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260" windowWidth="15330" windowHeight="4305" tabRatio="820" activeTab="7"/>
  </bookViews>
  <sheets>
    <sheet name="Contenido" sheetId="1" r:id="rId1"/>
    <sheet name="empleo" sheetId="2" r:id="rId2"/>
    <sheet name="prod _ vent" sheetId="3" r:id="rId3"/>
    <sheet name="año corrido" sheetId="4" r:id="rId4"/>
    <sheet name="12 meses" sheetId="5" r:id="rId5"/>
    <sheet name="product" sheetId="6" r:id="rId6"/>
    <sheet name="horas" sheetId="7" r:id="rId7"/>
    <sheet name="cuode" sheetId="8" r:id="rId8"/>
    <sheet name=" tipo contrato" sheetId="9" r:id="rId9"/>
    <sheet name="estructura empleo" sheetId="10" r:id="rId10"/>
    <sheet name="alimentos" sheetId="11" r:id="rId11"/>
    <sheet name="Trimestre" sheetId="12" r:id="rId12"/>
    <sheet name="Trimestre Clases" sheetId="13" r:id="rId13"/>
    <sheet name=" índice sin trilla" sheetId="14" r:id="rId14"/>
    <sheet name=" índice con trilla" sheetId="15" r:id="rId15"/>
    <sheet name="Empalme 1980-2010" sheetId="16" r:id="rId16"/>
    <sheet name="CV'S" sheetId="17" r:id="rId17"/>
  </sheets>
  <definedNames>
    <definedName name="_xlnm.Print_Area" localSheetId="13">' índice sin trilla'!$A$1:$O$208</definedName>
    <definedName name="_xlnm.Print_Area" localSheetId="4">'12 meses'!$A$1:$N$68</definedName>
    <definedName name="_xlnm.Print_Area" localSheetId="10">'alimentos'!$A$1:$I$45</definedName>
    <definedName name="_xlnm.Print_Area" localSheetId="3">'año corrido'!$A$1:$L$68</definedName>
    <definedName name="_xlnm.Print_Area" localSheetId="0">'Contenido'!$A$1:$A$23</definedName>
    <definedName name="_xlnm.Print_Area" localSheetId="16">'CV''S'!$A$1:$T$69</definedName>
    <definedName name="_xlnm.Print_Area" localSheetId="1">'empleo'!$A$1:$L$67</definedName>
    <definedName name="_xlnm.Print_Area" localSheetId="6">'horas'!$A$1:$I$66</definedName>
    <definedName name="_xlnm.Print_Area" localSheetId="2">'prod _ vent'!$A$1:$L$65</definedName>
    <definedName name="_xlnm.Print_Area" localSheetId="5">'product'!$A$1:$I$66</definedName>
    <definedName name="Empalme3">#REF!</definedName>
    <definedName name="_xlnm.Print_Titles" localSheetId="14">' índice con trilla'!$1:$12</definedName>
    <definedName name="_xlnm.Print_Titles" localSheetId="13">' índice sin trilla'!$1:$12</definedName>
  </definedNames>
  <calcPr fullCalcOnLoad="1"/>
</workbook>
</file>

<file path=xl/sharedStrings.xml><?xml version="1.0" encoding="utf-8"?>
<sst xmlns="http://schemas.openxmlformats.org/spreadsheetml/2006/main" count="4861" uniqueCount="331">
  <si>
    <t>Códigos CIIU (Rev.3)</t>
  </si>
  <si>
    <t>Clases industriales</t>
  </si>
  <si>
    <t>TOTAL NACIONAL</t>
  </si>
  <si>
    <t>1500</t>
  </si>
  <si>
    <t>1501</t>
  </si>
  <si>
    <t>b - Total sin trilla</t>
  </si>
  <si>
    <t>1510</t>
  </si>
  <si>
    <t>Producción, transformación y conservación de carne y pescado</t>
  </si>
  <si>
    <t>1520</t>
  </si>
  <si>
    <t>1530</t>
  </si>
  <si>
    <t>Productos lácteos</t>
  </si>
  <si>
    <t>1540</t>
  </si>
  <si>
    <t>Productos de molinería y almidones</t>
  </si>
  <si>
    <t>1550</t>
  </si>
  <si>
    <t>Productos de panadería</t>
  </si>
  <si>
    <t>1561</t>
  </si>
  <si>
    <t>Trilla de café</t>
  </si>
  <si>
    <t>1570</t>
  </si>
  <si>
    <t>Ingenios, refinerías de azúcar y trapiches</t>
  </si>
  <si>
    <t>1580</t>
  </si>
  <si>
    <t>Otros productos alimenticios</t>
  </si>
  <si>
    <t>1590</t>
  </si>
  <si>
    <t>Bebidas</t>
  </si>
  <si>
    <t>1600</t>
  </si>
  <si>
    <t>Productos de tabaco</t>
  </si>
  <si>
    <t>1720</t>
  </si>
  <si>
    <t>Hilatura, tejedura  y acabado de productos textiles</t>
  </si>
  <si>
    <t>1740</t>
  </si>
  <si>
    <t>Otros productos textiles</t>
  </si>
  <si>
    <t>1750</t>
  </si>
  <si>
    <t>Tejidos y artículos de punto y ganchillo</t>
  </si>
  <si>
    <t>1800</t>
  </si>
  <si>
    <t>Prendas de vestir, confecciones</t>
  </si>
  <si>
    <t>1910</t>
  </si>
  <si>
    <t>Curtido y preparado de cueros</t>
  </si>
  <si>
    <t>1920</t>
  </si>
  <si>
    <t>Fabricación de calzado</t>
  </si>
  <si>
    <t>1930</t>
  </si>
  <si>
    <t>Artículos de viaje, bolsos y artículos similares</t>
  </si>
  <si>
    <t>2020</t>
  </si>
  <si>
    <t>Aserrado de madera, hojas de madera</t>
  </si>
  <si>
    <t>2030</t>
  </si>
  <si>
    <t>Partes y piezas de carpintería para  construcciones</t>
  </si>
  <si>
    <t>2090</t>
  </si>
  <si>
    <t>Otros productos de madera; corcho, cestería y espartería</t>
  </si>
  <si>
    <t>2100</t>
  </si>
  <si>
    <t>Papel, cartón y sus productos</t>
  </si>
  <si>
    <t>2210</t>
  </si>
  <si>
    <t>Actividades de edición</t>
  </si>
  <si>
    <t>2220</t>
  </si>
  <si>
    <t>Actividades de impresión</t>
  </si>
  <si>
    <t>2230</t>
  </si>
  <si>
    <t>Actividades de servicios relacionadas con la impresión; materiales grabados</t>
  </si>
  <si>
    <t>2321</t>
  </si>
  <si>
    <t>Refinación del petróleo</t>
  </si>
  <si>
    <t>2322</t>
  </si>
  <si>
    <t>Derivados del petróleo fuera de refinería</t>
  </si>
  <si>
    <t>2410</t>
  </si>
  <si>
    <t>Sustancias químicas básicas, fibras sintéticas y artificiales</t>
  </si>
  <si>
    <t>2420</t>
  </si>
  <si>
    <t>Otros productos químicos</t>
  </si>
  <si>
    <t>2510</t>
  </si>
  <si>
    <t>Productos de caucho</t>
  </si>
  <si>
    <t>2520</t>
  </si>
  <si>
    <t>Productos de plástico</t>
  </si>
  <si>
    <t>2610</t>
  </si>
  <si>
    <t>Vidrio y sus productos</t>
  </si>
  <si>
    <t>2691</t>
  </si>
  <si>
    <t>Productos de cerámica no refractaria, para uso no estructural</t>
  </si>
  <si>
    <t>2699</t>
  </si>
  <si>
    <t>Productos minerales no metálicos</t>
  </si>
  <si>
    <t>2710</t>
  </si>
  <si>
    <t>Industrias básicas de hierro y acero; fundición de metales</t>
  </si>
  <si>
    <t>2720</t>
  </si>
  <si>
    <t>Industrias básicas de metales preciosos y metales no ferrosos</t>
  </si>
  <si>
    <t>2800</t>
  </si>
  <si>
    <t>Fabricación de productos elaborados de metal</t>
  </si>
  <si>
    <t>2910</t>
  </si>
  <si>
    <t>Maquinaria de uso general</t>
  </si>
  <si>
    <t>2920</t>
  </si>
  <si>
    <t>Maquinaria de uso especial</t>
  </si>
  <si>
    <t>2930</t>
  </si>
  <si>
    <t>Aparatos de uso doméstico</t>
  </si>
  <si>
    <t>3100</t>
  </si>
  <si>
    <t>Maquinaria y aparatos eléctricos</t>
  </si>
  <si>
    <t>3200</t>
  </si>
  <si>
    <t>Equipos y aparatos de radio, televisión y  comunicaciones</t>
  </si>
  <si>
    <t>3300</t>
  </si>
  <si>
    <t>Aparatos e instrumentos médicos, ópticos y de precisión</t>
  </si>
  <si>
    <t>3410</t>
  </si>
  <si>
    <t>Vehículos automotores y sus motores</t>
  </si>
  <si>
    <t>3420</t>
  </si>
  <si>
    <t>Carrocerías para vehículos automotores</t>
  </si>
  <si>
    <t>3430</t>
  </si>
  <si>
    <t>Partes, piezas y accesorios para vehículos automotores</t>
  </si>
  <si>
    <t>3500</t>
  </si>
  <si>
    <t>Fabricación de otros tipos de equipo de transporte</t>
  </si>
  <si>
    <t>3610</t>
  </si>
  <si>
    <t>Fabricación de muebles</t>
  </si>
  <si>
    <t>3690</t>
  </si>
  <si>
    <t>Otras industrias manufactureras</t>
  </si>
  <si>
    <t>Fuente: DANE</t>
  </si>
  <si>
    <t>Producción</t>
  </si>
  <si>
    <t>Ventas</t>
  </si>
  <si>
    <t xml:space="preserve">Nominal </t>
  </si>
  <si>
    <t xml:space="preserve">Código </t>
  </si>
  <si>
    <t>CIIU</t>
  </si>
  <si>
    <t>(Rev. 3)</t>
  </si>
  <si>
    <t>Anual</t>
  </si>
  <si>
    <t>Acumulado anual</t>
  </si>
  <si>
    <t>Producción real</t>
  </si>
  <si>
    <t>Ventas reales</t>
  </si>
  <si>
    <t>Horas promedio trabajadas</t>
  </si>
  <si>
    <t>a - Total con trilla</t>
  </si>
  <si>
    <t>las clases, excepto trilla de café y derivados del petróleo, en las cuales se trabaja con quantum</t>
  </si>
  <si>
    <t xml:space="preserve">Contribución a la variación anual producción real </t>
  </si>
  <si>
    <t>Destino de Bien</t>
  </si>
  <si>
    <t>Bienes de Consumo</t>
  </si>
  <si>
    <t>Bienes asociados a la construcción</t>
  </si>
  <si>
    <t>Bienes de Capital</t>
  </si>
  <si>
    <t>Bienes intermedios</t>
  </si>
  <si>
    <t>Total industria con trilla de café</t>
  </si>
  <si>
    <t>Año</t>
  </si>
  <si>
    <t>Mes</t>
  </si>
  <si>
    <t>Producción Real</t>
  </si>
  <si>
    <t>Ventas Reales</t>
  </si>
  <si>
    <t>Empleados Permanentes</t>
  </si>
  <si>
    <t>Obreros Permanentes</t>
  </si>
  <si>
    <t>Total Permanentes</t>
  </si>
  <si>
    <t xml:space="preserve"> Empleados Temporales</t>
  </si>
  <si>
    <t xml:space="preserve"> Obreros Temporales</t>
  </si>
  <si>
    <t>Total Temporales</t>
  </si>
  <si>
    <t xml:space="preserve"> Total Empleados</t>
  </si>
  <si>
    <t>Total Obreros</t>
  </si>
  <si>
    <t>Empleo Total</t>
  </si>
  <si>
    <t>Total industria sin trilla de café</t>
  </si>
  <si>
    <t xml:space="preserve">Elaboración de aceites y grasas; transformación de frutas, legumbres, hortalizas. </t>
  </si>
  <si>
    <t xml:space="preserve">Elaboración de aceites y grasas; transf. de frutas, legumbres, hortalizas. </t>
  </si>
  <si>
    <t xml:space="preserve">A.2 Variación anual (%) de la producción y las ventas, según clases industriales y contribuciones a la variación anual </t>
  </si>
  <si>
    <t>A.5 Productividad laboral</t>
  </si>
  <si>
    <t xml:space="preserve">Contribución a la variación anual de las ventas reales </t>
  </si>
  <si>
    <t>Acumulada anual</t>
  </si>
  <si>
    <t>Variaciones porcentuales</t>
  </si>
  <si>
    <t xml:space="preserve">  Muestra Mensual Manufacturera</t>
  </si>
  <si>
    <t>Anexos</t>
  </si>
  <si>
    <t>Muestra Mensual Manufacturera</t>
  </si>
  <si>
    <t>Empleo</t>
  </si>
  <si>
    <t xml:space="preserve">Participación porcentual </t>
  </si>
  <si>
    <t xml:space="preserve">Contribución a la variación corrida producción real </t>
  </si>
  <si>
    <t xml:space="preserve">Contribución a la variación corrida de las ventas reales </t>
  </si>
  <si>
    <t xml:space="preserve">Contribución a la variación acumulada anual producción real </t>
  </si>
  <si>
    <t xml:space="preserve">Contribución a la variación acumulada anual ventas reales </t>
  </si>
  <si>
    <t>Empleados</t>
  </si>
  <si>
    <t>Obreros</t>
  </si>
  <si>
    <t>Año corrido</t>
  </si>
  <si>
    <t xml:space="preserve">Variación año corrido </t>
  </si>
  <si>
    <t xml:space="preserve">Contribución año corrido </t>
  </si>
  <si>
    <t>Empleo total</t>
  </si>
  <si>
    <t>Total empleados</t>
  </si>
  <si>
    <t>Total obreros</t>
  </si>
  <si>
    <t>Total</t>
  </si>
  <si>
    <t>Permanente</t>
  </si>
  <si>
    <t>Temporal</t>
  </si>
  <si>
    <t xml:space="preserve">Contribución a la variación acumulada anual empleo total </t>
  </si>
  <si>
    <t>Sin trilla de café</t>
  </si>
  <si>
    <t>Contribución a la variación</t>
  </si>
  <si>
    <t>BASE 2001</t>
  </si>
  <si>
    <t>Varición anual</t>
  </si>
  <si>
    <t>Varición año corrido</t>
  </si>
  <si>
    <t>Años y Meses</t>
  </si>
  <si>
    <t xml:space="preserve">CV para los Indices </t>
  </si>
  <si>
    <t>CV Variación Anual</t>
  </si>
  <si>
    <t>CV Variación Año Corrido</t>
  </si>
  <si>
    <t>Total Empleados</t>
  </si>
  <si>
    <t>Total Nacional sin trilla de café</t>
  </si>
  <si>
    <t xml:space="preserve">** Se estima por modelo por lo tanto no se calcula CV. </t>
  </si>
  <si>
    <t>*** Solo se cuenta con un establecimiento de inclusión probabilística por tal razón el CV es igual a cero</t>
  </si>
  <si>
    <r>
      <t>Real</t>
    </r>
    <r>
      <rPr>
        <vertAlign val="superscript"/>
        <sz val="9"/>
        <rFont val="Arial"/>
        <family val="2"/>
      </rPr>
      <t>a</t>
    </r>
  </si>
  <si>
    <r>
      <t>a</t>
    </r>
    <r>
      <rPr>
        <sz val="9"/>
        <rFont val="Arial"/>
        <family val="2"/>
      </rPr>
      <t xml:space="preserve"> El deflactor utilizado corresponde al índice de precios al productor del Banco de la República, para todas </t>
    </r>
  </si>
  <si>
    <r>
      <t>1/</t>
    </r>
    <r>
      <rPr>
        <sz val="9"/>
        <rFont val="Arial"/>
        <family val="2"/>
      </rPr>
      <t xml:space="preserve"> Cálculos sobre empleo total</t>
    </r>
  </si>
  <si>
    <r>
      <t>1561</t>
    </r>
    <r>
      <rPr>
        <b/>
        <vertAlign val="superscript"/>
        <sz val="9"/>
        <rFont val="MS Sans Serif"/>
        <family val="2"/>
      </rPr>
      <t>**</t>
    </r>
  </si>
  <si>
    <r>
      <t>1600</t>
    </r>
    <r>
      <rPr>
        <b/>
        <vertAlign val="superscript"/>
        <sz val="9"/>
        <rFont val="MS Sans Serif"/>
        <family val="2"/>
      </rPr>
      <t>*</t>
    </r>
  </si>
  <si>
    <r>
      <t>2321</t>
    </r>
    <r>
      <rPr>
        <b/>
        <vertAlign val="superscript"/>
        <sz val="9"/>
        <rFont val="MS Sans Serif"/>
        <family val="2"/>
      </rPr>
      <t>*</t>
    </r>
  </si>
  <si>
    <r>
      <t>2691</t>
    </r>
    <r>
      <rPr>
        <b/>
        <vertAlign val="superscript"/>
        <sz val="9"/>
        <rFont val="MS Sans Serif"/>
        <family val="2"/>
      </rPr>
      <t>*</t>
    </r>
  </si>
  <si>
    <r>
      <t>3410</t>
    </r>
    <r>
      <rPr>
        <b/>
        <vertAlign val="superscript"/>
        <sz val="9"/>
        <rFont val="MS Sans Serif"/>
        <family val="2"/>
      </rPr>
      <t>***</t>
    </r>
  </si>
  <si>
    <r>
      <t>*</t>
    </r>
    <r>
      <rPr>
        <sz val="9"/>
        <rFont val="Arial"/>
        <family val="2"/>
      </rPr>
      <t xml:space="preserve"> </t>
    </r>
    <r>
      <rPr>
        <sz val="9"/>
        <rFont val="Times New Roman"/>
        <family val="1"/>
      </rPr>
      <t xml:space="preserve">En las clases donde se realiza censo no se calcula Coeficiente de Variación (No aplica) </t>
    </r>
  </si>
  <si>
    <r>
      <t xml:space="preserve">Coeficientes de Variación Estimados - CVE para las principales variables de publicación </t>
    </r>
    <r>
      <rPr>
        <b/>
        <vertAlign val="superscript"/>
        <sz val="11"/>
        <rFont val="MS Sans Serif"/>
        <family val="2"/>
      </rPr>
      <t>/a</t>
    </r>
  </si>
  <si>
    <t>A.6 Horas promedio trabajadas</t>
  </si>
  <si>
    <t xml:space="preserve">A.8 Variación año corrido del empleo industrial, según categoría ocupacional por tipo de contrato. </t>
  </si>
  <si>
    <t xml:space="preserve">A.5 Productividad laboral.  </t>
  </si>
  <si>
    <t>A.3 Variación año corrido (%) del valor de la producción y ventas, según clases industriales y contribución a la variación corrida</t>
  </si>
  <si>
    <t>A.14 Empalme de series índices de la muestra mensual manufacturera</t>
  </si>
  <si>
    <t>A.15 Empalme de series índices de la muestra mensual manufacturera</t>
  </si>
  <si>
    <t>Total Empleo</t>
  </si>
  <si>
    <r>
      <t>Productividad</t>
    </r>
    <r>
      <rPr>
        <vertAlign val="superscript"/>
        <sz val="9"/>
        <rFont val="Arial"/>
        <family val="2"/>
      </rPr>
      <t xml:space="preserve"> 1/</t>
    </r>
  </si>
  <si>
    <t>A.2 Variación anual (%) de la producción y las ventas, según clases industriales y contribuciones a la variación anual.</t>
  </si>
  <si>
    <t xml:space="preserve">A.3 Variación año corrido (%) del valor de la producción y ventas, según clases industriales y contribución a la variación corrida. </t>
  </si>
  <si>
    <t xml:space="preserve">A.4 Variación acumulada anual (%) de la producción,  ventas y empleo, según clases industriales y contribución a la variación acumulada anual. </t>
  </si>
  <si>
    <t xml:space="preserve">A.6 Horas promedio trabajadas.  </t>
  </si>
  <si>
    <t xml:space="preserve">A.7 Variación anual de la producción y ventas reales sin trilla de café, según CUODE.  </t>
  </si>
  <si>
    <t>Variable</t>
  </si>
  <si>
    <t>A.7 Variación anual de la producción, las ventas y el empleo, según CUODE, sin trilla de café</t>
  </si>
  <si>
    <t>Variaciones, participaciones y contribuciones</t>
  </si>
  <si>
    <t xml:space="preserve">A.4 Variación acumulada anual (%) de la producción,  ventas y empleo, </t>
  </si>
  <si>
    <t>según clases industriales y contribución a la variación acumulada anual. Sin trilla de café</t>
  </si>
  <si>
    <t>a/ El DANE, dentro de su plan de mejoramiento de las investigaciones, enmarcado en el plan de información básica, incorpora a partir de diciembre de 2005 en el calculo de la producción y las ventas reales un deflactor compuesto a partir del calculo del porcentaje de producción realizada en el mercado interno y la realizada en el mercado externo, tomando como base los resultados anuales y promedios anuales de la Encuesta anual manufacturera del DANE y los resultados anuales del comercio exterior del DIAN-DANE. Con esto se logra mayor estabilidad y representatividad de la tasa de apertura exportadora calculada.</t>
  </si>
  <si>
    <r>
      <t xml:space="preserve">Ingenios, refinerías de azúcar y trapiches </t>
    </r>
    <r>
      <rPr>
        <vertAlign val="superscript"/>
        <sz val="9"/>
        <rFont val="Arial"/>
        <family val="2"/>
      </rPr>
      <t>b/</t>
    </r>
  </si>
  <si>
    <r>
      <t xml:space="preserve">a/ </t>
    </r>
    <r>
      <rPr>
        <sz val="9"/>
        <rFont val="Arial"/>
        <family val="2"/>
      </rPr>
      <t>Incluye la obtención de alcohol anhidro desnauralizado o alcohol carburante</t>
    </r>
  </si>
  <si>
    <r>
      <t xml:space="preserve">b/ </t>
    </r>
    <r>
      <rPr>
        <sz val="9"/>
        <rFont val="Arial"/>
        <family val="2"/>
      </rPr>
      <t>Incluye la obtención de alcohol anhidro desnauralizado o alcohol carburante</t>
    </r>
  </si>
  <si>
    <r>
      <t xml:space="preserve">a/ </t>
    </r>
    <r>
      <rPr>
        <sz val="8"/>
        <rFont val="Arial"/>
        <family val="2"/>
      </rPr>
      <t>Incluye la obtención de alcohol etílico carburante</t>
    </r>
  </si>
  <si>
    <r>
      <t xml:space="preserve">Ingenios, refinerías de azúcar y trapiches  </t>
    </r>
    <r>
      <rPr>
        <vertAlign val="superscript"/>
        <sz val="9"/>
        <rFont val="Arial"/>
        <family val="2"/>
      </rPr>
      <t>b/</t>
    </r>
  </si>
  <si>
    <r>
      <t xml:space="preserve">Ingenios, refinerías de azúcar y trapiches  </t>
    </r>
    <r>
      <rPr>
        <vertAlign val="superscript"/>
        <sz val="9"/>
        <rFont val="Arial"/>
        <family val="2"/>
      </rPr>
      <t>a/</t>
    </r>
  </si>
  <si>
    <t xml:space="preserve">Total nacional sin trilla de café </t>
  </si>
  <si>
    <t>Años y Trimestre</t>
  </si>
  <si>
    <t>I - 2004</t>
  </si>
  <si>
    <t>II - 2004</t>
  </si>
  <si>
    <t>III - 2004</t>
  </si>
  <si>
    <t>IV - 2004</t>
  </si>
  <si>
    <t>I - 2005</t>
  </si>
  <si>
    <t>II - 2005</t>
  </si>
  <si>
    <t>III - 2005</t>
  </si>
  <si>
    <t>IV - 2005</t>
  </si>
  <si>
    <t>I - 2006</t>
  </si>
  <si>
    <t>II - 2006</t>
  </si>
  <si>
    <t>III - 2006</t>
  </si>
  <si>
    <t>IV - 2006</t>
  </si>
  <si>
    <t>I - 2007</t>
  </si>
  <si>
    <t>Fuente: DANE - MMM</t>
  </si>
  <si>
    <t>II - 2007</t>
  </si>
  <si>
    <r>
      <t>a/</t>
    </r>
    <r>
      <rPr>
        <sz val="9"/>
        <rFont val="Arial"/>
        <family val="0"/>
      </rPr>
      <t xml:space="preserve">   CVE: Valores del coeficiente de variación no superiores al 10%, representan alta precisión en las estimaciones, valores entre 10 y 15% significan precisión aceptable de las cifras estimadas y requieren revisiones y, valores del coeficiente de variación superiores al 15% transmiten baja precisión de las estimaciones, por tanto, estas deben usarse con precaución.  Las clases 2230 y 2920 se encuentran en mantenimiento.</t>
    </r>
  </si>
  <si>
    <t>Producción industrial de Alimentos y Bebidas</t>
  </si>
  <si>
    <t>Clase</t>
  </si>
  <si>
    <t>Carnes y Pescado</t>
  </si>
  <si>
    <t>Aceites y Grasas</t>
  </si>
  <si>
    <t>Lácteos</t>
  </si>
  <si>
    <t>Molinería, Almidones</t>
  </si>
  <si>
    <t>Panadería</t>
  </si>
  <si>
    <t>Ingenios, trapiches</t>
  </si>
  <si>
    <t>Otros alimentos</t>
  </si>
  <si>
    <t>Empleo total de Alimentos y Bebidas</t>
  </si>
  <si>
    <t>Total nacional sin trilla de café y clases industriales</t>
  </si>
  <si>
    <t>Trimestre</t>
  </si>
  <si>
    <t>I - 2003</t>
  </si>
  <si>
    <t>II - 2003</t>
  </si>
  <si>
    <t>III - 2003</t>
  </si>
  <si>
    <t>IV - 2003</t>
  </si>
  <si>
    <t>III - 2007</t>
  </si>
  <si>
    <t>Personal Permanente</t>
  </si>
  <si>
    <t>Personal Temporal</t>
  </si>
  <si>
    <t>I - 2001</t>
  </si>
  <si>
    <t>II - 2001</t>
  </si>
  <si>
    <t>III - 2001</t>
  </si>
  <si>
    <t>IV - 2001</t>
  </si>
  <si>
    <t>I - 2002</t>
  </si>
  <si>
    <t>II - 2002</t>
  </si>
  <si>
    <t>III - 2002</t>
  </si>
  <si>
    <t>IV - 2002</t>
  </si>
  <si>
    <t>A. 9 Distribución porcentual del personal ocupado por la industria manufacturera, según tipo de contratación</t>
  </si>
  <si>
    <r>
      <t xml:space="preserve">A.10 Industria de alimentos y bebidas. Variación anual y año corrido  </t>
    </r>
    <r>
      <rPr>
        <vertAlign val="superscript"/>
        <sz val="9"/>
        <rFont val="Arial"/>
        <family val="2"/>
      </rPr>
      <t>/a</t>
    </r>
  </si>
  <si>
    <t>A.10 Variación anual y año corrido de la Industria de alimentos y bebidas.</t>
  </si>
  <si>
    <t xml:space="preserve">A. 11 Variación anual por trimestre de producción y ventas reales y empleo industrial.  </t>
  </si>
  <si>
    <t>A.1 Variación anual (%) del empleo y contribuciones a la variación anual.</t>
  </si>
  <si>
    <t>Código CIIU (Rev. 3)</t>
  </si>
  <si>
    <t>Variación anual</t>
  </si>
  <si>
    <t xml:space="preserve">Contribución </t>
  </si>
  <si>
    <t>A. 11 Variación anual por trimestre de producción y ventas reales y empleo industrial.  Total nacional sin trilla de café</t>
  </si>
  <si>
    <t>A. 12 Indices de producción y ventas reales y empleo total</t>
  </si>
  <si>
    <t>A.14 Indices de las principales variables.  Total nacional sin trilla</t>
  </si>
  <si>
    <t>A.13 Indices de las principales variables.  Total nacional con trilla</t>
  </si>
  <si>
    <t>A. 12 Indices trimestrales de producción y ventas reales y empleo total.  Total nacional sin trilla de café y clases industriales (2001 - 2007)</t>
  </si>
  <si>
    <t>* El Coeficiente de Variación (C.V) tiene un valor superior al 15%.  Consulte el anexo CV's</t>
  </si>
  <si>
    <t xml:space="preserve">A.1 Variación anual del empleo industrial, según categoría ocupacional y clases industriales </t>
  </si>
  <si>
    <t xml:space="preserve">Contribuciones a la variación anual </t>
  </si>
  <si>
    <t>IV - 2007</t>
  </si>
  <si>
    <t>2004  - Enero</t>
  </si>
  <si>
    <t>Feb.</t>
  </si>
  <si>
    <t>Mar.</t>
  </si>
  <si>
    <t>Abr.</t>
  </si>
  <si>
    <t>May.</t>
  </si>
  <si>
    <t>Jun</t>
  </si>
  <si>
    <t>Jul</t>
  </si>
  <si>
    <t>Ago</t>
  </si>
  <si>
    <t>Sep</t>
  </si>
  <si>
    <t>Oct</t>
  </si>
  <si>
    <t>Nov</t>
  </si>
  <si>
    <t>Dic</t>
  </si>
  <si>
    <t>2005  - Enero</t>
  </si>
  <si>
    <t>2006  - Enero</t>
  </si>
  <si>
    <t>Feb</t>
  </si>
  <si>
    <t>Mar</t>
  </si>
  <si>
    <t>Abr</t>
  </si>
  <si>
    <t>May</t>
  </si>
  <si>
    <t>2007  - Enero</t>
  </si>
  <si>
    <t>2008  - Enero</t>
  </si>
  <si>
    <t>Particip.   2007</t>
  </si>
  <si>
    <t>Total nacional sin incluir trilla de café</t>
  </si>
  <si>
    <t>Producción Nominal</t>
  </si>
  <si>
    <t>Año base = 2001</t>
  </si>
  <si>
    <t>I - 2008</t>
  </si>
  <si>
    <t>II - 2008</t>
  </si>
  <si>
    <t>Ingenios, refinerías de azúcar y trapiches  a/</t>
  </si>
  <si>
    <t>Personal vinculado directamente con los procesos productivos</t>
  </si>
  <si>
    <t>Personal vinculado a actividades de administración y ventas</t>
  </si>
  <si>
    <t>Colombia, Indices de la producción y el empleo del sector manufacturero, según categoría ocupacional</t>
  </si>
  <si>
    <t>Empleo según categoría</t>
  </si>
  <si>
    <t>-</t>
  </si>
  <si>
    <t xml:space="preserve">Coeficientes de Variación </t>
  </si>
  <si>
    <t>III - 2008</t>
  </si>
  <si>
    <t>IV - 2008</t>
  </si>
  <si>
    <t>Variación 12 meses</t>
  </si>
  <si>
    <t>I - 2009</t>
  </si>
  <si>
    <t>II - 2009</t>
  </si>
  <si>
    <t>Fuente: MMM</t>
  </si>
  <si>
    <t>2009  - Enero</t>
  </si>
  <si>
    <t>III - 2009</t>
  </si>
  <si>
    <t>IV - 2009</t>
  </si>
  <si>
    <t>I trimestre 2001 - IV trimestre de 2009</t>
  </si>
  <si>
    <t>I Trimestre de 2004 - IV Trimestre de 2009</t>
  </si>
  <si>
    <t>2010  - Enero</t>
  </si>
  <si>
    <t>1990 - 2010 (febrero)</t>
  </si>
  <si>
    <t>1980 (enero) - 2010 (febrero)</t>
  </si>
  <si>
    <t>2010 ( febrero )</t>
  </si>
  <si>
    <t>Particip.  febrero / 2010</t>
  </si>
  <si>
    <t>Variación anual febrero / 2010</t>
  </si>
  <si>
    <t xml:space="preserve">Contrib. </t>
  </si>
  <si>
    <t>V. año corrido a febrero / 2010</t>
  </si>
  <si>
    <t>Contrib.</t>
  </si>
  <si>
    <t>marzo 2009 - febrero 2010 / marzo 2008 - febrero 2009</t>
  </si>
  <si>
    <t>febrero de 2010</t>
  </si>
  <si>
    <t>febrero 2010 / febrero 2009</t>
  </si>
  <si>
    <t>Enero  - febrero 2010 / enero - febrero 2009</t>
  </si>
</sst>
</file>

<file path=xl/styles.xml><?xml version="1.0" encoding="utf-8"?>
<styleSheet xmlns="http://schemas.openxmlformats.org/spreadsheetml/2006/main">
  <numFmts count="5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_-* #,##0\ _p_t_a_-;\-* #,##0\ _p_t_a_-;_-* &quot;-&quot;\ _p_t_a_-;_-@_-"/>
    <numFmt numFmtId="189" formatCode="_-* #,##0.00\ _p_t_a_-;\-* #,##0.00\ _p_t_a_-;_-* &quot;-&quot;??\ _p_t_a_-;_-@_-"/>
    <numFmt numFmtId="190" formatCode="d\-mmm\-yyyy"/>
    <numFmt numFmtId="191" formatCode="0.0000000"/>
    <numFmt numFmtId="192" formatCode="0.000000"/>
    <numFmt numFmtId="193" formatCode="0.00000"/>
    <numFmt numFmtId="194" formatCode="0.0000"/>
    <numFmt numFmtId="195" formatCode="0.000"/>
    <numFmt numFmtId="196" formatCode="0.00000000"/>
    <numFmt numFmtId="197" formatCode="#,##0.0"/>
    <numFmt numFmtId="198" formatCode="0.0"/>
    <numFmt numFmtId="199" formatCode="&quot;$&quot;\ #,##0_);\(&quot;$&quot;\ #,##0\)"/>
    <numFmt numFmtId="200" formatCode="&quot;$&quot;\ #,##0_);[Red]\(&quot;$&quot;\ #,##0\)"/>
    <numFmt numFmtId="201" formatCode="&quot;$&quot;\ #,##0.00_);\(&quot;$&quot;\ #,##0.00\)"/>
    <numFmt numFmtId="202" formatCode="&quot;$&quot;\ #,##0.00_);[Red]\(&quot;$&quot;\ #,##0.00\)"/>
    <numFmt numFmtId="203" formatCode="_(&quot;$&quot;\ * #,##0_);_(&quot;$&quot;\ * \(#,##0\);_(&quot;$&quot;\ * &quot;-&quot;_);_(@_)"/>
    <numFmt numFmtId="204" formatCode="_(* #,##0_);_(* \(#,##0\);_(* &quot;-&quot;_);_(@_)"/>
    <numFmt numFmtId="205" formatCode="_(&quot;$&quot;\ * #,##0.00_);_(&quot;$&quot;\ * \(#,##0.00\);_(&quot;$&quot;\ * &quot;-&quot;??_);_(@_)"/>
    <numFmt numFmtId="206" formatCode="_(* #,##0.00_);_(* \(#,##0.00\);_(* &quot;-&quot;??_);_(@_)"/>
    <numFmt numFmtId="207" formatCode="d\-m"/>
    <numFmt numFmtId="208" formatCode="\·\·\·\·"/>
    <numFmt numFmtId="209" formatCode="_(* #,##0_);_(* \(#,##0\);_(* &quot;-&quot;??_);_(@_)"/>
    <numFmt numFmtId="210" formatCode="_-* #,##0\ _p_t_a_-;\-* #,##0\ _p_t_a_-;_-* &quot;-&quot;??\ _p_t_a_-;_-@_-"/>
    <numFmt numFmtId="211" formatCode="_-* #,##0.0\ _p_t_a_-;\-* #,##0.0\ _p_t_a_-;_-* &quot;-&quot;??\ _p_t_a_-;_-@_-"/>
    <numFmt numFmtId="212" formatCode="[$-240A]dddd\,\ dd&quot; de &quot;mmmm&quot; de &quot;yyyy"/>
    <numFmt numFmtId="213" formatCode="_(* #,##0.0_);_(* \(#,##0.0\);_(* &quot;-&quot;??_);_(@_)"/>
    <numFmt numFmtId="214" formatCode="_-* #,##0.0\ _P_t_a_-;\-* #,##0.0\ _P_t_a_-;_-* &quot;-&quot;??\ _P_t_a_-;_-@_-"/>
  </numFmts>
  <fonts count="47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MS Sans Serif"/>
      <family val="0"/>
    </font>
    <font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sz val="10"/>
      <name val="MS Sans Serif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1"/>
      <name val="MS Sans Serif"/>
      <family val="0"/>
    </font>
    <font>
      <b/>
      <sz val="11"/>
      <name val="MS Sans Serif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sz val="9"/>
      <name val="MS Sans Serif"/>
      <family val="2"/>
    </font>
    <font>
      <sz val="9"/>
      <name val="Century Gothic"/>
      <family val="2"/>
    </font>
    <font>
      <b/>
      <sz val="9"/>
      <name val="MS Sans Serif"/>
      <family val="2"/>
    </font>
    <font>
      <b/>
      <vertAlign val="superscript"/>
      <sz val="9"/>
      <name val="MS Sans Serif"/>
      <family val="2"/>
    </font>
    <font>
      <sz val="9"/>
      <name val="Times New Roman"/>
      <family val="1"/>
    </font>
    <font>
      <b/>
      <vertAlign val="superscript"/>
      <sz val="11"/>
      <name val="MS Sans Serif"/>
      <family val="2"/>
    </font>
    <font>
      <u val="single"/>
      <sz val="10"/>
      <name val="Arial"/>
      <family val="2"/>
    </font>
    <font>
      <sz val="9"/>
      <color indexed="9"/>
      <name val="Arial"/>
      <family val="2"/>
    </font>
    <font>
      <b/>
      <sz val="12"/>
      <name val="Arial"/>
      <family val="2"/>
    </font>
    <font>
      <sz val="10.75"/>
      <name val="Arial"/>
      <family val="2"/>
    </font>
    <font>
      <sz val="8.25"/>
      <name val="Arial"/>
      <family val="2"/>
    </font>
    <font>
      <sz val="10.25"/>
      <name val="Arial"/>
      <family val="0"/>
    </font>
    <font>
      <b/>
      <sz val="11.25"/>
      <name val="Arial"/>
      <family val="2"/>
    </font>
    <font>
      <sz val="11.25"/>
      <name val="Arial"/>
      <family val="0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sz val="19"/>
      <name val="Arial"/>
      <family val="0"/>
    </font>
    <font>
      <sz val="17.5"/>
      <name val="Arial"/>
      <family val="0"/>
    </font>
    <font>
      <sz val="9.5"/>
      <name val="Arial"/>
      <family val="2"/>
    </font>
    <font>
      <sz val="8.5"/>
      <name val="MS Sans Serif"/>
      <family val="2"/>
    </font>
    <font>
      <sz val="11"/>
      <color indexed="8"/>
      <name val="Arial"/>
      <family val="2"/>
    </font>
    <font>
      <b/>
      <sz val="11.75"/>
      <name val="Arial"/>
      <family val="2"/>
    </font>
    <font>
      <sz val="15"/>
      <name val="Arial"/>
      <family val="0"/>
    </font>
    <font>
      <sz val="9.25"/>
      <name val="Arial"/>
      <family val="2"/>
    </font>
    <font>
      <b/>
      <sz val="10.5"/>
      <name val="Arial"/>
      <family val="2"/>
    </font>
    <font>
      <sz val="16.25"/>
      <name val="Arial"/>
      <family val="0"/>
    </font>
    <font>
      <sz val="16"/>
      <name val="Arial"/>
      <family val="0"/>
    </font>
    <font>
      <sz val="9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33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6" fillId="0" borderId="0" xfId="22" applyFont="1" applyBorder="1">
      <alignment/>
      <protection/>
    </xf>
    <xf numFmtId="0" fontId="7" fillId="0" borderId="0" xfId="0" applyFont="1" applyAlignment="1">
      <alignment/>
    </xf>
    <xf numFmtId="4" fontId="6" fillId="0" borderId="0" xfId="23" applyNumberFormat="1" applyFont="1" applyBorder="1">
      <alignment/>
      <protection/>
    </xf>
    <xf numFmtId="0" fontId="6" fillId="0" borderId="0" xfId="23" applyFont="1" applyBorder="1">
      <alignment/>
      <protection/>
    </xf>
    <xf numFmtId="0" fontId="3" fillId="0" borderId="0" xfId="0" applyFont="1" applyFill="1" applyBorder="1" applyAlignment="1">
      <alignment/>
    </xf>
    <xf numFmtId="1" fontId="6" fillId="0" borderId="0" xfId="23" applyNumberFormat="1" applyFont="1" applyBorder="1">
      <alignment/>
      <protection/>
    </xf>
    <xf numFmtId="4" fontId="6" fillId="0" borderId="0" xfId="23" applyNumberFormat="1" applyFont="1" applyBorder="1">
      <alignment/>
      <protection/>
    </xf>
    <xf numFmtId="0" fontId="6" fillId="0" borderId="0" xfId="23" applyFont="1" applyBorder="1">
      <alignment/>
      <protection/>
    </xf>
    <xf numFmtId="1" fontId="6" fillId="0" borderId="0" xfId="22" applyNumberFormat="1" applyFont="1" applyBorder="1">
      <alignment/>
      <protection/>
    </xf>
    <xf numFmtId="4" fontId="6" fillId="0" borderId="0" xfId="22" applyNumberFormat="1" applyFont="1" applyBorder="1">
      <alignment/>
      <protection/>
    </xf>
    <xf numFmtId="0" fontId="3" fillId="2" borderId="0" xfId="0" applyFont="1" applyFill="1" applyAlignment="1">
      <alignment/>
    </xf>
    <xf numFmtId="2" fontId="3" fillId="2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2" fontId="0" fillId="2" borderId="0" xfId="0" applyNumberFormat="1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1" fontId="15" fillId="0" borderId="0" xfId="23" applyNumberFormat="1" applyFont="1" applyBorder="1">
      <alignment/>
      <protection/>
    </xf>
    <xf numFmtId="4" fontId="15" fillId="0" borderId="0" xfId="23" applyNumberFormat="1" applyFont="1" applyBorder="1">
      <alignment/>
      <protection/>
    </xf>
    <xf numFmtId="0" fontId="15" fillId="0" borderId="0" xfId="23" applyFont="1" applyBorder="1">
      <alignment/>
      <protection/>
    </xf>
    <xf numFmtId="1" fontId="16" fillId="0" borderId="0" xfId="23" applyNumberFormat="1" applyFont="1" applyBorder="1">
      <alignment/>
      <protection/>
    </xf>
    <xf numFmtId="1" fontId="15" fillId="0" borderId="0" xfId="23" applyNumberFormat="1" applyFont="1" applyBorder="1">
      <alignment/>
      <protection/>
    </xf>
    <xf numFmtId="4" fontId="15" fillId="0" borderId="0" xfId="23" applyNumberFormat="1" applyFont="1" applyBorder="1">
      <alignment/>
      <protection/>
    </xf>
    <xf numFmtId="0" fontId="15" fillId="0" borderId="0" xfId="23" applyFont="1" applyBorder="1">
      <alignment/>
      <protection/>
    </xf>
    <xf numFmtId="1" fontId="16" fillId="0" borderId="0" xfId="22" applyNumberFormat="1" applyFont="1" applyBorder="1">
      <alignment/>
      <protection/>
    </xf>
    <xf numFmtId="1" fontId="15" fillId="0" borderId="0" xfId="22" applyNumberFormat="1" applyFont="1" applyBorder="1">
      <alignment/>
      <protection/>
    </xf>
    <xf numFmtId="4" fontId="15" fillId="0" borderId="0" xfId="22" applyNumberFormat="1" applyFont="1" applyBorder="1">
      <alignment/>
      <protection/>
    </xf>
    <xf numFmtId="0" fontId="15" fillId="0" borderId="0" xfId="22" applyFont="1" applyBorder="1">
      <alignment/>
      <protection/>
    </xf>
    <xf numFmtId="0" fontId="14" fillId="2" borderId="0" xfId="0" applyFont="1" applyFill="1" applyAlignment="1">
      <alignment/>
    </xf>
    <xf numFmtId="2" fontId="14" fillId="2" borderId="0" xfId="0" applyNumberFormat="1" applyFont="1" applyFill="1" applyAlignment="1">
      <alignment/>
    </xf>
    <xf numFmtId="0" fontId="12" fillId="2" borderId="0" xfId="0" applyFont="1" applyFill="1" applyAlignment="1">
      <alignment/>
    </xf>
    <xf numFmtId="0" fontId="1" fillId="2" borderId="1" xfId="0" applyFont="1" applyFill="1" applyBorder="1" applyAlignment="1">
      <alignment/>
    </xf>
    <xf numFmtId="2" fontId="3" fillId="2" borderId="1" xfId="0" applyNumberFormat="1" applyFont="1" applyFill="1" applyBorder="1" applyAlignment="1">
      <alignment/>
    </xf>
    <xf numFmtId="0" fontId="3" fillId="2" borderId="1" xfId="0" applyFont="1" applyFill="1" applyBorder="1" applyAlignment="1">
      <alignment/>
    </xf>
    <xf numFmtId="1" fontId="11" fillId="0" borderId="1" xfId="22" applyNumberFormat="1" applyFont="1" applyBorder="1">
      <alignment/>
      <protection/>
    </xf>
    <xf numFmtId="1" fontId="6" fillId="0" borderId="1" xfId="22" applyNumberFormat="1" applyFont="1" applyBorder="1">
      <alignment/>
      <protection/>
    </xf>
    <xf numFmtId="4" fontId="6" fillId="0" borderId="1" xfId="22" applyNumberFormat="1" applyFont="1" applyBorder="1">
      <alignment/>
      <protection/>
    </xf>
    <xf numFmtId="1" fontId="6" fillId="0" borderId="1" xfId="23" applyNumberFormat="1" applyFont="1" applyBorder="1">
      <alignment/>
      <protection/>
    </xf>
    <xf numFmtId="4" fontId="6" fillId="0" borderId="1" xfId="23" applyNumberFormat="1" applyFont="1" applyBorder="1">
      <alignment/>
      <protection/>
    </xf>
    <xf numFmtId="0" fontId="0" fillId="3" borderId="0" xfId="0" applyFont="1" applyFill="1" applyBorder="1" applyAlignment="1">
      <alignment/>
    </xf>
    <xf numFmtId="0" fontId="14" fillId="3" borderId="0" xfId="0" applyFont="1" applyFill="1" applyBorder="1" applyAlignment="1">
      <alignment/>
    </xf>
    <xf numFmtId="0" fontId="12" fillId="3" borderId="0" xfId="0" applyFont="1" applyFill="1" applyBorder="1" applyAlignment="1">
      <alignment/>
    </xf>
    <xf numFmtId="0" fontId="0" fillId="3" borderId="0" xfId="0" applyFill="1" applyBorder="1" applyAlignment="1">
      <alignment/>
    </xf>
    <xf numFmtId="0" fontId="0" fillId="3" borderId="0" xfId="0" applyFill="1" applyAlignment="1">
      <alignment/>
    </xf>
    <xf numFmtId="0" fontId="8" fillId="3" borderId="0" xfId="0" applyFont="1" applyFill="1" applyAlignment="1">
      <alignment/>
    </xf>
    <xf numFmtId="0" fontId="3" fillId="4" borderId="0" xfId="0" applyFont="1" applyFill="1" applyAlignment="1">
      <alignment/>
    </xf>
    <xf numFmtId="3" fontId="3" fillId="4" borderId="0" xfId="0" applyNumberFormat="1" applyFont="1" applyFill="1" applyAlignment="1">
      <alignment/>
    </xf>
    <xf numFmtId="0" fontId="3" fillId="4" borderId="0" xfId="0" applyFont="1" applyFill="1" applyAlignment="1">
      <alignment horizontal="left"/>
    </xf>
    <xf numFmtId="0" fontId="3" fillId="4" borderId="1" xfId="0" applyFont="1" applyFill="1" applyBorder="1" applyAlignment="1">
      <alignment/>
    </xf>
    <xf numFmtId="3" fontId="3" fillId="4" borderId="1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3" fillId="4" borderId="0" xfId="0" applyFont="1" applyFill="1" applyAlignment="1">
      <alignment horizontal="center"/>
    </xf>
    <xf numFmtId="2" fontId="3" fillId="4" borderId="0" xfId="0" applyNumberFormat="1" applyFont="1" applyFill="1" applyBorder="1" applyAlignment="1">
      <alignment horizontal="right"/>
    </xf>
    <xf numFmtId="2" fontId="3" fillId="4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/>
    </xf>
    <xf numFmtId="0" fontId="3" fillId="4" borderId="0" xfId="0" applyFont="1" applyFill="1" applyBorder="1" applyAlignment="1">
      <alignment horizontal="left"/>
    </xf>
    <xf numFmtId="0" fontId="3" fillId="4" borderId="0" xfId="0" applyFont="1" applyFill="1" applyBorder="1" applyAlignment="1">
      <alignment/>
    </xf>
    <xf numFmtId="0" fontId="3" fillId="4" borderId="0" xfId="0" applyNumberFormat="1" applyFont="1" applyFill="1" applyAlignment="1">
      <alignment horizontal="left"/>
    </xf>
    <xf numFmtId="0" fontId="20" fillId="3" borderId="0" xfId="0" applyNumberFormat="1" applyFont="1" applyFill="1" applyBorder="1" applyAlignment="1">
      <alignment horizontal="left" vertical="center" wrapText="1"/>
    </xf>
    <xf numFmtId="0" fontId="20" fillId="4" borderId="0" xfId="0" applyNumberFormat="1" applyFont="1" applyFill="1" applyBorder="1" applyAlignment="1">
      <alignment horizontal="left" vertical="center" wrapText="1"/>
    </xf>
    <xf numFmtId="0" fontId="20" fillId="4" borderId="1" xfId="0" applyNumberFormat="1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/>
    </xf>
    <xf numFmtId="3" fontId="3" fillId="2" borderId="0" xfId="0" applyNumberFormat="1" applyFont="1" applyFill="1" applyAlignment="1">
      <alignment/>
    </xf>
    <xf numFmtId="0" fontId="3" fillId="2" borderId="0" xfId="0" applyFont="1" applyFill="1" applyAlignment="1">
      <alignment horizontal="left"/>
    </xf>
    <xf numFmtId="0" fontId="18" fillId="2" borderId="0" xfId="0" applyFont="1" applyFill="1" applyBorder="1" applyAlignment="1">
      <alignment/>
    </xf>
    <xf numFmtId="0" fontId="3" fillId="3" borderId="0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/>
    </xf>
    <xf numFmtId="0" fontId="3" fillId="3" borderId="0" xfId="0" applyFont="1" applyFill="1" applyBorder="1" applyAlignment="1">
      <alignment/>
    </xf>
    <xf numFmtId="0" fontId="3" fillId="3" borderId="1" xfId="0" applyFont="1" applyFill="1" applyBorder="1" applyAlignment="1">
      <alignment horizontal="center" vertical="center" wrapText="1"/>
    </xf>
    <xf numFmtId="2" fontId="3" fillId="3" borderId="0" xfId="0" applyNumberFormat="1" applyFont="1" applyFill="1" applyBorder="1" applyAlignment="1">
      <alignment/>
    </xf>
    <xf numFmtId="0" fontId="3" fillId="3" borderId="0" xfId="0" applyFont="1" applyFill="1" applyBorder="1" applyAlignment="1">
      <alignment horizontal="left"/>
    </xf>
    <xf numFmtId="1" fontId="19" fillId="0" borderId="1" xfId="22" applyNumberFormat="1" applyFont="1" applyBorder="1" applyAlignment="1">
      <alignment horizontal="center" vertical="center" wrapText="1"/>
      <protection/>
    </xf>
    <xf numFmtId="4" fontId="19" fillId="0" borderId="1" xfId="22" applyNumberFormat="1" applyFont="1" applyBorder="1" applyAlignment="1">
      <alignment horizontal="center" vertical="center" wrapText="1"/>
      <protection/>
    </xf>
    <xf numFmtId="0" fontId="19" fillId="0" borderId="0" xfId="22" applyFont="1" applyBorder="1" applyAlignment="1">
      <alignment horizontal="center" vertical="top" wrapText="1"/>
      <protection/>
    </xf>
    <xf numFmtId="1" fontId="19" fillId="0" borderId="0" xfId="22" applyNumberFormat="1" applyFont="1" applyBorder="1" quotePrefix="1">
      <alignment/>
      <protection/>
    </xf>
    <xf numFmtId="2" fontId="19" fillId="0" borderId="0" xfId="22" applyNumberFormat="1" applyFont="1" applyBorder="1" quotePrefix="1">
      <alignment/>
      <protection/>
    </xf>
    <xf numFmtId="0" fontId="19" fillId="0" borderId="0" xfId="22" applyFont="1" applyBorder="1">
      <alignment/>
      <protection/>
    </xf>
    <xf numFmtId="1" fontId="19" fillId="0" borderId="0" xfId="22" applyNumberFormat="1" applyFont="1" applyBorder="1">
      <alignment/>
      <protection/>
    </xf>
    <xf numFmtId="4" fontId="19" fillId="0" borderId="0" xfId="22" applyNumberFormat="1" applyFont="1" applyFill="1" applyBorder="1">
      <alignment/>
      <protection/>
    </xf>
    <xf numFmtId="4" fontId="19" fillId="0" borderId="0" xfId="22" applyNumberFormat="1" applyFont="1" applyBorder="1">
      <alignment/>
      <protection/>
    </xf>
    <xf numFmtId="1" fontId="19" fillId="0" borderId="1" xfId="23" applyNumberFormat="1" applyFont="1" applyBorder="1" applyAlignment="1">
      <alignment horizontal="center" vertical="center" wrapText="1"/>
      <protection/>
    </xf>
    <xf numFmtId="4" fontId="19" fillId="0" borderId="1" xfId="23" applyNumberFormat="1" applyFont="1" applyBorder="1" applyAlignment="1">
      <alignment horizontal="center" vertical="center" wrapText="1"/>
      <protection/>
    </xf>
    <xf numFmtId="4" fontId="19" fillId="0" borderId="0" xfId="23" applyNumberFormat="1" applyFont="1" applyBorder="1" applyAlignment="1">
      <alignment horizontal="center" vertical="center" wrapText="1"/>
      <protection/>
    </xf>
    <xf numFmtId="0" fontId="19" fillId="0" borderId="0" xfId="23" applyFont="1" applyBorder="1" applyAlignment="1">
      <alignment horizontal="center" vertical="top" wrapText="1"/>
      <protection/>
    </xf>
    <xf numFmtId="0" fontId="3" fillId="0" borderId="0" xfId="0" applyNumberFormat="1" applyFont="1" applyAlignment="1" quotePrefix="1">
      <alignment/>
    </xf>
    <xf numFmtId="0" fontId="19" fillId="0" borderId="0" xfId="23" applyFont="1" applyBorder="1">
      <alignment/>
      <protection/>
    </xf>
    <xf numFmtId="4" fontId="19" fillId="0" borderId="0" xfId="23" applyNumberFormat="1" applyFont="1" applyFill="1" applyBorder="1">
      <alignment/>
      <protection/>
    </xf>
    <xf numFmtId="0" fontId="19" fillId="0" borderId="0" xfId="23" applyNumberFormat="1" applyFont="1" applyBorder="1" quotePrefix="1">
      <alignment/>
      <protection/>
    </xf>
    <xf numFmtId="0" fontId="3" fillId="0" borderId="0" xfId="0" applyNumberFormat="1" applyFont="1" applyBorder="1" applyAlignment="1" quotePrefix="1">
      <alignment/>
    </xf>
    <xf numFmtId="1" fontId="19" fillId="0" borderId="0" xfId="23" applyNumberFormat="1" applyFont="1" applyBorder="1">
      <alignment/>
      <protection/>
    </xf>
    <xf numFmtId="0" fontId="3" fillId="0" borderId="0" xfId="0" applyNumberFormat="1" applyFont="1" applyFill="1" applyBorder="1" applyAlignment="1" quotePrefix="1">
      <alignment/>
    </xf>
    <xf numFmtId="0" fontId="19" fillId="0" borderId="0" xfId="23" applyFont="1" applyBorder="1">
      <alignment/>
      <protection/>
    </xf>
    <xf numFmtId="1" fontId="19" fillId="4" borderId="0" xfId="22" applyNumberFormat="1" applyFont="1" applyFill="1" applyBorder="1" quotePrefix="1">
      <alignment/>
      <protection/>
    </xf>
    <xf numFmtId="2" fontId="19" fillId="4" borderId="0" xfId="22" applyNumberFormat="1" applyFont="1" applyFill="1" applyBorder="1" quotePrefix="1">
      <alignment/>
      <protection/>
    </xf>
    <xf numFmtId="0" fontId="3" fillId="4" borderId="0" xfId="0" applyNumberFormat="1" applyFont="1" applyFill="1" applyAlignment="1" quotePrefix="1">
      <alignment/>
    </xf>
    <xf numFmtId="2" fontId="19" fillId="4" borderId="0" xfId="23" applyNumberFormat="1" applyFont="1" applyFill="1" applyBorder="1" quotePrefix="1">
      <alignment/>
      <protection/>
    </xf>
    <xf numFmtId="0" fontId="3" fillId="2" borderId="2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/>
    </xf>
    <xf numFmtId="0" fontId="3" fillId="3" borderId="0" xfId="0" applyFont="1" applyFill="1" applyAlignment="1">
      <alignment/>
    </xf>
    <xf numFmtId="0" fontId="3" fillId="2" borderId="0" xfId="0" applyFont="1" applyFill="1" applyBorder="1" applyAlignment="1">
      <alignment horizontal="centerContinuous" vertical="center"/>
    </xf>
    <xf numFmtId="0" fontId="19" fillId="3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center"/>
    </xf>
    <xf numFmtId="3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3" fillId="0" borderId="1" xfId="0" applyFont="1" applyFill="1" applyBorder="1" applyAlignment="1">
      <alignment horizontal="left"/>
    </xf>
    <xf numFmtId="2" fontId="3" fillId="0" borderId="1" xfId="0" applyNumberFormat="1" applyFont="1" applyFill="1" applyBorder="1" applyAlignment="1">
      <alignment/>
    </xf>
    <xf numFmtId="0" fontId="23" fillId="3" borderId="0" xfId="0" applyFont="1" applyFill="1" applyAlignment="1">
      <alignment/>
    </xf>
    <xf numFmtId="0" fontId="23" fillId="3" borderId="0" xfId="0" applyFont="1" applyFill="1" applyAlignment="1">
      <alignment/>
    </xf>
    <xf numFmtId="0" fontId="12" fillId="3" borderId="0" xfId="0" applyFont="1" applyFill="1" applyAlignment="1">
      <alignment/>
    </xf>
    <xf numFmtId="0" fontId="14" fillId="3" borderId="0" xfId="0" applyFont="1" applyFill="1" applyAlignment="1">
      <alignment/>
    </xf>
    <xf numFmtId="1" fontId="16" fillId="3" borderId="0" xfId="23" applyNumberFormat="1" applyFont="1" applyFill="1" applyBorder="1">
      <alignment/>
      <protection/>
    </xf>
    <xf numFmtId="0" fontId="3" fillId="4" borderId="0" xfId="0" applyFont="1" applyFill="1" applyAlignment="1" quotePrefix="1">
      <alignment/>
    </xf>
    <xf numFmtId="0" fontId="3" fillId="2" borderId="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7" fontId="12" fillId="2" borderId="0" xfId="0" applyNumberFormat="1" applyFont="1" applyFill="1" applyAlignment="1">
      <alignment/>
    </xf>
    <xf numFmtId="0" fontId="14" fillId="2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7" fillId="2" borderId="0" xfId="0" applyFont="1" applyFill="1" applyBorder="1" applyAlignment="1">
      <alignment horizontal="right"/>
    </xf>
    <xf numFmtId="0" fontId="3" fillId="2" borderId="2" xfId="0" applyFont="1" applyFill="1" applyBorder="1" applyAlignment="1">
      <alignment/>
    </xf>
    <xf numFmtId="0" fontId="1" fillId="2" borderId="0" xfId="0" applyFont="1" applyFill="1" applyBorder="1" applyAlignment="1">
      <alignment horizontal="centerContinuous" vertical="center"/>
    </xf>
    <xf numFmtId="0" fontId="1" fillId="2" borderId="0" xfId="0" applyFont="1" applyFill="1" applyAlignment="1">
      <alignment/>
    </xf>
    <xf numFmtId="0" fontId="3" fillId="2" borderId="0" xfId="0" applyNumberFormat="1" applyFont="1" applyFill="1" applyAlignment="1">
      <alignment/>
    </xf>
    <xf numFmtId="0" fontId="10" fillId="2" borderId="0" xfId="0" applyFont="1" applyFill="1" applyBorder="1" applyAlignment="1">
      <alignment/>
    </xf>
    <xf numFmtId="0" fontId="12" fillId="2" borderId="0" xfId="0" applyFont="1" applyFill="1" applyAlignment="1">
      <alignment horizontal="centerContinuous" vertical="center"/>
    </xf>
    <xf numFmtId="0" fontId="14" fillId="2" borderId="0" xfId="0" applyFont="1" applyFill="1" applyAlignment="1">
      <alignment horizontal="centerContinuous" vertical="center"/>
    </xf>
    <xf numFmtId="0" fontId="12" fillId="2" borderId="0" xfId="0" applyNumberFormat="1" applyFont="1" applyFill="1" applyAlignment="1">
      <alignment/>
    </xf>
    <xf numFmtId="0" fontId="9" fillId="2" borderId="0" xfId="0" applyFont="1" applyFill="1" applyAlignment="1">
      <alignment/>
    </xf>
    <xf numFmtId="0" fontId="9" fillId="2" borderId="0" xfId="0" applyFont="1" applyFill="1" applyAlignment="1">
      <alignment horizontal="centerContinuous" vertical="center"/>
    </xf>
    <xf numFmtId="0" fontId="3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/>
    </xf>
    <xf numFmtId="0" fontId="3" fillId="2" borderId="0" xfId="0" applyFont="1" applyFill="1" applyAlignment="1">
      <alignment horizontal="center"/>
    </xf>
    <xf numFmtId="4" fontId="3" fillId="2" borderId="0" xfId="0" applyNumberFormat="1" applyFont="1" applyFill="1" applyAlignment="1">
      <alignment/>
    </xf>
    <xf numFmtId="0" fontId="3" fillId="2" borderId="0" xfId="0" applyFont="1" applyFill="1" applyBorder="1" applyAlignment="1">
      <alignment horizontal="left"/>
    </xf>
    <xf numFmtId="0" fontId="12" fillId="2" borderId="0" xfId="0" applyFont="1" applyFill="1" applyAlignment="1">
      <alignment horizontal="left"/>
    </xf>
    <xf numFmtId="0" fontId="12" fillId="2" borderId="0" xfId="0" applyNumberFormat="1" applyFont="1" applyFill="1" applyAlignment="1">
      <alignment horizontal="left"/>
    </xf>
    <xf numFmtId="0" fontId="14" fillId="2" borderId="0" xfId="0" applyFont="1" applyFill="1" applyBorder="1" applyAlignment="1">
      <alignment horizontal="center"/>
    </xf>
    <xf numFmtId="4" fontId="19" fillId="2" borderId="0" xfId="0" applyNumberFormat="1" applyFont="1" applyFill="1" applyBorder="1" applyAlignment="1">
      <alignment/>
    </xf>
    <xf numFmtId="0" fontId="18" fillId="2" borderId="0" xfId="0" applyFont="1" applyFill="1" applyBorder="1" applyAlignment="1">
      <alignment horizontal="left"/>
    </xf>
    <xf numFmtId="0" fontId="1" fillId="2" borderId="0" xfId="0" applyFont="1" applyFill="1" applyAlignment="1">
      <alignment horizontal="centerContinuous" vertical="center"/>
    </xf>
    <xf numFmtId="0" fontId="7" fillId="0" borderId="0" xfId="0" applyFont="1" applyBorder="1" applyAlignment="1">
      <alignment/>
    </xf>
    <xf numFmtId="0" fontId="3" fillId="4" borderId="0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right"/>
    </xf>
    <xf numFmtId="0" fontId="17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8" fillId="2" borderId="1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2" fontId="3" fillId="2" borderId="0" xfId="0" applyNumberFormat="1" applyFont="1" applyFill="1" applyBorder="1" applyAlignment="1">
      <alignment horizontal="left" vertical="center" wrapText="1"/>
    </xf>
    <xf numFmtId="2" fontId="3" fillId="2" borderId="0" xfId="0" applyNumberFormat="1" applyFont="1" applyFill="1" applyAlignment="1">
      <alignment/>
    </xf>
    <xf numFmtId="0" fontId="3" fillId="2" borderId="0" xfId="0" applyFont="1" applyFill="1" applyAlignment="1">
      <alignment/>
    </xf>
    <xf numFmtId="2" fontId="3" fillId="2" borderId="0" xfId="0" applyNumberFormat="1" applyFont="1" applyFill="1" applyBorder="1" applyAlignment="1">
      <alignment horizontal="center" vertical="center" wrapText="1"/>
    </xf>
    <xf numFmtId="0" fontId="3" fillId="2" borderId="0" xfId="0" applyNumberFormat="1" applyFont="1" applyFill="1" applyBorder="1" applyAlignment="1">
      <alignment horizontal="left"/>
    </xf>
    <xf numFmtId="0" fontId="2" fillId="2" borderId="0" xfId="0" applyFont="1" applyFill="1" applyAlignment="1">
      <alignment/>
    </xf>
    <xf numFmtId="2" fontId="2" fillId="2" borderId="0" xfId="0" applyNumberFormat="1" applyFont="1" applyFill="1" applyAlignment="1">
      <alignment/>
    </xf>
    <xf numFmtId="0" fontId="2" fillId="2" borderId="0" xfId="0" applyFont="1" applyFill="1" applyBorder="1" applyAlignment="1">
      <alignment/>
    </xf>
    <xf numFmtId="2" fontId="0" fillId="2" borderId="0" xfId="0" applyNumberFormat="1" applyFont="1" applyFill="1" applyAlignment="1">
      <alignment/>
    </xf>
    <xf numFmtId="0" fontId="3" fillId="0" borderId="0" xfId="0" applyNumberFormat="1" applyFont="1" applyFill="1" applyAlignment="1" quotePrefix="1">
      <alignment/>
    </xf>
    <xf numFmtId="1" fontId="19" fillId="0" borderId="0" xfId="22" applyNumberFormat="1" applyFont="1" applyFill="1" applyBorder="1" quotePrefix="1">
      <alignment/>
      <protection/>
    </xf>
    <xf numFmtId="2" fontId="19" fillId="0" borderId="0" xfId="22" applyNumberFormat="1" applyFont="1" applyFill="1" applyBorder="1" quotePrefix="1">
      <alignment/>
      <protection/>
    </xf>
    <xf numFmtId="0" fontId="14" fillId="3" borderId="1" xfId="0" applyFont="1" applyFill="1" applyBorder="1" applyAlignment="1">
      <alignment/>
    </xf>
    <xf numFmtId="0" fontId="3" fillId="2" borderId="3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Continuous" vertical="center"/>
    </xf>
    <xf numFmtId="0" fontId="3" fillId="2" borderId="1" xfId="0" applyFont="1" applyFill="1" applyBorder="1" applyAlignment="1">
      <alignment horizontal="centerContinuous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Continuous" vertical="center"/>
    </xf>
    <xf numFmtId="2" fontId="3" fillId="2" borderId="4" xfId="0" applyNumberFormat="1" applyFont="1" applyFill="1" applyBorder="1" applyAlignment="1">
      <alignment horizontal="centerContinuous" vertical="center"/>
    </xf>
    <xf numFmtId="0" fontId="3" fillId="2" borderId="4" xfId="0" applyFont="1" applyFill="1" applyBorder="1" applyAlignment="1">
      <alignment horizontal="centerContinuous" vertical="center" wrapText="1"/>
    </xf>
    <xf numFmtId="0" fontId="3" fillId="2" borderId="4" xfId="0" applyFont="1" applyFill="1" applyBorder="1" applyAlignment="1">
      <alignment/>
    </xf>
    <xf numFmtId="0" fontId="3" fillId="0" borderId="1" xfId="0" applyFont="1" applyFill="1" applyBorder="1" applyAlignment="1">
      <alignment horizontal="centerContinuous" vertical="center" wrapText="1"/>
    </xf>
    <xf numFmtId="0" fontId="13" fillId="0" borderId="5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25" fillId="0" borderId="6" xfId="15" applyFont="1" applyBorder="1" applyAlignment="1">
      <alignment/>
    </xf>
    <xf numFmtId="0" fontId="25" fillId="4" borderId="6" xfId="15" applyFont="1" applyFill="1" applyBorder="1" applyAlignment="1">
      <alignment/>
    </xf>
    <xf numFmtId="0" fontId="25" fillId="0" borderId="5" xfId="15" applyFont="1" applyBorder="1" applyAlignment="1">
      <alignment/>
    </xf>
    <xf numFmtId="0" fontId="19" fillId="0" borderId="0" xfId="23" applyFont="1" applyFill="1" applyBorder="1">
      <alignment/>
      <protection/>
    </xf>
    <xf numFmtId="2" fontId="12" fillId="2" borderId="0" xfId="0" applyNumberFormat="1" applyFont="1" applyFill="1" applyAlignment="1">
      <alignment/>
    </xf>
    <xf numFmtId="2" fontId="13" fillId="0" borderId="7" xfId="0" applyNumberFormat="1" applyFont="1" applyFill="1" applyBorder="1" applyAlignment="1">
      <alignment horizontal="center"/>
    </xf>
    <xf numFmtId="2" fontId="1" fillId="2" borderId="0" xfId="0" applyNumberFormat="1" applyFont="1" applyFill="1" applyAlignment="1">
      <alignment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3" fontId="3" fillId="2" borderId="0" xfId="0" applyNumberFormat="1" applyFont="1" applyFill="1" applyBorder="1" applyAlignment="1">
      <alignment/>
    </xf>
    <xf numFmtId="3" fontId="3" fillId="4" borderId="0" xfId="0" applyNumberFormat="1" applyFont="1" applyFill="1" applyBorder="1" applyAlignment="1">
      <alignment/>
    </xf>
    <xf numFmtId="3" fontId="3" fillId="2" borderId="1" xfId="0" applyNumberFormat="1" applyFont="1" applyFill="1" applyBorder="1" applyAlignment="1">
      <alignment/>
    </xf>
    <xf numFmtId="0" fontId="14" fillId="2" borderId="1" xfId="0" applyFont="1" applyFill="1" applyBorder="1" applyAlignment="1">
      <alignment/>
    </xf>
    <xf numFmtId="0" fontId="3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/>
    </xf>
    <xf numFmtId="1" fontId="19" fillId="0" borderId="0" xfId="22" applyNumberFormat="1" applyFont="1" applyFill="1" applyBorder="1">
      <alignment/>
      <protection/>
    </xf>
    <xf numFmtId="0" fontId="26" fillId="2" borderId="0" xfId="0" applyFont="1" applyFill="1" applyAlignment="1">
      <alignment/>
    </xf>
    <xf numFmtId="0" fontId="1" fillId="3" borderId="0" xfId="0" applyFont="1" applyFill="1" applyBorder="1" applyAlignment="1">
      <alignment/>
    </xf>
    <xf numFmtId="187" fontId="27" fillId="5" borderId="0" xfId="17" applyNumberFormat="1" applyFont="1" applyFill="1" applyAlignment="1">
      <alignment horizontal="center" vertical="center" wrapText="1"/>
    </xf>
    <xf numFmtId="187" fontId="8" fillId="2" borderId="0" xfId="17" applyNumberFormat="1" applyFont="1" applyFill="1" applyAlignment="1">
      <alignment/>
    </xf>
    <xf numFmtId="0" fontId="8" fillId="5" borderId="8" xfId="0" applyFont="1" applyFill="1" applyBorder="1" applyAlignment="1">
      <alignment horizontal="center" vertical="center"/>
    </xf>
    <xf numFmtId="187" fontId="0" fillId="2" borderId="0" xfId="17" applyNumberFormat="1" applyFont="1" applyFill="1" applyAlignment="1">
      <alignment/>
    </xf>
    <xf numFmtId="0" fontId="14" fillId="2" borderId="0" xfId="0" applyFont="1" applyFill="1" applyAlignment="1">
      <alignment horizontal="left"/>
    </xf>
    <xf numFmtId="0" fontId="1" fillId="2" borderId="0" xfId="0" applyFont="1" applyFill="1" applyAlignment="1">
      <alignment horizontal="left"/>
    </xf>
    <xf numFmtId="0" fontId="9" fillId="5" borderId="8" xfId="0" applyFont="1" applyFill="1" applyBorder="1" applyAlignment="1">
      <alignment horizontal="center" vertical="center"/>
    </xf>
    <xf numFmtId="187" fontId="9" fillId="5" borderId="8" xfId="17" applyNumberFormat="1" applyFont="1" applyFill="1" applyBorder="1" applyAlignment="1">
      <alignment horizontal="center" vertical="center" wrapText="1"/>
    </xf>
    <xf numFmtId="187" fontId="9" fillId="0" borderId="8" xfId="17" applyNumberFormat="1" applyFont="1" applyFill="1" applyBorder="1" applyAlignment="1">
      <alignment horizontal="center" vertical="center" wrapText="1"/>
    </xf>
    <xf numFmtId="187" fontId="0" fillId="2" borderId="0" xfId="17" applyNumberFormat="1" applyFill="1" applyAlignment="1">
      <alignment/>
    </xf>
    <xf numFmtId="0" fontId="0" fillId="2" borderId="0" xfId="0" applyFill="1" applyAlignment="1">
      <alignment/>
    </xf>
    <xf numFmtId="187" fontId="14" fillId="2" borderId="0" xfId="17" applyNumberFormat="1" applyFont="1" applyFill="1" applyAlignment="1">
      <alignment horizontal="left"/>
    </xf>
    <xf numFmtId="187" fontId="12" fillId="5" borderId="8" xfId="17" applyNumberFormat="1" applyFont="1" applyFill="1" applyBorder="1" applyAlignment="1">
      <alignment horizontal="center"/>
    </xf>
    <xf numFmtId="2" fontId="1" fillId="2" borderId="0" xfId="17" applyNumberFormat="1" applyFont="1" applyFill="1" applyAlignment="1">
      <alignment horizontal="right" vertical="center"/>
    </xf>
    <xf numFmtId="0" fontId="0" fillId="3" borderId="0" xfId="0" applyFont="1" applyFill="1" applyAlignment="1">
      <alignment horizontal="center"/>
    </xf>
    <xf numFmtId="0" fontId="0" fillId="3" borderId="0" xfId="0" applyFont="1" applyFill="1" applyAlignment="1">
      <alignment horizontal="left"/>
    </xf>
    <xf numFmtId="210" fontId="0" fillId="3" borderId="0" xfId="17" applyNumberFormat="1" applyFont="1" applyFill="1" applyAlignment="1">
      <alignment horizontal="center"/>
    </xf>
    <xf numFmtId="0" fontId="0" fillId="3" borderId="0" xfId="0" applyFont="1" applyFill="1" applyAlignment="1">
      <alignment/>
    </xf>
    <xf numFmtId="0" fontId="12" fillId="3" borderId="0" xfId="0" applyFont="1" applyFill="1" applyAlignment="1">
      <alignment horizontal="left"/>
    </xf>
    <xf numFmtId="0" fontId="14" fillId="3" borderId="0" xfId="0" applyFont="1" applyFill="1" applyAlignment="1">
      <alignment horizontal="left"/>
    </xf>
    <xf numFmtId="210" fontId="14" fillId="3" borderId="0" xfId="17" applyNumberFormat="1" applyFont="1" applyFill="1" applyAlignment="1">
      <alignment horizontal="center"/>
    </xf>
    <xf numFmtId="0" fontId="14" fillId="3" borderId="0" xfId="0" applyFont="1" applyFill="1" applyAlignment="1">
      <alignment/>
    </xf>
    <xf numFmtId="2" fontId="12" fillId="3" borderId="0" xfId="0" applyNumberFormat="1" applyFont="1" applyFill="1" applyAlignment="1">
      <alignment horizontal="left"/>
    </xf>
    <xf numFmtId="0" fontId="14" fillId="3" borderId="0" xfId="0" applyFont="1" applyFill="1" applyBorder="1" applyAlignment="1">
      <alignment horizontal="left"/>
    </xf>
    <xf numFmtId="210" fontId="14" fillId="3" borderId="0" xfId="17" applyNumberFormat="1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 applyAlignment="1">
      <alignment horizontal="left"/>
    </xf>
    <xf numFmtId="210" fontId="0" fillId="3" borderId="0" xfId="17" applyNumberFormat="1" applyFill="1" applyAlignment="1">
      <alignment horizontal="center"/>
    </xf>
    <xf numFmtId="0" fontId="3" fillId="3" borderId="2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210" fontId="3" fillId="4" borderId="0" xfId="17" applyNumberFormat="1" applyFont="1" applyFill="1" applyBorder="1" applyAlignment="1">
      <alignment horizontal="right"/>
    </xf>
    <xf numFmtId="210" fontId="3" fillId="2" borderId="0" xfId="17" applyNumberFormat="1" applyFont="1" applyFill="1" applyAlignment="1">
      <alignment/>
    </xf>
    <xf numFmtId="1" fontId="3" fillId="4" borderId="0" xfId="0" applyNumberFormat="1" applyFont="1" applyFill="1" applyBorder="1" applyAlignment="1">
      <alignment horizontal="left"/>
    </xf>
    <xf numFmtId="1" fontId="3" fillId="2" borderId="0" xfId="0" applyNumberFormat="1" applyFont="1" applyFill="1" applyAlignment="1">
      <alignment horizontal="left"/>
    </xf>
    <xf numFmtId="211" fontId="3" fillId="3" borderId="0" xfId="17" applyNumberFormat="1" applyFont="1" applyFill="1" applyAlignment="1">
      <alignment/>
    </xf>
    <xf numFmtId="211" fontId="3" fillId="3" borderId="0" xfId="17" applyNumberFormat="1" applyFont="1" applyFill="1" applyBorder="1" applyAlignment="1">
      <alignment/>
    </xf>
    <xf numFmtId="211" fontId="3" fillId="4" borderId="0" xfId="17" applyNumberFormat="1" applyFont="1" applyFill="1" applyBorder="1" applyAlignment="1">
      <alignment horizontal="right"/>
    </xf>
    <xf numFmtId="211" fontId="3" fillId="2" borderId="0" xfId="17" applyNumberFormat="1" applyFont="1" applyFill="1" applyAlignment="1">
      <alignment/>
    </xf>
    <xf numFmtId="0" fontId="25" fillId="4" borderId="7" xfId="15" applyFont="1" applyFill="1" applyBorder="1" applyAlignment="1">
      <alignment/>
    </xf>
    <xf numFmtId="0" fontId="0" fillId="0" borderId="0" xfId="0" applyFont="1" applyFill="1" applyAlignment="1">
      <alignment horizontal="right"/>
    </xf>
    <xf numFmtId="2" fontId="3" fillId="3" borderId="0" xfId="0" applyNumberFormat="1" applyFont="1" applyFill="1" applyBorder="1" applyAlignment="1">
      <alignment horizontal="right"/>
    </xf>
    <xf numFmtId="0" fontId="33" fillId="3" borderId="0" xfId="0" applyFont="1" applyFill="1" applyBorder="1" applyAlignment="1">
      <alignment/>
    </xf>
    <xf numFmtId="0" fontId="12" fillId="3" borderId="0" xfId="0" applyFont="1" applyFill="1" applyBorder="1" applyAlignment="1">
      <alignment horizontal="left"/>
    </xf>
    <xf numFmtId="0" fontId="34" fillId="3" borderId="0" xfId="0" applyFont="1" applyFill="1" applyBorder="1" applyAlignment="1">
      <alignment horizontal="left"/>
    </xf>
    <xf numFmtId="17" fontId="3" fillId="4" borderId="0" xfId="0" applyNumberFormat="1" applyFont="1" applyFill="1" applyAlignment="1" quotePrefix="1">
      <alignment/>
    </xf>
    <xf numFmtId="17" fontId="3" fillId="2" borderId="0" xfId="0" applyNumberFormat="1" applyFont="1" applyFill="1" applyAlignment="1" quotePrefix="1">
      <alignment/>
    </xf>
    <xf numFmtId="0" fontId="3" fillId="2" borderId="0" xfId="0" applyNumberFormat="1" applyFont="1" applyFill="1" applyAlignment="1" quotePrefix="1">
      <alignment/>
    </xf>
    <xf numFmtId="2" fontId="19" fillId="2" borderId="0" xfId="23" applyNumberFormat="1" applyFont="1" applyFill="1" applyBorder="1" quotePrefix="1">
      <alignment/>
      <protection/>
    </xf>
    <xf numFmtId="2" fontId="3" fillId="4" borderId="0" xfId="0" applyNumberFormat="1" applyFont="1" applyFill="1" applyAlignment="1" quotePrefix="1">
      <alignment/>
    </xf>
    <xf numFmtId="2" fontId="3" fillId="2" borderId="0" xfId="0" applyNumberFormat="1" applyFont="1" applyFill="1" applyAlignment="1" quotePrefix="1">
      <alignment/>
    </xf>
    <xf numFmtId="0" fontId="0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/>
    </xf>
    <xf numFmtId="0" fontId="0" fillId="3" borderId="2" xfId="0" applyFont="1" applyFill="1" applyBorder="1" applyAlignment="1">
      <alignment/>
    </xf>
    <xf numFmtId="1" fontId="38" fillId="0" borderId="0" xfId="22" applyNumberFormat="1" applyFont="1" applyBorder="1">
      <alignment/>
      <protection/>
    </xf>
    <xf numFmtId="0" fontId="0" fillId="3" borderId="3" xfId="0" applyFont="1" applyFill="1" applyBorder="1" applyAlignment="1">
      <alignment horizontal="center" vertical="center" wrapText="1"/>
    </xf>
    <xf numFmtId="0" fontId="39" fillId="3" borderId="1" xfId="0" applyFont="1" applyFill="1" applyBorder="1" applyAlignment="1">
      <alignment horizontal="right"/>
    </xf>
    <xf numFmtId="2" fontId="3" fillId="4" borderId="0" xfId="0" applyNumberFormat="1" applyFont="1" applyFill="1" applyAlignment="1" quotePrefix="1">
      <alignment horizontal="right"/>
    </xf>
    <xf numFmtId="2" fontId="3" fillId="2" borderId="0" xfId="0" applyNumberFormat="1" applyFont="1" applyFill="1" applyAlignment="1" quotePrefix="1">
      <alignment horizontal="right"/>
    </xf>
    <xf numFmtId="0" fontId="39" fillId="3" borderId="0" xfId="0" applyFont="1" applyFill="1" applyBorder="1" applyAlignment="1">
      <alignment horizontal="right"/>
    </xf>
    <xf numFmtId="0" fontId="25" fillId="0" borderId="9" xfId="15" applyFont="1" applyBorder="1" applyAlignment="1">
      <alignment/>
    </xf>
    <xf numFmtId="2" fontId="3" fillId="0" borderId="2" xfId="0" applyNumberFormat="1" applyFont="1" applyFill="1" applyBorder="1" applyAlignment="1">
      <alignment/>
    </xf>
    <xf numFmtId="211" fontId="17" fillId="2" borderId="0" xfId="17" applyNumberFormat="1" applyFont="1" applyFill="1" applyBorder="1" applyAlignment="1">
      <alignment horizontal="right"/>
    </xf>
    <xf numFmtId="211" fontId="1" fillId="2" borderId="0" xfId="17" applyNumberFormat="1" applyFont="1" applyFill="1" applyBorder="1" applyAlignment="1">
      <alignment horizontal="center" vertical="center" wrapText="1"/>
    </xf>
    <xf numFmtId="211" fontId="3" fillId="2" borderId="0" xfId="17" applyNumberFormat="1" applyFont="1" applyFill="1" applyAlignment="1">
      <alignment horizontal="right"/>
    </xf>
    <xf numFmtId="211" fontId="3" fillId="2" borderId="0" xfId="17" applyNumberFormat="1" applyFont="1" applyFill="1" applyBorder="1" applyAlignment="1">
      <alignment horizontal="right"/>
    </xf>
    <xf numFmtId="211" fontId="14" fillId="2" borderId="0" xfId="17" applyNumberFormat="1" applyFont="1" applyFill="1" applyAlignment="1">
      <alignment horizontal="right"/>
    </xf>
    <xf numFmtId="211" fontId="14" fillId="2" borderId="0" xfId="17" applyNumberFormat="1" applyFont="1" applyFill="1" applyBorder="1" applyAlignment="1">
      <alignment horizontal="right"/>
    </xf>
    <xf numFmtId="211" fontId="1" fillId="2" borderId="0" xfId="17" applyNumberFormat="1" applyFont="1" applyFill="1" applyBorder="1" applyAlignment="1">
      <alignment horizontal="right" vertical="center"/>
    </xf>
    <xf numFmtId="211" fontId="1" fillId="2" borderId="0" xfId="17" applyNumberFormat="1" applyFont="1" applyFill="1" applyBorder="1" applyAlignment="1">
      <alignment horizontal="right"/>
    </xf>
    <xf numFmtId="211" fontId="1" fillId="2" borderId="0" xfId="17" applyNumberFormat="1" applyFont="1" applyFill="1" applyAlignment="1">
      <alignment horizontal="right"/>
    </xf>
    <xf numFmtId="211" fontId="3" fillId="4" borderId="1" xfId="17" applyNumberFormat="1" applyFont="1" applyFill="1" applyBorder="1" applyAlignment="1">
      <alignment horizontal="right"/>
    </xf>
    <xf numFmtId="211" fontId="1" fillId="2" borderId="3" xfId="17" applyNumberFormat="1" applyFont="1" applyFill="1" applyBorder="1" applyAlignment="1">
      <alignment horizontal="center" vertical="center" wrapText="1"/>
    </xf>
    <xf numFmtId="198" fontId="3" fillId="4" borderId="0" xfId="0" applyNumberFormat="1" applyFont="1" applyFill="1" applyBorder="1" applyAlignment="1">
      <alignment horizontal="right"/>
    </xf>
    <xf numFmtId="198" fontId="3" fillId="2" borderId="0" xfId="0" applyNumberFormat="1" applyFont="1" applyFill="1" applyBorder="1" applyAlignment="1">
      <alignment horizontal="right"/>
    </xf>
    <xf numFmtId="198" fontId="3" fillId="4" borderId="1" xfId="0" applyNumberFormat="1" applyFont="1" applyFill="1" applyBorder="1" applyAlignment="1">
      <alignment horizontal="right"/>
    </xf>
    <xf numFmtId="198" fontId="3" fillId="2" borderId="1" xfId="0" applyNumberFormat="1" applyFont="1" applyFill="1" applyBorder="1" applyAlignment="1">
      <alignment horizontal="right"/>
    </xf>
    <xf numFmtId="197" fontId="3" fillId="4" borderId="0" xfId="0" applyNumberFormat="1" applyFont="1" applyFill="1" applyBorder="1" applyAlignment="1">
      <alignment horizontal="right"/>
    </xf>
    <xf numFmtId="197" fontId="3" fillId="2" borderId="0" xfId="0" applyNumberFormat="1" applyFont="1" applyFill="1" applyBorder="1" applyAlignment="1">
      <alignment horizontal="right"/>
    </xf>
    <xf numFmtId="197" fontId="3" fillId="2" borderId="1" xfId="0" applyNumberFormat="1" applyFont="1" applyFill="1" applyBorder="1" applyAlignment="1">
      <alignment horizontal="right"/>
    </xf>
    <xf numFmtId="198" fontId="3" fillId="2" borderId="0" xfId="0" applyNumberFormat="1" applyFont="1" applyFill="1" applyAlignment="1">
      <alignment/>
    </xf>
    <xf numFmtId="198" fontId="19" fillId="2" borderId="0" xfId="0" applyNumberFormat="1" applyFont="1" applyFill="1" applyBorder="1" applyAlignment="1">
      <alignment/>
    </xf>
    <xf numFmtId="198" fontId="3" fillId="4" borderId="0" xfId="0" applyNumberFormat="1" applyFont="1" applyFill="1" applyAlignment="1">
      <alignment/>
    </xf>
    <xf numFmtId="198" fontId="3" fillId="2" borderId="0" xfId="0" applyNumberFormat="1" applyFont="1" applyFill="1" applyBorder="1" applyAlignment="1">
      <alignment/>
    </xf>
    <xf numFmtId="198" fontId="3" fillId="4" borderId="0" xfId="0" applyNumberFormat="1" applyFont="1" applyFill="1" applyBorder="1" applyAlignment="1">
      <alignment/>
    </xf>
    <xf numFmtId="198" fontId="3" fillId="4" borderId="1" xfId="0" applyNumberFormat="1" applyFont="1" applyFill="1" applyBorder="1" applyAlignment="1">
      <alignment/>
    </xf>
    <xf numFmtId="198" fontId="3" fillId="2" borderId="0" xfId="21" applyNumberFormat="1" applyFont="1" applyFill="1">
      <alignment/>
      <protection/>
    </xf>
    <xf numFmtId="198" fontId="3" fillId="2" borderId="0" xfId="0" applyNumberFormat="1" applyFont="1" applyFill="1" applyBorder="1" applyAlignment="1">
      <alignment horizontal="center"/>
    </xf>
    <xf numFmtId="198" fontId="3" fillId="4" borderId="0" xfId="21" applyNumberFormat="1" applyFont="1" applyFill="1">
      <alignment/>
      <protection/>
    </xf>
    <xf numFmtId="198" fontId="3" fillId="4" borderId="0" xfId="0" applyNumberFormat="1" applyFont="1" applyFill="1" applyBorder="1" applyAlignment="1">
      <alignment horizontal="center"/>
    </xf>
    <xf numFmtId="198" fontId="3" fillId="4" borderId="0" xfId="21" applyNumberFormat="1" applyFont="1" applyFill="1" applyBorder="1">
      <alignment/>
      <protection/>
    </xf>
    <xf numFmtId="198" fontId="3" fillId="4" borderId="1" xfId="21" applyNumberFormat="1" applyFont="1" applyFill="1" applyBorder="1">
      <alignment/>
      <protection/>
    </xf>
    <xf numFmtId="198" fontId="3" fillId="4" borderId="1" xfId="0" applyNumberFormat="1" applyFont="1" applyFill="1" applyBorder="1" applyAlignment="1">
      <alignment horizontal="center"/>
    </xf>
    <xf numFmtId="198" fontId="3" fillId="2" borderId="1" xfId="0" applyNumberFormat="1" applyFont="1" applyFill="1" applyBorder="1" applyAlignment="1">
      <alignment/>
    </xf>
    <xf numFmtId="198" fontId="3" fillId="3" borderId="0" xfId="0" applyNumberFormat="1" applyFont="1" applyFill="1" applyBorder="1" applyAlignment="1">
      <alignment/>
    </xf>
    <xf numFmtId="214" fontId="9" fillId="5" borderId="8" xfId="17" applyNumberFormat="1" applyFont="1" applyFill="1" applyBorder="1" applyAlignment="1">
      <alignment horizontal="center" vertical="center" wrapText="1"/>
    </xf>
    <xf numFmtId="214" fontId="9" fillId="0" borderId="8" xfId="17" applyNumberFormat="1" applyFont="1" applyFill="1" applyBorder="1" applyAlignment="1">
      <alignment horizontal="center" vertical="center" wrapText="1"/>
    </xf>
    <xf numFmtId="214" fontId="1" fillId="3" borderId="0" xfId="0" applyNumberFormat="1" applyFont="1" applyFill="1" applyBorder="1" applyAlignment="1">
      <alignment/>
    </xf>
    <xf numFmtId="0" fontId="0" fillId="3" borderId="1" xfId="0" applyFill="1" applyBorder="1" applyAlignment="1">
      <alignment horizontal="center" vertical="center"/>
    </xf>
    <xf numFmtId="210" fontId="0" fillId="3" borderId="2" xfId="17" applyNumberFormat="1" applyFill="1" applyBorder="1" applyAlignment="1">
      <alignment horizontal="center" vertical="center"/>
    </xf>
    <xf numFmtId="210" fontId="0" fillId="3" borderId="0" xfId="17" applyNumberFormat="1" applyFill="1" applyBorder="1" applyAlignment="1">
      <alignment horizontal="center" vertical="center"/>
    </xf>
    <xf numFmtId="210" fontId="0" fillId="3" borderId="1" xfId="17" applyNumberForma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19" fillId="3" borderId="3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211" fontId="1" fillId="2" borderId="2" xfId="17" applyNumberFormat="1" applyFont="1" applyFill="1" applyBorder="1" applyAlignment="1">
      <alignment horizontal="center" vertical="center" wrapText="1"/>
    </xf>
    <xf numFmtId="211" fontId="1" fillId="2" borderId="1" xfId="17" applyNumberFormat="1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justify" vertical="justify" wrapText="1"/>
    </xf>
    <xf numFmtId="0" fontId="3" fillId="2" borderId="3" xfId="0" applyFont="1" applyFill="1" applyBorder="1" applyAlignment="1">
      <alignment horizontal="center"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87" fontId="12" fillId="5" borderId="0" xfId="17" applyNumberFormat="1" applyFont="1" applyFill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87" fontId="27" fillId="5" borderId="0" xfId="17" applyNumberFormat="1" applyFont="1" applyFill="1" applyAlignment="1">
      <alignment horizontal="center" vertical="center" wrapText="1"/>
    </xf>
    <xf numFmtId="211" fontId="3" fillId="3" borderId="2" xfId="17" applyNumberFormat="1" applyFont="1" applyFill="1" applyBorder="1" applyAlignment="1">
      <alignment horizontal="center" vertical="center" wrapText="1"/>
    </xf>
    <xf numFmtId="211" fontId="3" fillId="3" borderId="0" xfId="17" applyNumberFormat="1" applyFont="1" applyFill="1" applyBorder="1" applyAlignment="1">
      <alignment horizontal="center" vertical="center" wrapText="1"/>
    </xf>
    <xf numFmtId="211" fontId="3" fillId="3" borderId="1" xfId="17" applyNumberFormat="1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18" fillId="3" borderId="0" xfId="0" applyFont="1" applyFill="1" applyAlignment="1">
      <alignment wrapText="1"/>
    </xf>
    <xf numFmtId="0" fontId="3" fillId="3" borderId="0" xfId="0" applyFont="1" applyFill="1" applyAlignment="1">
      <alignment wrapText="1"/>
    </xf>
    <xf numFmtId="0" fontId="19" fillId="3" borderId="2" xfId="0" applyFont="1" applyFill="1" applyBorder="1" applyAlignment="1">
      <alignment horizontal="center" vertical="center" wrapText="1"/>
    </xf>
    <xf numFmtId="0" fontId="46" fillId="2" borderId="0" xfId="0" applyFont="1" applyFill="1" applyAlignment="1">
      <alignment/>
    </xf>
    <xf numFmtId="2" fontId="46" fillId="2" borderId="0" xfId="0" applyNumberFormat="1" applyFont="1" applyFill="1" applyAlignment="1">
      <alignment/>
    </xf>
  </cellXfs>
  <cellStyles count="11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CUODE" xfId="21"/>
    <cellStyle name="Normal_empalme indice con trilla" xfId="22"/>
    <cellStyle name="Normal_empalme indice sin trilla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Colombia.  Distribución porcentual de la producción nacional según tipo de bien ( febrero  2010 )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435"/>
          <c:y val="0.437"/>
          <c:w val="0.62525"/>
          <c:h val="0.399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cuode!$R$14:$R$17</c:f>
              <c:strCache>
                <c:ptCount val="4"/>
                <c:pt idx="0">
                  <c:v>Bienes de Consumo</c:v>
                </c:pt>
                <c:pt idx="1">
                  <c:v>Bienes asociados a la construcción</c:v>
                </c:pt>
                <c:pt idx="2">
                  <c:v>Bienes intermedios</c:v>
                </c:pt>
                <c:pt idx="3">
                  <c:v>Bienes de Capital</c:v>
                </c:pt>
              </c:strCache>
            </c:strRef>
          </c:cat>
          <c:val>
            <c:numRef>
              <c:f>cuode!$S$14:$S$17</c:f>
              <c:numCache>
                <c:ptCount val="4"/>
                <c:pt idx="0">
                  <c:v>39.080995501174506</c:v>
                </c:pt>
                <c:pt idx="1">
                  <c:v>7.614624489756516</c:v>
                </c:pt>
                <c:pt idx="2">
                  <c:v>43.084778677137</c:v>
                </c:pt>
                <c:pt idx="3">
                  <c:v>9.934213613595603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Colombia.  Distribución porcentual del personal ocupado por el sector manufacturero según tipo de contrato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76"/>
          <c:w val="0.9775"/>
          <c:h val="0.78975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'estructura empleo'!$C$11:$C$13</c:f>
              <c:strCache>
                <c:ptCount val="1"/>
                <c:pt idx="0">
                  <c:v>Personal Permanente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'estructura empleo'!$A$15:$A$50</c:f>
              <c:strCache>
                <c:ptCount val="36"/>
                <c:pt idx="0">
                  <c:v>I - 2001</c:v>
                </c:pt>
                <c:pt idx="1">
                  <c:v>II - 2001</c:v>
                </c:pt>
                <c:pt idx="2">
                  <c:v>III - 2001</c:v>
                </c:pt>
                <c:pt idx="3">
                  <c:v>IV - 2001</c:v>
                </c:pt>
                <c:pt idx="4">
                  <c:v>I - 2002</c:v>
                </c:pt>
                <c:pt idx="5">
                  <c:v>II - 2002</c:v>
                </c:pt>
                <c:pt idx="6">
                  <c:v>III - 2002</c:v>
                </c:pt>
                <c:pt idx="7">
                  <c:v>IV - 2002</c:v>
                </c:pt>
                <c:pt idx="8">
                  <c:v>I - 2003</c:v>
                </c:pt>
                <c:pt idx="9">
                  <c:v>II - 2003</c:v>
                </c:pt>
                <c:pt idx="10">
                  <c:v>III - 2003</c:v>
                </c:pt>
                <c:pt idx="11">
                  <c:v>IV - 2003</c:v>
                </c:pt>
                <c:pt idx="12">
                  <c:v>I - 2004</c:v>
                </c:pt>
                <c:pt idx="13">
                  <c:v>II - 2004</c:v>
                </c:pt>
                <c:pt idx="14">
                  <c:v>III - 2004</c:v>
                </c:pt>
                <c:pt idx="15">
                  <c:v>IV - 2004</c:v>
                </c:pt>
                <c:pt idx="16">
                  <c:v>I - 2005</c:v>
                </c:pt>
                <c:pt idx="17">
                  <c:v>II - 2005</c:v>
                </c:pt>
                <c:pt idx="18">
                  <c:v>III - 2005</c:v>
                </c:pt>
                <c:pt idx="19">
                  <c:v>IV - 2005</c:v>
                </c:pt>
                <c:pt idx="20">
                  <c:v>I - 2006</c:v>
                </c:pt>
                <c:pt idx="21">
                  <c:v>II - 2006</c:v>
                </c:pt>
                <c:pt idx="22">
                  <c:v>III - 2006</c:v>
                </c:pt>
                <c:pt idx="23">
                  <c:v>IV - 2006</c:v>
                </c:pt>
                <c:pt idx="24">
                  <c:v>I - 2007</c:v>
                </c:pt>
                <c:pt idx="25">
                  <c:v>II - 2007</c:v>
                </c:pt>
                <c:pt idx="26">
                  <c:v>III - 2007</c:v>
                </c:pt>
                <c:pt idx="27">
                  <c:v>IV - 2007</c:v>
                </c:pt>
                <c:pt idx="28">
                  <c:v>I - 2008</c:v>
                </c:pt>
                <c:pt idx="29">
                  <c:v>II - 2008</c:v>
                </c:pt>
                <c:pt idx="30">
                  <c:v>III - 2008</c:v>
                </c:pt>
                <c:pt idx="31">
                  <c:v>IV - 2008</c:v>
                </c:pt>
                <c:pt idx="32">
                  <c:v>I - 2009</c:v>
                </c:pt>
                <c:pt idx="33">
                  <c:v>II - 2009</c:v>
                </c:pt>
                <c:pt idx="34">
                  <c:v>III - 2009</c:v>
                </c:pt>
                <c:pt idx="35">
                  <c:v>IV - 2009</c:v>
                </c:pt>
              </c:strCache>
            </c:strRef>
          </c:cat>
          <c:val>
            <c:numRef>
              <c:f>'estructura empleo'!$C$15:$C$50</c:f>
              <c:numCache>
                <c:ptCount val="36"/>
                <c:pt idx="0">
                  <c:v>63.96371025629302</c:v>
                </c:pt>
                <c:pt idx="1">
                  <c:v>62.365466402419116</c:v>
                </c:pt>
                <c:pt idx="2">
                  <c:v>62.06356897452128</c:v>
                </c:pt>
                <c:pt idx="3">
                  <c:v>61.23830699538928</c:v>
                </c:pt>
                <c:pt idx="4">
                  <c:v>61.138576155194926</c:v>
                </c:pt>
                <c:pt idx="5">
                  <c:v>60.36782745525273</c:v>
                </c:pt>
                <c:pt idx="6">
                  <c:v>59.59434696132949</c:v>
                </c:pt>
                <c:pt idx="7">
                  <c:v>58.952880704945755</c:v>
                </c:pt>
                <c:pt idx="8">
                  <c:v>59.18555060428887</c:v>
                </c:pt>
                <c:pt idx="9">
                  <c:v>58.502556305068346</c:v>
                </c:pt>
                <c:pt idx="10">
                  <c:v>57.98701860523492</c:v>
                </c:pt>
                <c:pt idx="11">
                  <c:v>56.80341180466124</c:v>
                </c:pt>
                <c:pt idx="12">
                  <c:v>60.36782745525273</c:v>
                </c:pt>
                <c:pt idx="13">
                  <c:v>59.59434696132949</c:v>
                </c:pt>
                <c:pt idx="14">
                  <c:v>58.952880704945755</c:v>
                </c:pt>
                <c:pt idx="15">
                  <c:v>59.18555060428887</c:v>
                </c:pt>
                <c:pt idx="16">
                  <c:v>58.502556305068346</c:v>
                </c:pt>
                <c:pt idx="17">
                  <c:v>57.98701860523492</c:v>
                </c:pt>
                <c:pt idx="18">
                  <c:v>56.80341180466124</c:v>
                </c:pt>
                <c:pt idx="19">
                  <c:v>57.838675931204776</c:v>
                </c:pt>
                <c:pt idx="20">
                  <c:v>56.531584744158344</c:v>
                </c:pt>
                <c:pt idx="21">
                  <c:v>56.14695670320863</c:v>
                </c:pt>
                <c:pt idx="22">
                  <c:v>56.08126048252024</c:v>
                </c:pt>
                <c:pt idx="23">
                  <c:v>56.80873009672545</c:v>
                </c:pt>
                <c:pt idx="24">
                  <c:v>55.947167487440815</c:v>
                </c:pt>
                <c:pt idx="25">
                  <c:v>55.70792807239629</c:v>
                </c:pt>
                <c:pt idx="26">
                  <c:v>55.095737329330184</c:v>
                </c:pt>
                <c:pt idx="27">
                  <c:v>55.619420626990134</c:v>
                </c:pt>
                <c:pt idx="28">
                  <c:v>54.17509642611635</c:v>
                </c:pt>
                <c:pt idx="29">
                  <c:v>53.31172798757032</c:v>
                </c:pt>
                <c:pt idx="30">
                  <c:v>52.78728408463201</c:v>
                </c:pt>
                <c:pt idx="31">
                  <c:v>53.74211529219345</c:v>
                </c:pt>
                <c:pt idx="32">
                  <c:v>53.087944489304256</c:v>
                </c:pt>
                <c:pt idx="33">
                  <c:v>53.035537735167296</c:v>
                </c:pt>
                <c:pt idx="34">
                  <c:v>52.57771576239835</c:v>
                </c:pt>
                <c:pt idx="35">
                  <c:v>53.93947348932631</c:v>
                </c:pt>
              </c:numCache>
            </c:numRef>
          </c:val>
        </c:ser>
        <c:ser>
          <c:idx val="2"/>
          <c:order val="1"/>
          <c:tx>
            <c:strRef>
              <c:f>'estructura empleo'!$D$11:$D$13</c:f>
              <c:strCache>
                <c:ptCount val="1"/>
                <c:pt idx="0">
                  <c:v>Personal Temporal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FFCC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'estructura empleo'!$A$15:$A$50</c:f>
              <c:strCache>
                <c:ptCount val="36"/>
                <c:pt idx="0">
                  <c:v>I - 2001</c:v>
                </c:pt>
                <c:pt idx="1">
                  <c:v>II - 2001</c:v>
                </c:pt>
                <c:pt idx="2">
                  <c:v>III - 2001</c:v>
                </c:pt>
                <c:pt idx="3">
                  <c:v>IV - 2001</c:v>
                </c:pt>
                <c:pt idx="4">
                  <c:v>I - 2002</c:v>
                </c:pt>
                <c:pt idx="5">
                  <c:v>II - 2002</c:v>
                </c:pt>
                <c:pt idx="6">
                  <c:v>III - 2002</c:v>
                </c:pt>
                <c:pt idx="7">
                  <c:v>IV - 2002</c:v>
                </c:pt>
                <c:pt idx="8">
                  <c:v>I - 2003</c:v>
                </c:pt>
                <c:pt idx="9">
                  <c:v>II - 2003</c:v>
                </c:pt>
                <c:pt idx="10">
                  <c:v>III - 2003</c:v>
                </c:pt>
                <c:pt idx="11">
                  <c:v>IV - 2003</c:v>
                </c:pt>
                <c:pt idx="12">
                  <c:v>I - 2004</c:v>
                </c:pt>
                <c:pt idx="13">
                  <c:v>II - 2004</c:v>
                </c:pt>
                <c:pt idx="14">
                  <c:v>III - 2004</c:v>
                </c:pt>
                <c:pt idx="15">
                  <c:v>IV - 2004</c:v>
                </c:pt>
                <c:pt idx="16">
                  <c:v>I - 2005</c:v>
                </c:pt>
                <c:pt idx="17">
                  <c:v>II - 2005</c:v>
                </c:pt>
                <c:pt idx="18">
                  <c:v>III - 2005</c:v>
                </c:pt>
                <c:pt idx="19">
                  <c:v>IV - 2005</c:v>
                </c:pt>
                <c:pt idx="20">
                  <c:v>I - 2006</c:v>
                </c:pt>
                <c:pt idx="21">
                  <c:v>II - 2006</c:v>
                </c:pt>
                <c:pt idx="22">
                  <c:v>III - 2006</c:v>
                </c:pt>
                <c:pt idx="23">
                  <c:v>IV - 2006</c:v>
                </c:pt>
                <c:pt idx="24">
                  <c:v>I - 2007</c:v>
                </c:pt>
                <c:pt idx="25">
                  <c:v>II - 2007</c:v>
                </c:pt>
                <c:pt idx="26">
                  <c:v>III - 2007</c:v>
                </c:pt>
                <c:pt idx="27">
                  <c:v>IV - 2007</c:v>
                </c:pt>
                <c:pt idx="28">
                  <c:v>I - 2008</c:v>
                </c:pt>
                <c:pt idx="29">
                  <c:v>II - 2008</c:v>
                </c:pt>
                <c:pt idx="30">
                  <c:v>III - 2008</c:v>
                </c:pt>
                <c:pt idx="31">
                  <c:v>IV - 2008</c:v>
                </c:pt>
                <c:pt idx="32">
                  <c:v>I - 2009</c:v>
                </c:pt>
                <c:pt idx="33">
                  <c:v>II - 2009</c:v>
                </c:pt>
                <c:pt idx="34">
                  <c:v>III - 2009</c:v>
                </c:pt>
                <c:pt idx="35">
                  <c:v>IV - 2009</c:v>
                </c:pt>
              </c:strCache>
            </c:strRef>
          </c:cat>
          <c:val>
            <c:numRef>
              <c:f>'estructura empleo'!$D$15:$D$50</c:f>
              <c:numCache>
                <c:ptCount val="36"/>
                <c:pt idx="0">
                  <c:v>36.03628974370698</c:v>
                </c:pt>
                <c:pt idx="1">
                  <c:v>37.634533597580884</c:v>
                </c:pt>
                <c:pt idx="2">
                  <c:v>37.936431025478726</c:v>
                </c:pt>
                <c:pt idx="3">
                  <c:v>38.76169300461071</c:v>
                </c:pt>
                <c:pt idx="4">
                  <c:v>38.861423844805074</c:v>
                </c:pt>
                <c:pt idx="5">
                  <c:v>39.63217254474726</c:v>
                </c:pt>
                <c:pt idx="6">
                  <c:v>40.40565303867052</c:v>
                </c:pt>
                <c:pt idx="7">
                  <c:v>41.047119295054245</c:v>
                </c:pt>
                <c:pt idx="8">
                  <c:v>40.81444939571114</c:v>
                </c:pt>
                <c:pt idx="9">
                  <c:v>41.49744369493167</c:v>
                </c:pt>
                <c:pt idx="10">
                  <c:v>42.01298139476507</c:v>
                </c:pt>
                <c:pt idx="11">
                  <c:v>43.19658819533875</c:v>
                </c:pt>
                <c:pt idx="12">
                  <c:v>39.63217254474726</c:v>
                </c:pt>
                <c:pt idx="13">
                  <c:v>40.40565303867052</c:v>
                </c:pt>
                <c:pt idx="14">
                  <c:v>41.047119295054245</c:v>
                </c:pt>
                <c:pt idx="15">
                  <c:v>40.81444939571114</c:v>
                </c:pt>
                <c:pt idx="16">
                  <c:v>41.49744369493167</c:v>
                </c:pt>
                <c:pt idx="17">
                  <c:v>42.01298139476507</c:v>
                </c:pt>
                <c:pt idx="18">
                  <c:v>43.19658819533875</c:v>
                </c:pt>
                <c:pt idx="19">
                  <c:v>42.16132406879523</c:v>
                </c:pt>
                <c:pt idx="20">
                  <c:v>43.468415255841656</c:v>
                </c:pt>
                <c:pt idx="21">
                  <c:v>43.853043296791355</c:v>
                </c:pt>
                <c:pt idx="22">
                  <c:v>43.91873951747976</c:v>
                </c:pt>
                <c:pt idx="23">
                  <c:v>43.191269903274545</c:v>
                </c:pt>
                <c:pt idx="24">
                  <c:v>44.05283251255919</c:v>
                </c:pt>
                <c:pt idx="25">
                  <c:v>44.29207192760371</c:v>
                </c:pt>
                <c:pt idx="26">
                  <c:v>44.904262670669816</c:v>
                </c:pt>
                <c:pt idx="27">
                  <c:v>44.38057937300987</c:v>
                </c:pt>
                <c:pt idx="28">
                  <c:v>45.824903573883645</c:v>
                </c:pt>
                <c:pt idx="29">
                  <c:v>46.688272012429685</c:v>
                </c:pt>
                <c:pt idx="30">
                  <c:v>47.212715915368015</c:v>
                </c:pt>
                <c:pt idx="31">
                  <c:v>46.25788470780654</c:v>
                </c:pt>
                <c:pt idx="32">
                  <c:v>46.912055510695744</c:v>
                </c:pt>
                <c:pt idx="33">
                  <c:v>46.9644622648327</c:v>
                </c:pt>
                <c:pt idx="34">
                  <c:v>47.42228423760164</c:v>
                </c:pt>
                <c:pt idx="35">
                  <c:v>46.0605265106737</c:v>
                </c:pt>
              </c:numCache>
            </c:numRef>
          </c:val>
        </c:ser>
        <c:overlap val="100"/>
        <c:axId val="63495739"/>
        <c:axId val="34590740"/>
      </c:barChart>
      <c:catAx>
        <c:axId val="634957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4590740"/>
        <c:crosses val="autoZero"/>
        <c:auto val="1"/>
        <c:lblOffset val="100"/>
        <c:tickLblSkip val="1"/>
        <c:noMultiLvlLbl val="0"/>
      </c:catAx>
      <c:valAx>
        <c:axId val="345907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49573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5"/>
          <c:y val="0.267"/>
          <c:w val="0.244"/>
          <c:h val="0.119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Colombia. Distribución porcentual de la producción real de alimentos y bebidas según actividad industrial 
( febrero 2010 )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4675"/>
          <c:y val="0.37375"/>
          <c:w val="0.54625"/>
          <c:h val="0.38075"/>
        </c:manualLayout>
      </c:layout>
      <c:pie3DChart>
        <c:varyColors val="1"/>
        <c:ser>
          <c:idx val="0"/>
          <c:order val="0"/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alimentos!$M$15:$M$22</c:f>
              <c:strCache>
                <c:ptCount val="8"/>
                <c:pt idx="0">
                  <c:v>Carnes y Pescado</c:v>
                </c:pt>
                <c:pt idx="1">
                  <c:v>Aceites y Grasas</c:v>
                </c:pt>
                <c:pt idx="2">
                  <c:v>Lácteos</c:v>
                </c:pt>
                <c:pt idx="3">
                  <c:v>Molinería, Almidones</c:v>
                </c:pt>
                <c:pt idx="4">
                  <c:v>Panadería</c:v>
                </c:pt>
                <c:pt idx="5">
                  <c:v>Ingenios, trapiches</c:v>
                </c:pt>
                <c:pt idx="6">
                  <c:v>Otros alimentos</c:v>
                </c:pt>
                <c:pt idx="7">
                  <c:v>Bebidas</c:v>
                </c:pt>
              </c:strCache>
            </c:strRef>
          </c:cat>
          <c:val>
            <c:numRef>
              <c:f>alimentos!$P$15:$P$22</c:f>
              <c:numCache>
                <c:ptCount val="8"/>
                <c:pt idx="0">
                  <c:v>13.36717052317809</c:v>
                </c:pt>
                <c:pt idx="1">
                  <c:v>10.834954049843073</c:v>
                </c:pt>
                <c:pt idx="2">
                  <c:v>10.165888403546209</c:v>
                </c:pt>
                <c:pt idx="3">
                  <c:v>18.396338190071756</c:v>
                </c:pt>
                <c:pt idx="4">
                  <c:v>5.196163952123232</c:v>
                </c:pt>
                <c:pt idx="5">
                  <c:v>9.133445611233443</c:v>
                </c:pt>
                <c:pt idx="6">
                  <c:v>15.354137896441193</c:v>
                </c:pt>
                <c:pt idx="7">
                  <c:v>17.55190137356302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Colombia.  Crecimiento trimestral de la producción y el empleo en la industria manufacurera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2085"/>
          <c:w val="1"/>
          <c:h val="0.753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Trimestre!$B$11</c:f>
              <c:strCache>
                <c:ptCount val="1"/>
                <c:pt idx="0">
                  <c:v>Producción real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Trimestre!$A$15:$A$38</c:f>
              <c:strCache>
                <c:ptCount val="24"/>
                <c:pt idx="0">
                  <c:v>I - 2004</c:v>
                </c:pt>
                <c:pt idx="1">
                  <c:v>II - 2004</c:v>
                </c:pt>
                <c:pt idx="2">
                  <c:v>III - 2004</c:v>
                </c:pt>
                <c:pt idx="3">
                  <c:v>IV - 2004</c:v>
                </c:pt>
                <c:pt idx="4">
                  <c:v>I - 2005</c:v>
                </c:pt>
                <c:pt idx="5">
                  <c:v>II - 2005</c:v>
                </c:pt>
                <c:pt idx="6">
                  <c:v>III - 2005</c:v>
                </c:pt>
                <c:pt idx="7">
                  <c:v>IV - 2005</c:v>
                </c:pt>
                <c:pt idx="8">
                  <c:v>I - 2006</c:v>
                </c:pt>
                <c:pt idx="9">
                  <c:v>II - 2006</c:v>
                </c:pt>
                <c:pt idx="10">
                  <c:v>III - 2006</c:v>
                </c:pt>
                <c:pt idx="11">
                  <c:v>IV - 2006</c:v>
                </c:pt>
                <c:pt idx="12">
                  <c:v>I - 2007</c:v>
                </c:pt>
                <c:pt idx="13">
                  <c:v>II - 2007</c:v>
                </c:pt>
                <c:pt idx="14">
                  <c:v>III - 2007</c:v>
                </c:pt>
                <c:pt idx="15">
                  <c:v>IV - 2007</c:v>
                </c:pt>
                <c:pt idx="16">
                  <c:v>I - 2008</c:v>
                </c:pt>
                <c:pt idx="17">
                  <c:v>II - 2008</c:v>
                </c:pt>
                <c:pt idx="18">
                  <c:v>III - 2008</c:v>
                </c:pt>
                <c:pt idx="19">
                  <c:v>IV - 2008</c:v>
                </c:pt>
                <c:pt idx="20">
                  <c:v>I - 2009</c:v>
                </c:pt>
                <c:pt idx="21">
                  <c:v>II - 2009</c:v>
                </c:pt>
                <c:pt idx="22">
                  <c:v>III - 2009</c:v>
                </c:pt>
                <c:pt idx="23">
                  <c:v>IV - 2009</c:v>
                </c:pt>
              </c:strCache>
            </c:strRef>
          </c:cat>
          <c:val>
            <c:numRef>
              <c:f>Trimestre!$B$15:$B$38</c:f>
              <c:numCache>
                <c:ptCount val="24"/>
                <c:pt idx="0">
                  <c:v>5.826454039551621</c:v>
                </c:pt>
                <c:pt idx="1">
                  <c:v>6.826787119926192</c:v>
                </c:pt>
                <c:pt idx="2">
                  <c:v>6.329418769882866</c:v>
                </c:pt>
                <c:pt idx="3">
                  <c:v>6.424055600436751</c:v>
                </c:pt>
                <c:pt idx="4">
                  <c:v>2.2985111811721914</c:v>
                </c:pt>
                <c:pt idx="5">
                  <c:v>8.066958469489883</c:v>
                </c:pt>
                <c:pt idx="6">
                  <c:v>4.262888031414436</c:v>
                </c:pt>
                <c:pt idx="7">
                  <c:v>1.6279460688306546</c:v>
                </c:pt>
                <c:pt idx="8">
                  <c:v>8.212636432060894</c:v>
                </c:pt>
                <c:pt idx="9">
                  <c:v>6.050474496333336</c:v>
                </c:pt>
                <c:pt idx="10">
                  <c:v>13.789737978992033</c:v>
                </c:pt>
                <c:pt idx="11">
                  <c:v>15.993926470089924</c:v>
                </c:pt>
                <c:pt idx="12">
                  <c:v>15.087273675634227</c:v>
                </c:pt>
                <c:pt idx="13">
                  <c:v>13.100427428186844</c:v>
                </c:pt>
                <c:pt idx="14">
                  <c:v>7.950830940341125</c:v>
                </c:pt>
                <c:pt idx="15">
                  <c:v>8.066586785733909</c:v>
                </c:pt>
                <c:pt idx="16">
                  <c:v>1.770329712784613</c:v>
                </c:pt>
                <c:pt idx="17">
                  <c:v>0.11484847178893087</c:v>
                </c:pt>
                <c:pt idx="18">
                  <c:v>-3.2638692313539552</c:v>
                </c:pt>
                <c:pt idx="19">
                  <c:v>-9.18009037733486</c:v>
                </c:pt>
                <c:pt idx="20">
                  <c:v>-7.7676659137912445</c:v>
                </c:pt>
                <c:pt idx="21">
                  <c:v>-10.03585309038446</c:v>
                </c:pt>
                <c:pt idx="22">
                  <c:v>-5.152895831828985</c:v>
                </c:pt>
                <c:pt idx="23">
                  <c:v>-0.1325559662440412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Trimestre!$F$11</c:f>
              <c:strCache>
                <c:ptCount val="1"/>
                <c:pt idx="0">
                  <c:v>Total Empleo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Trimestre!$A$15:$A$38</c:f>
              <c:strCache>
                <c:ptCount val="24"/>
                <c:pt idx="0">
                  <c:v>I - 2004</c:v>
                </c:pt>
                <c:pt idx="1">
                  <c:v>II - 2004</c:v>
                </c:pt>
                <c:pt idx="2">
                  <c:v>III - 2004</c:v>
                </c:pt>
                <c:pt idx="3">
                  <c:v>IV - 2004</c:v>
                </c:pt>
                <c:pt idx="4">
                  <c:v>I - 2005</c:v>
                </c:pt>
                <c:pt idx="5">
                  <c:v>II - 2005</c:v>
                </c:pt>
                <c:pt idx="6">
                  <c:v>III - 2005</c:v>
                </c:pt>
                <c:pt idx="7">
                  <c:v>IV - 2005</c:v>
                </c:pt>
                <c:pt idx="8">
                  <c:v>I - 2006</c:v>
                </c:pt>
                <c:pt idx="9">
                  <c:v>II - 2006</c:v>
                </c:pt>
                <c:pt idx="10">
                  <c:v>III - 2006</c:v>
                </c:pt>
                <c:pt idx="11">
                  <c:v>IV - 2006</c:v>
                </c:pt>
                <c:pt idx="12">
                  <c:v>I - 2007</c:v>
                </c:pt>
                <c:pt idx="13">
                  <c:v>II - 2007</c:v>
                </c:pt>
                <c:pt idx="14">
                  <c:v>III - 2007</c:v>
                </c:pt>
                <c:pt idx="15">
                  <c:v>IV - 2007</c:v>
                </c:pt>
                <c:pt idx="16">
                  <c:v>I - 2008</c:v>
                </c:pt>
                <c:pt idx="17">
                  <c:v>II - 2008</c:v>
                </c:pt>
                <c:pt idx="18">
                  <c:v>III - 2008</c:v>
                </c:pt>
                <c:pt idx="19">
                  <c:v>IV - 2008</c:v>
                </c:pt>
                <c:pt idx="20">
                  <c:v>I - 2009</c:v>
                </c:pt>
                <c:pt idx="21">
                  <c:v>II - 2009</c:v>
                </c:pt>
                <c:pt idx="22">
                  <c:v>III - 2009</c:v>
                </c:pt>
                <c:pt idx="23">
                  <c:v>IV - 2009</c:v>
                </c:pt>
              </c:strCache>
            </c:strRef>
          </c:cat>
          <c:val>
            <c:numRef>
              <c:f>Trimestre!$F$15:$F$38</c:f>
              <c:numCache>
                <c:ptCount val="24"/>
                <c:pt idx="0">
                  <c:v>-0.7964371131063408</c:v>
                </c:pt>
                <c:pt idx="1">
                  <c:v>0.36407426265689935</c:v>
                </c:pt>
                <c:pt idx="2">
                  <c:v>0.6753997939178413</c:v>
                </c:pt>
                <c:pt idx="3">
                  <c:v>-0.023805639800011935</c:v>
                </c:pt>
                <c:pt idx="4">
                  <c:v>0.811276042510789</c:v>
                </c:pt>
                <c:pt idx="5">
                  <c:v>0.3134547887991612</c:v>
                </c:pt>
                <c:pt idx="6">
                  <c:v>0.17157796626587896</c:v>
                </c:pt>
                <c:pt idx="7">
                  <c:v>0.3724108494534528</c:v>
                </c:pt>
                <c:pt idx="8">
                  <c:v>0.590688974176512</c:v>
                </c:pt>
                <c:pt idx="9">
                  <c:v>1.6894659483759122</c:v>
                </c:pt>
                <c:pt idx="10">
                  <c:v>3.7720012301211137</c:v>
                </c:pt>
                <c:pt idx="11">
                  <c:v>4.266277303953658</c:v>
                </c:pt>
                <c:pt idx="12">
                  <c:v>4.1138003683077295</c:v>
                </c:pt>
                <c:pt idx="13">
                  <c:v>3.7578139812378897</c:v>
                </c:pt>
                <c:pt idx="14">
                  <c:v>2.4998179978626967</c:v>
                </c:pt>
                <c:pt idx="15">
                  <c:v>2.3674252198354617</c:v>
                </c:pt>
                <c:pt idx="16">
                  <c:v>1.8565110910462979</c:v>
                </c:pt>
                <c:pt idx="17">
                  <c:v>0.11117648140790415</c:v>
                </c:pt>
                <c:pt idx="18">
                  <c:v>-2.1556589231505163</c:v>
                </c:pt>
                <c:pt idx="19">
                  <c:v>-4.127453923256075</c:v>
                </c:pt>
                <c:pt idx="20">
                  <c:v>-6.237818343379519</c:v>
                </c:pt>
                <c:pt idx="21">
                  <c:v>-7.178140704713254</c:v>
                </c:pt>
                <c:pt idx="22">
                  <c:v>-6.363571513081956</c:v>
                </c:pt>
                <c:pt idx="23">
                  <c:v>-5.8603469417753296</c:v>
                </c:pt>
              </c:numCache>
            </c:numRef>
          </c:val>
          <c:shape val="box"/>
        </c:ser>
        <c:shape val="box"/>
        <c:axId val="42881205"/>
        <c:axId val="50386526"/>
      </c:bar3DChart>
      <c:catAx>
        <c:axId val="428812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386526"/>
        <c:crosses val="autoZero"/>
        <c:auto val="1"/>
        <c:lblOffset val="100"/>
        <c:tickLblSkip val="1"/>
        <c:noMultiLvlLbl val="0"/>
      </c:catAx>
      <c:valAx>
        <c:axId val="50386526"/>
        <c:scaling>
          <c:orientation val="minMax"/>
          <c:min val="-1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variación anual trimestral</a:t>
                </a:r>
              </a:p>
            </c:rich>
          </c:tx>
          <c:layout>
            <c:manualLayout>
              <c:xMode val="factor"/>
              <c:yMode val="factor"/>
              <c:x val="-0.016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4288120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575"/>
          <c:y val="0.2465"/>
        </c:manualLayout>
      </c:layout>
      <c:overlay val="0"/>
      <c:txPr>
        <a:bodyPr vert="horz" rot="0"/>
        <a:lstStyle/>
        <a:p>
          <a:pPr>
            <a:defRPr lang="en-US" cap="none" sz="1075" b="0" i="0" u="none" baseline="0">
              <a:latin typeface="Arial"/>
              <a:ea typeface="Arial"/>
              <a:cs typeface="Arial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Colombia. Crecimiento anual de la producción real y la ocupación total del sector manufacturero 
1980 - 2010</a:t>
            </a:r>
          </a:p>
        </c:rich>
      </c:tx>
      <c:layout>
        <c:manualLayout>
          <c:xMode val="factor"/>
          <c:yMode val="factor"/>
          <c:x val="-0.019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5"/>
          <c:y val="0.151"/>
          <c:w val="0.9165"/>
          <c:h val="0.807"/>
        </c:manualLayout>
      </c:layout>
      <c:lineChart>
        <c:grouping val="standard"/>
        <c:varyColors val="0"/>
        <c:ser>
          <c:idx val="0"/>
          <c:order val="0"/>
          <c:tx>
            <c:strRef>
              <c:f>'Empalme 1980-2010'!$J$12</c:f>
              <c:strCache>
                <c:ptCount val="1"/>
                <c:pt idx="0">
                  <c:v>Producción Real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'Empalme 1980-2010'!$A$26:$A$375</c:f>
              <c:strCache>
                <c:ptCount val="350"/>
                <c:pt idx="0">
                  <c:v>29587</c:v>
                </c:pt>
                <c:pt idx="1">
                  <c:v>29618</c:v>
                </c:pt>
                <c:pt idx="2">
                  <c:v>29646</c:v>
                </c:pt>
                <c:pt idx="3">
                  <c:v>29677</c:v>
                </c:pt>
                <c:pt idx="4">
                  <c:v>29707</c:v>
                </c:pt>
                <c:pt idx="5">
                  <c:v>29738</c:v>
                </c:pt>
                <c:pt idx="6">
                  <c:v>29768</c:v>
                </c:pt>
                <c:pt idx="7">
                  <c:v>29799</c:v>
                </c:pt>
                <c:pt idx="8">
                  <c:v>29830</c:v>
                </c:pt>
                <c:pt idx="9">
                  <c:v>29860</c:v>
                </c:pt>
                <c:pt idx="10">
                  <c:v>29891</c:v>
                </c:pt>
                <c:pt idx="11">
                  <c:v>29921</c:v>
                </c:pt>
                <c:pt idx="12">
                  <c:v>29952</c:v>
                </c:pt>
                <c:pt idx="13">
                  <c:v>29983</c:v>
                </c:pt>
                <c:pt idx="14">
                  <c:v>30011</c:v>
                </c:pt>
                <c:pt idx="15">
                  <c:v>30042</c:v>
                </c:pt>
                <c:pt idx="16">
                  <c:v>30072</c:v>
                </c:pt>
                <c:pt idx="17">
                  <c:v>30103</c:v>
                </c:pt>
                <c:pt idx="18">
                  <c:v>30133</c:v>
                </c:pt>
                <c:pt idx="19">
                  <c:v>30164</c:v>
                </c:pt>
                <c:pt idx="20">
                  <c:v>30195</c:v>
                </c:pt>
                <c:pt idx="21">
                  <c:v>30225</c:v>
                </c:pt>
                <c:pt idx="22">
                  <c:v>30256</c:v>
                </c:pt>
                <c:pt idx="23">
                  <c:v>30286</c:v>
                </c:pt>
                <c:pt idx="24">
                  <c:v>30317</c:v>
                </c:pt>
                <c:pt idx="25">
                  <c:v>30348</c:v>
                </c:pt>
                <c:pt idx="26">
                  <c:v>30376</c:v>
                </c:pt>
                <c:pt idx="27">
                  <c:v>30407</c:v>
                </c:pt>
                <c:pt idx="28">
                  <c:v>30437</c:v>
                </c:pt>
                <c:pt idx="29">
                  <c:v>30468</c:v>
                </c:pt>
                <c:pt idx="30">
                  <c:v>30498</c:v>
                </c:pt>
                <c:pt idx="31">
                  <c:v>30529</c:v>
                </c:pt>
                <c:pt idx="32">
                  <c:v>30560</c:v>
                </c:pt>
                <c:pt idx="33">
                  <c:v>30590</c:v>
                </c:pt>
                <c:pt idx="34">
                  <c:v>30621</c:v>
                </c:pt>
                <c:pt idx="35">
                  <c:v>30651</c:v>
                </c:pt>
                <c:pt idx="36">
                  <c:v>30682</c:v>
                </c:pt>
                <c:pt idx="37">
                  <c:v>30713</c:v>
                </c:pt>
                <c:pt idx="38">
                  <c:v>30742</c:v>
                </c:pt>
                <c:pt idx="39">
                  <c:v>30773</c:v>
                </c:pt>
                <c:pt idx="40">
                  <c:v>30803</c:v>
                </c:pt>
                <c:pt idx="41">
                  <c:v>30834</c:v>
                </c:pt>
                <c:pt idx="42">
                  <c:v>30864</c:v>
                </c:pt>
                <c:pt idx="43">
                  <c:v>30895</c:v>
                </c:pt>
                <c:pt idx="44">
                  <c:v>30926</c:v>
                </c:pt>
                <c:pt idx="45">
                  <c:v>30956</c:v>
                </c:pt>
                <c:pt idx="46">
                  <c:v>30987</c:v>
                </c:pt>
                <c:pt idx="47">
                  <c:v>31017</c:v>
                </c:pt>
                <c:pt idx="48">
                  <c:v>31048</c:v>
                </c:pt>
                <c:pt idx="49">
                  <c:v>31079</c:v>
                </c:pt>
                <c:pt idx="50">
                  <c:v>31107</c:v>
                </c:pt>
                <c:pt idx="51">
                  <c:v>31138</c:v>
                </c:pt>
                <c:pt idx="52">
                  <c:v>31168</c:v>
                </c:pt>
                <c:pt idx="53">
                  <c:v>31199</c:v>
                </c:pt>
                <c:pt idx="54">
                  <c:v>31229</c:v>
                </c:pt>
                <c:pt idx="55">
                  <c:v>31260</c:v>
                </c:pt>
                <c:pt idx="56">
                  <c:v>31291</c:v>
                </c:pt>
                <c:pt idx="57">
                  <c:v>31321</c:v>
                </c:pt>
                <c:pt idx="58">
                  <c:v>31352</c:v>
                </c:pt>
                <c:pt idx="59">
                  <c:v>31382</c:v>
                </c:pt>
                <c:pt idx="60">
                  <c:v>31413</c:v>
                </c:pt>
                <c:pt idx="61">
                  <c:v>31444</c:v>
                </c:pt>
                <c:pt idx="62">
                  <c:v>31472</c:v>
                </c:pt>
                <c:pt idx="63">
                  <c:v>31503</c:v>
                </c:pt>
                <c:pt idx="64">
                  <c:v>31533</c:v>
                </c:pt>
                <c:pt idx="65">
                  <c:v>31564</c:v>
                </c:pt>
                <c:pt idx="66">
                  <c:v>31594</c:v>
                </c:pt>
                <c:pt idx="67">
                  <c:v>31625</c:v>
                </c:pt>
                <c:pt idx="68">
                  <c:v>31656</c:v>
                </c:pt>
                <c:pt idx="69">
                  <c:v>31686</c:v>
                </c:pt>
                <c:pt idx="70">
                  <c:v>31717</c:v>
                </c:pt>
                <c:pt idx="71">
                  <c:v>31747</c:v>
                </c:pt>
                <c:pt idx="72">
                  <c:v>31778</c:v>
                </c:pt>
                <c:pt idx="73">
                  <c:v>31809</c:v>
                </c:pt>
                <c:pt idx="74">
                  <c:v>31837</c:v>
                </c:pt>
                <c:pt idx="75">
                  <c:v>31868</c:v>
                </c:pt>
                <c:pt idx="76">
                  <c:v>31898</c:v>
                </c:pt>
                <c:pt idx="77">
                  <c:v>31929</c:v>
                </c:pt>
                <c:pt idx="78">
                  <c:v>31959</c:v>
                </c:pt>
                <c:pt idx="79">
                  <c:v>31990</c:v>
                </c:pt>
                <c:pt idx="80">
                  <c:v>32021</c:v>
                </c:pt>
                <c:pt idx="81">
                  <c:v>32051</c:v>
                </c:pt>
                <c:pt idx="82">
                  <c:v>32082</c:v>
                </c:pt>
                <c:pt idx="83">
                  <c:v>32112</c:v>
                </c:pt>
                <c:pt idx="84">
                  <c:v>32143</c:v>
                </c:pt>
                <c:pt idx="85">
                  <c:v>32174</c:v>
                </c:pt>
                <c:pt idx="86">
                  <c:v>32203</c:v>
                </c:pt>
                <c:pt idx="87">
                  <c:v>32234</c:v>
                </c:pt>
                <c:pt idx="88">
                  <c:v>32264</c:v>
                </c:pt>
                <c:pt idx="89">
                  <c:v>32295</c:v>
                </c:pt>
                <c:pt idx="90">
                  <c:v>32325</c:v>
                </c:pt>
                <c:pt idx="91">
                  <c:v>32356</c:v>
                </c:pt>
                <c:pt idx="92">
                  <c:v>32387</c:v>
                </c:pt>
                <c:pt idx="93">
                  <c:v>32417</c:v>
                </c:pt>
                <c:pt idx="94">
                  <c:v>32448</c:v>
                </c:pt>
                <c:pt idx="95">
                  <c:v>32478</c:v>
                </c:pt>
                <c:pt idx="96">
                  <c:v>32509</c:v>
                </c:pt>
                <c:pt idx="97">
                  <c:v>32540</c:v>
                </c:pt>
                <c:pt idx="98">
                  <c:v>32568</c:v>
                </c:pt>
                <c:pt idx="99">
                  <c:v>32599</c:v>
                </c:pt>
                <c:pt idx="100">
                  <c:v>32629</c:v>
                </c:pt>
                <c:pt idx="101">
                  <c:v>32660</c:v>
                </c:pt>
                <c:pt idx="102">
                  <c:v>32690</c:v>
                </c:pt>
                <c:pt idx="103">
                  <c:v>32721</c:v>
                </c:pt>
                <c:pt idx="104">
                  <c:v>32752</c:v>
                </c:pt>
                <c:pt idx="105">
                  <c:v>32782</c:v>
                </c:pt>
                <c:pt idx="106">
                  <c:v>32813</c:v>
                </c:pt>
                <c:pt idx="107">
                  <c:v>32843</c:v>
                </c:pt>
                <c:pt idx="108">
                  <c:v>32874</c:v>
                </c:pt>
                <c:pt idx="109">
                  <c:v>32905</c:v>
                </c:pt>
                <c:pt idx="110">
                  <c:v>32933</c:v>
                </c:pt>
                <c:pt idx="111">
                  <c:v>32964</c:v>
                </c:pt>
                <c:pt idx="112">
                  <c:v>32994</c:v>
                </c:pt>
                <c:pt idx="113">
                  <c:v>33025</c:v>
                </c:pt>
                <c:pt idx="114">
                  <c:v>33055</c:v>
                </c:pt>
                <c:pt idx="115">
                  <c:v>33086</c:v>
                </c:pt>
                <c:pt idx="116">
                  <c:v>33117</c:v>
                </c:pt>
                <c:pt idx="117">
                  <c:v>33147</c:v>
                </c:pt>
                <c:pt idx="118">
                  <c:v>33178</c:v>
                </c:pt>
                <c:pt idx="119">
                  <c:v>33208</c:v>
                </c:pt>
                <c:pt idx="120">
                  <c:v>33239</c:v>
                </c:pt>
                <c:pt idx="121">
                  <c:v>33270</c:v>
                </c:pt>
                <c:pt idx="122">
                  <c:v>33298</c:v>
                </c:pt>
                <c:pt idx="123">
                  <c:v>33329</c:v>
                </c:pt>
                <c:pt idx="124">
                  <c:v>33359</c:v>
                </c:pt>
                <c:pt idx="125">
                  <c:v>33390</c:v>
                </c:pt>
                <c:pt idx="126">
                  <c:v>33420</c:v>
                </c:pt>
                <c:pt idx="127">
                  <c:v>33451</c:v>
                </c:pt>
                <c:pt idx="128">
                  <c:v>33482</c:v>
                </c:pt>
                <c:pt idx="129">
                  <c:v>33512</c:v>
                </c:pt>
                <c:pt idx="130">
                  <c:v>33543</c:v>
                </c:pt>
                <c:pt idx="131">
                  <c:v>33573</c:v>
                </c:pt>
                <c:pt idx="132">
                  <c:v>33604</c:v>
                </c:pt>
                <c:pt idx="133">
                  <c:v>33635</c:v>
                </c:pt>
                <c:pt idx="134">
                  <c:v>33664</c:v>
                </c:pt>
                <c:pt idx="135">
                  <c:v>33695</c:v>
                </c:pt>
                <c:pt idx="136">
                  <c:v>33725</c:v>
                </c:pt>
                <c:pt idx="137">
                  <c:v>33756</c:v>
                </c:pt>
                <c:pt idx="138">
                  <c:v>33786</c:v>
                </c:pt>
                <c:pt idx="139">
                  <c:v>33817</c:v>
                </c:pt>
                <c:pt idx="140">
                  <c:v>33848</c:v>
                </c:pt>
                <c:pt idx="141">
                  <c:v>33878</c:v>
                </c:pt>
                <c:pt idx="142">
                  <c:v>33909</c:v>
                </c:pt>
                <c:pt idx="143">
                  <c:v>33939</c:v>
                </c:pt>
                <c:pt idx="144">
                  <c:v>33970</c:v>
                </c:pt>
                <c:pt idx="145">
                  <c:v>34001</c:v>
                </c:pt>
                <c:pt idx="146">
                  <c:v>34029</c:v>
                </c:pt>
                <c:pt idx="147">
                  <c:v>34060</c:v>
                </c:pt>
                <c:pt idx="148">
                  <c:v>34090</c:v>
                </c:pt>
                <c:pt idx="149">
                  <c:v>34121</c:v>
                </c:pt>
                <c:pt idx="150">
                  <c:v>34151</c:v>
                </c:pt>
                <c:pt idx="151">
                  <c:v>34182</c:v>
                </c:pt>
                <c:pt idx="152">
                  <c:v>34213</c:v>
                </c:pt>
                <c:pt idx="153">
                  <c:v>34243</c:v>
                </c:pt>
                <c:pt idx="154">
                  <c:v>34274</c:v>
                </c:pt>
                <c:pt idx="155">
                  <c:v>34304</c:v>
                </c:pt>
                <c:pt idx="156">
                  <c:v>34335</c:v>
                </c:pt>
                <c:pt idx="157">
                  <c:v>34366</c:v>
                </c:pt>
                <c:pt idx="158">
                  <c:v>34394</c:v>
                </c:pt>
                <c:pt idx="159">
                  <c:v>34425</c:v>
                </c:pt>
                <c:pt idx="160">
                  <c:v>34455</c:v>
                </c:pt>
                <c:pt idx="161">
                  <c:v>34486</c:v>
                </c:pt>
                <c:pt idx="162">
                  <c:v>34516</c:v>
                </c:pt>
                <c:pt idx="163">
                  <c:v>34547</c:v>
                </c:pt>
                <c:pt idx="164">
                  <c:v>34578</c:v>
                </c:pt>
                <c:pt idx="165">
                  <c:v>34608</c:v>
                </c:pt>
                <c:pt idx="166">
                  <c:v>34639</c:v>
                </c:pt>
                <c:pt idx="167">
                  <c:v>34669</c:v>
                </c:pt>
                <c:pt idx="168">
                  <c:v>34700</c:v>
                </c:pt>
                <c:pt idx="169">
                  <c:v>34731</c:v>
                </c:pt>
                <c:pt idx="170">
                  <c:v>34759</c:v>
                </c:pt>
                <c:pt idx="171">
                  <c:v>34790</c:v>
                </c:pt>
                <c:pt idx="172">
                  <c:v>34820</c:v>
                </c:pt>
                <c:pt idx="173">
                  <c:v>34851</c:v>
                </c:pt>
                <c:pt idx="174">
                  <c:v>34881</c:v>
                </c:pt>
                <c:pt idx="175">
                  <c:v>34912</c:v>
                </c:pt>
                <c:pt idx="176">
                  <c:v>34943</c:v>
                </c:pt>
                <c:pt idx="177">
                  <c:v>34973</c:v>
                </c:pt>
                <c:pt idx="178">
                  <c:v>35004</c:v>
                </c:pt>
                <c:pt idx="179">
                  <c:v>35034</c:v>
                </c:pt>
                <c:pt idx="180">
                  <c:v>35065</c:v>
                </c:pt>
                <c:pt idx="181">
                  <c:v>35096</c:v>
                </c:pt>
                <c:pt idx="182">
                  <c:v>35125</c:v>
                </c:pt>
                <c:pt idx="183">
                  <c:v>35156</c:v>
                </c:pt>
                <c:pt idx="184">
                  <c:v>35186</c:v>
                </c:pt>
                <c:pt idx="185">
                  <c:v>35217</c:v>
                </c:pt>
                <c:pt idx="186">
                  <c:v>35247</c:v>
                </c:pt>
                <c:pt idx="187">
                  <c:v>35278</c:v>
                </c:pt>
                <c:pt idx="188">
                  <c:v>35309</c:v>
                </c:pt>
                <c:pt idx="189">
                  <c:v>35339</c:v>
                </c:pt>
                <c:pt idx="190">
                  <c:v>35370</c:v>
                </c:pt>
                <c:pt idx="191">
                  <c:v>35400</c:v>
                </c:pt>
                <c:pt idx="192">
                  <c:v>35431</c:v>
                </c:pt>
                <c:pt idx="193">
                  <c:v>35462</c:v>
                </c:pt>
                <c:pt idx="194">
                  <c:v>35490</c:v>
                </c:pt>
                <c:pt idx="195">
                  <c:v>35521</c:v>
                </c:pt>
                <c:pt idx="196">
                  <c:v>35551</c:v>
                </c:pt>
                <c:pt idx="197">
                  <c:v>35582</c:v>
                </c:pt>
                <c:pt idx="198">
                  <c:v>35612</c:v>
                </c:pt>
                <c:pt idx="199">
                  <c:v>35643</c:v>
                </c:pt>
                <c:pt idx="200">
                  <c:v>35674</c:v>
                </c:pt>
                <c:pt idx="201">
                  <c:v>35704</c:v>
                </c:pt>
                <c:pt idx="202">
                  <c:v>35735</c:v>
                </c:pt>
                <c:pt idx="203">
                  <c:v>35765</c:v>
                </c:pt>
                <c:pt idx="204">
                  <c:v>35796</c:v>
                </c:pt>
                <c:pt idx="205">
                  <c:v>35827</c:v>
                </c:pt>
                <c:pt idx="206">
                  <c:v>35855</c:v>
                </c:pt>
                <c:pt idx="207">
                  <c:v>35886</c:v>
                </c:pt>
                <c:pt idx="208">
                  <c:v>35916</c:v>
                </c:pt>
                <c:pt idx="209">
                  <c:v>35947</c:v>
                </c:pt>
                <c:pt idx="210">
                  <c:v>35977</c:v>
                </c:pt>
                <c:pt idx="211">
                  <c:v>36008</c:v>
                </c:pt>
                <c:pt idx="212">
                  <c:v>36039</c:v>
                </c:pt>
                <c:pt idx="213">
                  <c:v>36069</c:v>
                </c:pt>
                <c:pt idx="214">
                  <c:v>36100</c:v>
                </c:pt>
                <c:pt idx="215">
                  <c:v>36130</c:v>
                </c:pt>
                <c:pt idx="216">
                  <c:v>36161</c:v>
                </c:pt>
                <c:pt idx="217">
                  <c:v>36192</c:v>
                </c:pt>
                <c:pt idx="218">
                  <c:v>36220</c:v>
                </c:pt>
                <c:pt idx="219">
                  <c:v>36251</c:v>
                </c:pt>
                <c:pt idx="220">
                  <c:v>36281</c:v>
                </c:pt>
                <c:pt idx="221">
                  <c:v>36312</c:v>
                </c:pt>
                <c:pt idx="222">
                  <c:v>36342</c:v>
                </c:pt>
                <c:pt idx="223">
                  <c:v>36373</c:v>
                </c:pt>
                <c:pt idx="224">
                  <c:v>36404</c:v>
                </c:pt>
                <c:pt idx="225">
                  <c:v>36434</c:v>
                </c:pt>
                <c:pt idx="226">
                  <c:v>36465</c:v>
                </c:pt>
                <c:pt idx="227">
                  <c:v>36495</c:v>
                </c:pt>
                <c:pt idx="228">
                  <c:v>36526</c:v>
                </c:pt>
                <c:pt idx="229">
                  <c:v>36557</c:v>
                </c:pt>
                <c:pt idx="230">
                  <c:v>36586</c:v>
                </c:pt>
                <c:pt idx="231">
                  <c:v>36617</c:v>
                </c:pt>
                <c:pt idx="232">
                  <c:v>36647</c:v>
                </c:pt>
                <c:pt idx="233">
                  <c:v>36678</c:v>
                </c:pt>
                <c:pt idx="234">
                  <c:v>36708</c:v>
                </c:pt>
                <c:pt idx="235">
                  <c:v>36739</c:v>
                </c:pt>
                <c:pt idx="236">
                  <c:v>36770</c:v>
                </c:pt>
                <c:pt idx="237">
                  <c:v>36800</c:v>
                </c:pt>
                <c:pt idx="238">
                  <c:v>36831</c:v>
                </c:pt>
                <c:pt idx="239">
                  <c:v>36861</c:v>
                </c:pt>
                <c:pt idx="240">
                  <c:v>36892</c:v>
                </c:pt>
                <c:pt idx="241">
                  <c:v>36923</c:v>
                </c:pt>
                <c:pt idx="242">
                  <c:v>36951</c:v>
                </c:pt>
                <c:pt idx="243">
                  <c:v>36982</c:v>
                </c:pt>
                <c:pt idx="244">
                  <c:v>37012</c:v>
                </c:pt>
                <c:pt idx="245">
                  <c:v>37043</c:v>
                </c:pt>
                <c:pt idx="246">
                  <c:v>37073</c:v>
                </c:pt>
                <c:pt idx="247">
                  <c:v>37104</c:v>
                </c:pt>
                <c:pt idx="248">
                  <c:v>37135</c:v>
                </c:pt>
                <c:pt idx="249">
                  <c:v>37165</c:v>
                </c:pt>
                <c:pt idx="250">
                  <c:v>37196</c:v>
                </c:pt>
                <c:pt idx="251">
                  <c:v>37226</c:v>
                </c:pt>
                <c:pt idx="252">
                  <c:v>37257</c:v>
                </c:pt>
                <c:pt idx="253">
                  <c:v>37288</c:v>
                </c:pt>
                <c:pt idx="254">
                  <c:v>37316</c:v>
                </c:pt>
                <c:pt idx="255">
                  <c:v>37347</c:v>
                </c:pt>
                <c:pt idx="256">
                  <c:v>37377</c:v>
                </c:pt>
                <c:pt idx="257">
                  <c:v>37408</c:v>
                </c:pt>
                <c:pt idx="258">
                  <c:v>37438</c:v>
                </c:pt>
                <c:pt idx="259">
                  <c:v>37469</c:v>
                </c:pt>
                <c:pt idx="260">
                  <c:v>37500</c:v>
                </c:pt>
                <c:pt idx="261">
                  <c:v>37530</c:v>
                </c:pt>
                <c:pt idx="262">
                  <c:v>37561</c:v>
                </c:pt>
                <c:pt idx="263">
                  <c:v>37591</c:v>
                </c:pt>
                <c:pt idx="264">
                  <c:v>37622</c:v>
                </c:pt>
                <c:pt idx="265">
                  <c:v>37653</c:v>
                </c:pt>
                <c:pt idx="266">
                  <c:v>37681</c:v>
                </c:pt>
                <c:pt idx="267">
                  <c:v>37712</c:v>
                </c:pt>
                <c:pt idx="268">
                  <c:v>37742</c:v>
                </c:pt>
                <c:pt idx="269">
                  <c:v>37773</c:v>
                </c:pt>
                <c:pt idx="270">
                  <c:v>37803</c:v>
                </c:pt>
                <c:pt idx="271">
                  <c:v>37834</c:v>
                </c:pt>
                <c:pt idx="272">
                  <c:v>37865</c:v>
                </c:pt>
                <c:pt idx="273">
                  <c:v>37895</c:v>
                </c:pt>
                <c:pt idx="274">
                  <c:v>37926</c:v>
                </c:pt>
                <c:pt idx="275">
                  <c:v>37956</c:v>
                </c:pt>
                <c:pt idx="276">
                  <c:v>37987</c:v>
                </c:pt>
                <c:pt idx="277">
                  <c:v>38018</c:v>
                </c:pt>
                <c:pt idx="278">
                  <c:v>38047</c:v>
                </c:pt>
                <c:pt idx="279">
                  <c:v>38078</c:v>
                </c:pt>
                <c:pt idx="280">
                  <c:v>38108</c:v>
                </c:pt>
                <c:pt idx="281">
                  <c:v>38139</c:v>
                </c:pt>
                <c:pt idx="282">
                  <c:v>38169</c:v>
                </c:pt>
                <c:pt idx="283">
                  <c:v>38200</c:v>
                </c:pt>
                <c:pt idx="284">
                  <c:v>38231</c:v>
                </c:pt>
                <c:pt idx="285">
                  <c:v>38261</c:v>
                </c:pt>
                <c:pt idx="286">
                  <c:v>38292</c:v>
                </c:pt>
                <c:pt idx="287">
                  <c:v>38322</c:v>
                </c:pt>
                <c:pt idx="288">
                  <c:v>38353</c:v>
                </c:pt>
                <c:pt idx="289">
                  <c:v>38384</c:v>
                </c:pt>
                <c:pt idx="290">
                  <c:v>38412</c:v>
                </c:pt>
                <c:pt idx="291">
                  <c:v>38443</c:v>
                </c:pt>
                <c:pt idx="292">
                  <c:v>38473</c:v>
                </c:pt>
                <c:pt idx="293">
                  <c:v>38504</c:v>
                </c:pt>
                <c:pt idx="294">
                  <c:v>38534</c:v>
                </c:pt>
                <c:pt idx="295">
                  <c:v>38565</c:v>
                </c:pt>
                <c:pt idx="296">
                  <c:v>38596</c:v>
                </c:pt>
                <c:pt idx="297">
                  <c:v>38626</c:v>
                </c:pt>
                <c:pt idx="298">
                  <c:v>38657</c:v>
                </c:pt>
                <c:pt idx="299">
                  <c:v>38687</c:v>
                </c:pt>
                <c:pt idx="300">
                  <c:v>38718</c:v>
                </c:pt>
                <c:pt idx="301">
                  <c:v>38749</c:v>
                </c:pt>
                <c:pt idx="302">
                  <c:v>38777</c:v>
                </c:pt>
                <c:pt idx="303">
                  <c:v>38808</c:v>
                </c:pt>
                <c:pt idx="304">
                  <c:v>38838</c:v>
                </c:pt>
                <c:pt idx="305">
                  <c:v>38869</c:v>
                </c:pt>
                <c:pt idx="306">
                  <c:v>38899</c:v>
                </c:pt>
                <c:pt idx="307">
                  <c:v>38930</c:v>
                </c:pt>
                <c:pt idx="308">
                  <c:v>38961</c:v>
                </c:pt>
                <c:pt idx="309">
                  <c:v>38991</c:v>
                </c:pt>
                <c:pt idx="310">
                  <c:v>39022</c:v>
                </c:pt>
                <c:pt idx="311">
                  <c:v>39052</c:v>
                </c:pt>
                <c:pt idx="312">
                  <c:v>39083</c:v>
                </c:pt>
                <c:pt idx="313">
                  <c:v>39114</c:v>
                </c:pt>
                <c:pt idx="314">
                  <c:v>39142</c:v>
                </c:pt>
                <c:pt idx="315">
                  <c:v>39173</c:v>
                </c:pt>
                <c:pt idx="316">
                  <c:v>39203</c:v>
                </c:pt>
                <c:pt idx="317">
                  <c:v>39234</c:v>
                </c:pt>
                <c:pt idx="318">
                  <c:v>39264</c:v>
                </c:pt>
                <c:pt idx="319">
                  <c:v>39295</c:v>
                </c:pt>
                <c:pt idx="320">
                  <c:v>39326</c:v>
                </c:pt>
                <c:pt idx="321">
                  <c:v>39356</c:v>
                </c:pt>
                <c:pt idx="322">
                  <c:v>39387</c:v>
                </c:pt>
                <c:pt idx="323">
                  <c:v>39417</c:v>
                </c:pt>
                <c:pt idx="324">
                  <c:v>39448</c:v>
                </c:pt>
                <c:pt idx="325">
                  <c:v>39479</c:v>
                </c:pt>
                <c:pt idx="326">
                  <c:v>39508</c:v>
                </c:pt>
                <c:pt idx="327">
                  <c:v>39539</c:v>
                </c:pt>
                <c:pt idx="328">
                  <c:v>39569</c:v>
                </c:pt>
                <c:pt idx="329">
                  <c:v>39600</c:v>
                </c:pt>
                <c:pt idx="330">
                  <c:v>39630</c:v>
                </c:pt>
                <c:pt idx="331">
                  <c:v>39661</c:v>
                </c:pt>
                <c:pt idx="332">
                  <c:v>39692</c:v>
                </c:pt>
                <c:pt idx="333">
                  <c:v>39722</c:v>
                </c:pt>
                <c:pt idx="334">
                  <c:v>39753</c:v>
                </c:pt>
                <c:pt idx="335">
                  <c:v>39783</c:v>
                </c:pt>
                <c:pt idx="336">
                  <c:v>39814</c:v>
                </c:pt>
                <c:pt idx="337">
                  <c:v>39845</c:v>
                </c:pt>
                <c:pt idx="338">
                  <c:v>39873</c:v>
                </c:pt>
                <c:pt idx="339">
                  <c:v>39904</c:v>
                </c:pt>
                <c:pt idx="340">
                  <c:v>39934</c:v>
                </c:pt>
                <c:pt idx="341">
                  <c:v>39965</c:v>
                </c:pt>
                <c:pt idx="342">
                  <c:v>39995</c:v>
                </c:pt>
                <c:pt idx="343">
                  <c:v>40026</c:v>
                </c:pt>
                <c:pt idx="344">
                  <c:v>40057</c:v>
                </c:pt>
                <c:pt idx="345">
                  <c:v>40087</c:v>
                </c:pt>
                <c:pt idx="346">
                  <c:v>40118</c:v>
                </c:pt>
                <c:pt idx="347">
                  <c:v>40148</c:v>
                </c:pt>
                <c:pt idx="348">
                  <c:v>40179</c:v>
                </c:pt>
                <c:pt idx="349">
                  <c:v>40210</c:v>
                </c:pt>
              </c:strCache>
            </c:strRef>
          </c:cat>
          <c:val>
            <c:numRef>
              <c:f>'Empalme 1980-2010'!$J$26:$J$375</c:f>
              <c:numCache>
                <c:ptCount val="350"/>
                <c:pt idx="0">
                  <c:v>-5.6837280366692</c:v>
                </c:pt>
                <c:pt idx="1">
                  <c:v>-3.1085991118288026</c:v>
                </c:pt>
                <c:pt idx="2">
                  <c:v>1.189689358889634</c:v>
                </c:pt>
                <c:pt idx="3">
                  <c:v>-1.7493112947658207</c:v>
                </c:pt>
                <c:pt idx="4">
                  <c:v>-5.722698758161549</c:v>
                </c:pt>
                <c:pt idx="5">
                  <c:v>-3.3337850657270462</c:v>
                </c:pt>
                <c:pt idx="6">
                  <c:v>-0.8883082952318655</c:v>
                </c:pt>
                <c:pt idx="7">
                  <c:v>0.30178326474623596</c:v>
                </c:pt>
                <c:pt idx="8">
                  <c:v>0.09144350097975984</c:v>
                </c:pt>
                <c:pt idx="9">
                  <c:v>-5.604246389334644</c:v>
                </c:pt>
                <c:pt idx="10">
                  <c:v>-0.1940742657523642</c:v>
                </c:pt>
                <c:pt idx="11">
                  <c:v>-8.38141950375072</c:v>
                </c:pt>
                <c:pt idx="12">
                  <c:v>-5.556455532156168</c:v>
                </c:pt>
                <c:pt idx="13">
                  <c:v>-6.722222222222241</c:v>
                </c:pt>
                <c:pt idx="14">
                  <c:v>-4.572175048987603</c:v>
                </c:pt>
                <c:pt idx="15">
                  <c:v>-2.607598485910567</c:v>
                </c:pt>
                <c:pt idx="16">
                  <c:v>0.203693644758296</c:v>
                </c:pt>
                <c:pt idx="17">
                  <c:v>-1.5561474835272704</c:v>
                </c:pt>
                <c:pt idx="18">
                  <c:v>-5.8784763411097956</c:v>
                </c:pt>
                <c:pt idx="19">
                  <c:v>1.012035010940937</c:v>
                </c:pt>
                <c:pt idx="20">
                  <c:v>-3.7849125554685337</c:v>
                </c:pt>
                <c:pt idx="21">
                  <c:v>-3.112331633320231</c:v>
                </c:pt>
                <c:pt idx="22">
                  <c:v>-5.690951516722809</c:v>
                </c:pt>
                <c:pt idx="23">
                  <c:v>-0.928987561013983</c:v>
                </c:pt>
                <c:pt idx="24">
                  <c:v>-0.5145797598627544</c:v>
                </c:pt>
                <c:pt idx="25">
                  <c:v>0.9976176295414252</c:v>
                </c:pt>
                <c:pt idx="26">
                  <c:v>-5.40725530458589</c:v>
                </c:pt>
                <c:pt idx="27">
                  <c:v>-4.390384338563392</c:v>
                </c:pt>
                <c:pt idx="28">
                  <c:v>-8.076975199891589</c:v>
                </c:pt>
                <c:pt idx="29">
                  <c:v>-5.3118769581316005</c:v>
                </c:pt>
                <c:pt idx="30">
                  <c:v>-4.593194230499931</c:v>
                </c:pt>
                <c:pt idx="31">
                  <c:v>-2.910912537232613</c:v>
                </c:pt>
                <c:pt idx="32">
                  <c:v>1.207270754205103</c:v>
                </c:pt>
                <c:pt idx="33">
                  <c:v>2.8073964097719006</c:v>
                </c:pt>
                <c:pt idx="34">
                  <c:v>10.020618556701022</c:v>
                </c:pt>
                <c:pt idx="35">
                  <c:v>11.363636363636376</c:v>
                </c:pt>
                <c:pt idx="36">
                  <c:v>9.000000000000007</c:v>
                </c:pt>
                <c:pt idx="37">
                  <c:v>9.228954739790684</c:v>
                </c:pt>
                <c:pt idx="38">
                  <c:v>14.76121562952246</c:v>
                </c:pt>
                <c:pt idx="39">
                  <c:v>4.9232158988256725</c:v>
                </c:pt>
                <c:pt idx="40">
                  <c:v>14.93439481055583</c:v>
                </c:pt>
                <c:pt idx="41">
                  <c:v>13.896826590464805</c:v>
                </c:pt>
                <c:pt idx="42">
                  <c:v>11.918391310729536</c:v>
                </c:pt>
                <c:pt idx="43">
                  <c:v>10.891089108910922</c:v>
                </c:pt>
                <c:pt idx="44">
                  <c:v>6.688111513202011</c:v>
                </c:pt>
                <c:pt idx="45">
                  <c:v>13.194170933438398</c:v>
                </c:pt>
                <c:pt idx="46">
                  <c:v>4.560219890054995</c:v>
                </c:pt>
                <c:pt idx="47">
                  <c:v>5.308976737548221</c:v>
                </c:pt>
                <c:pt idx="48">
                  <c:v>5.994938310661246</c:v>
                </c:pt>
                <c:pt idx="49">
                  <c:v>-0.20245647185851423</c:v>
                </c:pt>
                <c:pt idx="50">
                  <c:v>1.2232030264817562</c:v>
                </c:pt>
                <c:pt idx="51">
                  <c:v>9.728798966853258</c:v>
                </c:pt>
                <c:pt idx="52">
                  <c:v>6.298101590559324</c:v>
                </c:pt>
                <c:pt idx="53">
                  <c:v>-0.396144196487469</c:v>
                </c:pt>
                <c:pt idx="54">
                  <c:v>6.347540983606614</c:v>
                </c:pt>
                <c:pt idx="55">
                  <c:v>3.558853118712335</c:v>
                </c:pt>
                <c:pt idx="56">
                  <c:v>2.989949748743781</c:v>
                </c:pt>
                <c:pt idx="57">
                  <c:v>-2.3312456506610735</c:v>
                </c:pt>
                <c:pt idx="58">
                  <c:v>0.2748237543314991</c:v>
                </c:pt>
                <c:pt idx="59">
                  <c:v>1.2061254912590025</c:v>
                </c:pt>
                <c:pt idx="60">
                  <c:v>3.566631845993151</c:v>
                </c:pt>
                <c:pt idx="61">
                  <c:v>8.155261022450633</c:v>
                </c:pt>
                <c:pt idx="62">
                  <c:v>-0.09966363523108424</c:v>
                </c:pt>
                <c:pt idx="63">
                  <c:v>15.679351379625995</c:v>
                </c:pt>
                <c:pt idx="64">
                  <c:v>5.031977796548803</c:v>
                </c:pt>
                <c:pt idx="65">
                  <c:v>5.926024128330898</c:v>
                </c:pt>
                <c:pt idx="66">
                  <c:v>8.53372795659142</c:v>
                </c:pt>
                <c:pt idx="67">
                  <c:v>3.2544019429265214</c:v>
                </c:pt>
                <c:pt idx="68">
                  <c:v>10.356184435228077</c:v>
                </c:pt>
                <c:pt idx="69">
                  <c:v>8.930055812848824</c:v>
                </c:pt>
                <c:pt idx="70">
                  <c:v>5.850810295519526</c:v>
                </c:pt>
                <c:pt idx="71">
                  <c:v>9.574183181574703</c:v>
                </c:pt>
                <c:pt idx="72">
                  <c:v>8.040345821325644</c:v>
                </c:pt>
                <c:pt idx="73">
                  <c:v>4.189070901588088</c:v>
                </c:pt>
                <c:pt idx="74">
                  <c:v>14.303529118343917</c:v>
                </c:pt>
                <c:pt idx="75">
                  <c:v>-3.787022382997962</c:v>
                </c:pt>
                <c:pt idx="76">
                  <c:v>5.732996323529371</c:v>
                </c:pt>
                <c:pt idx="77">
                  <c:v>14.255319148936142</c:v>
                </c:pt>
                <c:pt idx="78">
                  <c:v>6.9423929098965775</c:v>
                </c:pt>
                <c:pt idx="79">
                  <c:v>8.843937433846861</c:v>
                </c:pt>
                <c:pt idx="80">
                  <c:v>9.550127113960416</c:v>
                </c:pt>
                <c:pt idx="81">
                  <c:v>3.902758094407499</c:v>
                </c:pt>
                <c:pt idx="82">
                  <c:v>7.801418439716312</c:v>
                </c:pt>
                <c:pt idx="83">
                  <c:v>6.281314921178027</c:v>
                </c:pt>
                <c:pt idx="84">
                  <c:v>5.161376367031156</c:v>
                </c:pt>
                <c:pt idx="85">
                  <c:v>11.977916466634642</c:v>
                </c:pt>
                <c:pt idx="86">
                  <c:v>4.385773510800761</c:v>
                </c:pt>
                <c:pt idx="87">
                  <c:v>8.048407942662417</c:v>
                </c:pt>
                <c:pt idx="88">
                  <c:v>7.443225035314538</c:v>
                </c:pt>
                <c:pt idx="89">
                  <c:v>3.7463029904699185</c:v>
                </c:pt>
                <c:pt idx="90">
                  <c:v>-0.393115172120706</c:v>
                </c:pt>
                <c:pt idx="91">
                  <c:v>8.449486763911418</c:v>
                </c:pt>
                <c:pt idx="92">
                  <c:v>-1.4327514882453651</c:v>
                </c:pt>
                <c:pt idx="93">
                  <c:v>-0.8603504354212532</c:v>
                </c:pt>
                <c:pt idx="94">
                  <c:v>2.220446049250313E-14</c:v>
                </c:pt>
                <c:pt idx="95">
                  <c:v>-0.25296079107735014</c:v>
                </c:pt>
                <c:pt idx="96">
                  <c:v>0.19023462270137959</c:v>
                </c:pt>
                <c:pt idx="97">
                  <c:v>-4.55519828510178</c:v>
                </c:pt>
                <c:pt idx="98">
                  <c:v>-7.93269230769228</c:v>
                </c:pt>
                <c:pt idx="99">
                  <c:v>4.860809047411974</c:v>
                </c:pt>
                <c:pt idx="100">
                  <c:v>-0.5966828478963793</c:v>
                </c:pt>
                <c:pt idx="101">
                  <c:v>4.40291415901175</c:v>
                </c:pt>
                <c:pt idx="102">
                  <c:v>2.21866666666668</c:v>
                </c:pt>
                <c:pt idx="103">
                  <c:v>-0.2988940918601135</c:v>
                </c:pt>
                <c:pt idx="104">
                  <c:v>3.35755962739277</c:v>
                </c:pt>
                <c:pt idx="105">
                  <c:v>9.059159699439112</c:v>
                </c:pt>
                <c:pt idx="106">
                  <c:v>6.683375104427736</c:v>
                </c:pt>
                <c:pt idx="107">
                  <c:v>2.743515850144096</c:v>
                </c:pt>
                <c:pt idx="108">
                  <c:v>4.870116314389539</c:v>
                </c:pt>
                <c:pt idx="109">
                  <c:v>1.3324465600614843</c:v>
                </c:pt>
                <c:pt idx="110">
                  <c:v>13.258070990118242</c:v>
                </c:pt>
                <c:pt idx="111">
                  <c:v>-3.8645999976997802</c:v>
                </c:pt>
                <c:pt idx="112">
                  <c:v>3.739994273691738</c:v>
                </c:pt>
                <c:pt idx="113">
                  <c:v>-0.3200125888927263</c:v>
                </c:pt>
                <c:pt idx="114">
                  <c:v>0.5911235685649885</c:v>
                </c:pt>
                <c:pt idx="115">
                  <c:v>3.171754779213498</c:v>
                </c:pt>
                <c:pt idx="116">
                  <c:v>-3.862818596993167</c:v>
                </c:pt>
                <c:pt idx="117">
                  <c:v>4.184685460093496</c:v>
                </c:pt>
                <c:pt idx="118">
                  <c:v>2.2081865563213565</c:v>
                </c:pt>
                <c:pt idx="119">
                  <c:v>5.422777219989627</c:v>
                </c:pt>
                <c:pt idx="120">
                  <c:v>1.0605792320039997</c:v>
                </c:pt>
                <c:pt idx="121">
                  <c:v>0.016551838508505057</c:v>
                </c:pt>
                <c:pt idx="122">
                  <c:v>-11.482984493364789</c:v>
                </c:pt>
                <c:pt idx="123">
                  <c:v>8.78419296414683</c:v>
                </c:pt>
                <c:pt idx="124">
                  <c:v>-2.334098432521048</c:v>
                </c:pt>
                <c:pt idx="125">
                  <c:v>-1.256045567010966</c:v>
                </c:pt>
                <c:pt idx="126">
                  <c:v>2.272532227367252</c:v>
                </c:pt>
                <c:pt idx="127">
                  <c:v>-1.0245712515125516</c:v>
                </c:pt>
                <c:pt idx="128">
                  <c:v>1.9886718121995939</c:v>
                </c:pt>
                <c:pt idx="129">
                  <c:v>2.391175178563909</c:v>
                </c:pt>
                <c:pt idx="130">
                  <c:v>0.5790168561513376</c:v>
                </c:pt>
                <c:pt idx="131">
                  <c:v>3.8601959872091474</c:v>
                </c:pt>
                <c:pt idx="132">
                  <c:v>4.910680824186486</c:v>
                </c:pt>
                <c:pt idx="133">
                  <c:v>6.234355016125526</c:v>
                </c:pt>
                <c:pt idx="134">
                  <c:v>13.005546843601469</c:v>
                </c:pt>
                <c:pt idx="135">
                  <c:v>-8.459541423385197</c:v>
                </c:pt>
                <c:pt idx="136">
                  <c:v>4.079073377382358</c:v>
                </c:pt>
                <c:pt idx="137">
                  <c:v>6.400997747531445</c:v>
                </c:pt>
                <c:pt idx="138">
                  <c:v>6.100803635844554</c:v>
                </c:pt>
                <c:pt idx="139">
                  <c:v>1.5372901572703324</c:v>
                </c:pt>
                <c:pt idx="140">
                  <c:v>10.964770008157032</c:v>
                </c:pt>
                <c:pt idx="141">
                  <c:v>4.114755870768239</c:v>
                </c:pt>
                <c:pt idx="142">
                  <c:v>5.3490359587934355</c:v>
                </c:pt>
                <c:pt idx="143">
                  <c:v>4.753381698642212</c:v>
                </c:pt>
                <c:pt idx="144">
                  <c:v>3.9078227331198034</c:v>
                </c:pt>
                <c:pt idx="145">
                  <c:v>3.5572277831594112</c:v>
                </c:pt>
                <c:pt idx="146">
                  <c:v>7.5340739967038495</c:v>
                </c:pt>
                <c:pt idx="147">
                  <c:v>6.7717858236079564</c:v>
                </c:pt>
                <c:pt idx="148">
                  <c:v>6.026093507010288</c:v>
                </c:pt>
                <c:pt idx="149">
                  <c:v>7.0518078717164645</c:v>
                </c:pt>
                <c:pt idx="150">
                  <c:v>2.2709893200286047</c:v>
                </c:pt>
                <c:pt idx="151">
                  <c:v>5.858792662945889</c:v>
                </c:pt>
                <c:pt idx="152">
                  <c:v>3.023771723241131</c:v>
                </c:pt>
                <c:pt idx="153">
                  <c:v>3.680255217984052</c:v>
                </c:pt>
                <c:pt idx="154">
                  <c:v>5.8467599853955665</c:v>
                </c:pt>
                <c:pt idx="155">
                  <c:v>1.9182077967063282</c:v>
                </c:pt>
                <c:pt idx="156">
                  <c:v>7.405291857558827</c:v>
                </c:pt>
                <c:pt idx="157">
                  <c:v>4.484080900752252</c:v>
                </c:pt>
                <c:pt idx="158">
                  <c:v>1.7932909639919892</c:v>
                </c:pt>
                <c:pt idx="159">
                  <c:v>10.090698589534085</c:v>
                </c:pt>
                <c:pt idx="160">
                  <c:v>4.021458569221403</c:v>
                </c:pt>
                <c:pt idx="161">
                  <c:v>1.112461408687948</c:v>
                </c:pt>
                <c:pt idx="162">
                  <c:v>2.5964465412327</c:v>
                </c:pt>
                <c:pt idx="163">
                  <c:v>10.512530672132204</c:v>
                </c:pt>
                <c:pt idx="164">
                  <c:v>3.7528563522577496</c:v>
                </c:pt>
                <c:pt idx="165">
                  <c:v>2.253887382656039</c:v>
                </c:pt>
                <c:pt idx="166">
                  <c:v>5.315350573400801</c:v>
                </c:pt>
                <c:pt idx="167">
                  <c:v>6.720814481097714</c:v>
                </c:pt>
                <c:pt idx="168">
                  <c:v>4.7409193983354525</c:v>
                </c:pt>
                <c:pt idx="169">
                  <c:v>5.2767545452284015</c:v>
                </c:pt>
                <c:pt idx="170">
                  <c:v>9.96023525531644</c:v>
                </c:pt>
                <c:pt idx="171">
                  <c:v>-2.2759806952825867</c:v>
                </c:pt>
                <c:pt idx="172">
                  <c:v>5.229930676737116</c:v>
                </c:pt>
                <c:pt idx="173">
                  <c:v>3.308792583683151</c:v>
                </c:pt>
                <c:pt idx="174">
                  <c:v>3.428866343080861</c:v>
                </c:pt>
                <c:pt idx="175">
                  <c:v>-1.472475261888495</c:v>
                </c:pt>
                <c:pt idx="176">
                  <c:v>0.7498275394207221</c:v>
                </c:pt>
                <c:pt idx="177">
                  <c:v>6.34068025297212</c:v>
                </c:pt>
                <c:pt idx="178">
                  <c:v>4.418746889167036</c:v>
                </c:pt>
                <c:pt idx="179">
                  <c:v>2.7751933118754346</c:v>
                </c:pt>
                <c:pt idx="180">
                  <c:v>-1.364719457464092</c:v>
                </c:pt>
                <c:pt idx="181">
                  <c:v>3.121567376433476</c:v>
                </c:pt>
                <c:pt idx="182">
                  <c:v>-2.5113659309417447</c:v>
                </c:pt>
                <c:pt idx="183">
                  <c:v>3.720527620775216</c:v>
                </c:pt>
                <c:pt idx="184">
                  <c:v>-0.47213486606663135</c:v>
                </c:pt>
                <c:pt idx="185">
                  <c:v>-3.3669714046453803</c:v>
                </c:pt>
                <c:pt idx="186">
                  <c:v>-0.44966120652877306</c:v>
                </c:pt>
                <c:pt idx="187">
                  <c:v>-4.745975755142551</c:v>
                </c:pt>
                <c:pt idx="188">
                  <c:v>-7.288921462105091</c:v>
                </c:pt>
                <c:pt idx="189">
                  <c:v>-8.549138110509702</c:v>
                </c:pt>
                <c:pt idx="190">
                  <c:v>-10.713005998349956</c:v>
                </c:pt>
                <c:pt idx="191">
                  <c:v>-5.45341033973985</c:v>
                </c:pt>
                <c:pt idx="192">
                  <c:v>-0.7883657587702153</c:v>
                </c:pt>
                <c:pt idx="193">
                  <c:v>-6.995921857752229</c:v>
                </c:pt>
                <c:pt idx="194">
                  <c:v>-11.64807368467342</c:v>
                </c:pt>
                <c:pt idx="195">
                  <c:v>4.26112061731696</c:v>
                </c:pt>
                <c:pt idx="196">
                  <c:v>-2.325154615515934</c:v>
                </c:pt>
                <c:pt idx="197">
                  <c:v>0.4961919761372391</c:v>
                </c:pt>
                <c:pt idx="198">
                  <c:v>4.658553746594896</c:v>
                </c:pt>
                <c:pt idx="199">
                  <c:v>0.4940662159682141</c:v>
                </c:pt>
                <c:pt idx="200">
                  <c:v>8.656272390268205</c:v>
                </c:pt>
                <c:pt idx="201">
                  <c:v>11.193785298544068</c:v>
                </c:pt>
                <c:pt idx="202">
                  <c:v>12.096512451441633</c:v>
                </c:pt>
                <c:pt idx="203">
                  <c:v>11.742710893778717</c:v>
                </c:pt>
                <c:pt idx="204">
                  <c:v>8.009885488811342</c:v>
                </c:pt>
                <c:pt idx="205">
                  <c:v>10.735503111287436</c:v>
                </c:pt>
                <c:pt idx="206">
                  <c:v>17.741246550719715</c:v>
                </c:pt>
                <c:pt idx="207">
                  <c:v>0.73132365824089</c:v>
                </c:pt>
                <c:pt idx="208">
                  <c:v>1.3720839697489495</c:v>
                </c:pt>
                <c:pt idx="209">
                  <c:v>1.6514790651662503</c:v>
                </c:pt>
                <c:pt idx="210">
                  <c:v>-4.770430436900941</c:v>
                </c:pt>
                <c:pt idx="211">
                  <c:v>-3.4716344253714726</c:v>
                </c:pt>
                <c:pt idx="212">
                  <c:v>-7.021249814068254</c:v>
                </c:pt>
                <c:pt idx="213">
                  <c:v>-9.216439519124343</c:v>
                </c:pt>
                <c:pt idx="214">
                  <c:v>-11.768507360798164</c:v>
                </c:pt>
                <c:pt idx="215">
                  <c:v>-16.829759056683756</c:v>
                </c:pt>
                <c:pt idx="216">
                  <c:v>-17.87517641394274</c:v>
                </c:pt>
                <c:pt idx="217">
                  <c:v>-20.77129636299444</c:v>
                </c:pt>
                <c:pt idx="218">
                  <c:v>-22.74239077098238</c:v>
                </c:pt>
                <c:pt idx="219">
                  <c:v>-21.880587545060294</c:v>
                </c:pt>
                <c:pt idx="220">
                  <c:v>-20.458808376851167</c:v>
                </c:pt>
                <c:pt idx="221">
                  <c:v>-14.450562055517324</c:v>
                </c:pt>
                <c:pt idx="222">
                  <c:v>-16.297628536483487</c:v>
                </c:pt>
                <c:pt idx="223">
                  <c:v>-8.196500136775642</c:v>
                </c:pt>
                <c:pt idx="224">
                  <c:v>-7.454820118473682</c:v>
                </c:pt>
                <c:pt idx="225">
                  <c:v>-9.912403337410137</c:v>
                </c:pt>
                <c:pt idx="226">
                  <c:v>-4.056905074290162</c:v>
                </c:pt>
                <c:pt idx="227">
                  <c:v>5.942627671545475</c:v>
                </c:pt>
                <c:pt idx="228">
                  <c:v>5.439907198766836</c:v>
                </c:pt>
                <c:pt idx="229">
                  <c:v>8.088111951326681</c:v>
                </c:pt>
                <c:pt idx="230">
                  <c:v>13.509413183898644</c:v>
                </c:pt>
                <c:pt idx="231">
                  <c:v>8.072192717906601</c:v>
                </c:pt>
                <c:pt idx="232">
                  <c:v>15.604307981309983</c:v>
                </c:pt>
                <c:pt idx="233">
                  <c:v>12.520104530452736</c:v>
                </c:pt>
                <c:pt idx="234">
                  <c:v>14.513393981060108</c:v>
                </c:pt>
                <c:pt idx="235">
                  <c:v>15.080563131894653</c:v>
                </c:pt>
                <c:pt idx="236">
                  <c:v>10.697940524849447</c:v>
                </c:pt>
                <c:pt idx="237">
                  <c:v>10.94361646084372</c:v>
                </c:pt>
                <c:pt idx="238">
                  <c:v>11.473192467914583</c:v>
                </c:pt>
                <c:pt idx="239">
                  <c:v>1.6451985120897739</c:v>
                </c:pt>
                <c:pt idx="240">
                  <c:v>4.86071707175566</c:v>
                </c:pt>
                <c:pt idx="241">
                  <c:v>2.297063406235522</c:v>
                </c:pt>
                <c:pt idx="242">
                  <c:v>4.224756841774879</c:v>
                </c:pt>
                <c:pt idx="243">
                  <c:v>6.605673736429085</c:v>
                </c:pt>
                <c:pt idx="244">
                  <c:v>2.9960437878526758</c:v>
                </c:pt>
                <c:pt idx="245">
                  <c:v>-1.8075898867213502</c:v>
                </c:pt>
                <c:pt idx="246">
                  <c:v>1.2767230683562003</c:v>
                </c:pt>
                <c:pt idx="247">
                  <c:v>-2.7777770794845225</c:v>
                </c:pt>
                <c:pt idx="248">
                  <c:v>-0.3027468647124443</c:v>
                </c:pt>
                <c:pt idx="249">
                  <c:v>-1.2001623685694573</c:v>
                </c:pt>
                <c:pt idx="250">
                  <c:v>-4.116564467078332</c:v>
                </c:pt>
                <c:pt idx="251">
                  <c:v>-1.3580419036996583</c:v>
                </c:pt>
                <c:pt idx="252">
                  <c:v>0.9346852078802925</c:v>
                </c:pt>
                <c:pt idx="253">
                  <c:v>0.06652238368023422</c:v>
                </c:pt>
                <c:pt idx="254">
                  <c:v>-10.701656857092356</c:v>
                </c:pt>
                <c:pt idx="255">
                  <c:v>8.015380699839646</c:v>
                </c:pt>
                <c:pt idx="256">
                  <c:v>-0.3200333516940601</c:v>
                </c:pt>
                <c:pt idx="257">
                  <c:v>-2.4499137167776297</c:v>
                </c:pt>
                <c:pt idx="258">
                  <c:v>1.1708535784606289</c:v>
                </c:pt>
                <c:pt idx="259">
                  <c:v>-0.5462959232287568</c:v>
                </c:pt>
                <c:pt idx="260">
                  <c:v>-0.7256787850332014</c:v>
                </c:pt>
                <c:pt idx="261">
                  <c:v>2.121288756721884</c:v>
                </c:pt>
                <c:pt idx="262">
                  <c:v>-1.6126723476064808</c:v>
                </c:pt>
                <c:pt idx="263">
                  <c:v>3.280439057156337</c:v>
                </c:pt>
                <c:pt idx="264">
                  <c:v>2.0488358500694748</c:v>
                </c:pt>
                <c:pt idx="265">
                  <c:v>1.240479936993899</c:v>
                </c:pt>
                <c:pt idx="266">
                  <c:v>11.693352698463165</c:v>
                </c:pt>
                <c:pt idx="267">
                  <c:v>-6.0669241858128835</c:v>
                </c:pt>
                <c:pt idx="268">
                  <c:v>0.6419551929736977</c:v>
                </c:pt>
                <c:pt idx="269">
                  <c:v>-1.6033955527085753</c:v>
                </c:pt>
                <c:pt idx="270">
                  <c:v>4.292415514228387</c:v>
                </c:pt>
                <c:pt idx="271">
                  <c:v>-1.4516249561870143</c:v>
                </c:pt>
                <c:pt idx="272">
                  <c:v>6.069385566149488</c:v>
                </c:pt>
                <c:pt idx="273">
                  <c:v>2.192987647346034</c:v>
                </c:pt>
                <c:pt idx="274">
                  <c:v>6.041624747638208</c:v>
                </c:pt>
                <c:pt idx="275">
                  <c:v>5.159581001279223</c:v>
                </c:pt>
                <c:pt idx="276">
                  <c:v>1.613054879689746</c:v>
                </c:pt>
                <c:pt idx="277">
                  <c:v>6.781868175210581</c:v>
                </c:pt>
                <c:pt idx="278">
                  <c:v>8.791775760076614</c:v>
                </c:pt>
                <c:pt idx="279">
                  <c:v>4.80422218841785</c:v>
                </c:pt>
                <c:pt idx="280">
                  <c:v>3.2749509182423475</c:v>
                </c:pt>
                <c:pt idx="281">
                  <c:v>12.741185679734235</c:v>
                </c:pt>
                <c:pt idx="282">
                  <c:v>4.598828480504302</c:v>
                </c:pt>
                <c:pt idx="283">
                  <c:v>10.122944483656514</c:v>
                </c:pt>
                <c:pt idx="284">
                  <c:v>4.463439282211801</c:v>
                </c:pt>
                <c:pt idx="285">
                  <c:v>3.9771849582224794</c:v>
                </c:pt>
                <c:pt idx="286">
                  <c:v>7.844645724441457</c:v>
                </c:pt>
                <c:pt idx="287">
                  <c:v>7.524781494760968</c:v>
                </c:pt>
                <c:pt idx="288">
                  <c:v>4.4996394555469665</c:v>
                </c:pt>
                <c:pt idx="289">
                  <c:v>4.007655761090834</c:v>
                </c:pt>
                <c:pt idx="290">
                  <c:v>-1.1355136012495382</c:v>
                </c:pt>
                <c:pt idx="291">
                  <c:v>13.95681014714647</c:v>
                </c:pt>
                <c:pt idx="292">
                  <c:v>5.144302781179766</c:v>
                </c:pt>
                <c:pt idx="293">
                  <c:v>5.405628867751666</c:v>
                </c:pt>
                <c:pt idx="294">
                  <c:v>0.4327751728298024</c:v>
                </c:pt>
                <c:pt idx="295">
                  <c:v>7.4479998727093655</c:v>
                </c:pt>
                <c:pt idx="296">
                  <c:v>4.840990422727254</c:v>
                </c:pt>
                <c:pt idx="297">
                  <c:v>2.122752120104665</c:v>
                </c:pt>
                <c:pt idx="298">
                  <c:v>1.1479875070524281</c:v>
                </c:pt>
                <c:pt idx="299">
                  <c:v>1.6265357314656503</c:v>
                </c:pt>
                <c:pt idx="300">
                  <c:v>6.299557690929336</c:v>
                </c:pt>
                <c:pt idx="301">
                  <c:v>6.194041009424711</c:v>
                </c:pt>
                <c:pt idx="302">
                  <c:v>11.870933936075655</c:v>
                </c:pt>
                <c:pt idx="303">
                  <c:v>-2.36878972764647</c:v>
                </c:pt>
                <c:pt idx="304">
                  <c:v>11.081001431341164</c:v>
                </c:pt>
                <c:pt idx="305">
                  <c:v>9.664620797145362</c:v>
                </c:pt>
                <c:pt idx="306">
                  <c:v>13.644315523182037</c:v>
                </c:pt>
                <c:pt idx="307">
                  <c:v>12.706431805634155</c:v>
                </c:pt>
                <c:pt idx="308">
                  <c:v>15.017327382797063</c:v>
                </c:pt>
                <c:pt idx="309">
                  <c:v>17.514675157931304</c:v>
                </c:pt>
                <c:pt idx="310">
                  <c:v>17.458662644730772</c:v>
                </c:pt>
                <c:pt idx="311">
                  <c:v>12.892322063587681</c:v>
                </c:pt>
                <c:pt idx="312">
                  <c:v>15.421834390683365</c:v>
                </c:pt>
                <c:pt idx="313">
                  <c:v>14.905429675554348</c:v>
                </c:pt>
                <c:pt idx="314">
                  <c:v>14.965645365163226</c:v>
                </c:pt>
                <c:pt idx="315">
                  <c:v>14.437502970390991</c:v>
                </c:pt>
                <c:pt idx="316">
                  <c:v>12.46738048818683</c:v>
                </c:pt>
                <c:pt idx="317">
                  <c:v>12.519958109558239</c:v>
                </c:pt>
                <c:pt idx="318">
                  <c:v>10.066213376918931</c:v>
                </c:pt>
                <c:pt idx="319">
                  <c:v>7.795446812775708</c:v>
                </c:pt>
                <c:pt idx="320">
                  <c:v>6.163640130189263</c:v>
                </c:pt>
                <c:pt idx="321">
                  <c:v>8.408674027909324</c:v>
                </c:pt>
                <c:pt idx="322">
                  <c:v>7.238464387618682</c:v>
                </c:pt>
                <c:pt idx="323">
                  <c:v>8.60330708593635</c:v>
                </c:pt>
                <c:pt idx="324">
                  <c:v>6.574260013897204</c:v>
                </c:pt>
                <c:pt idx="325">
                  <c:v>9.07150296721355</c:v>
                </c:pt>
                <c:pt idx="326">
                  <c:v>-8.995004730572564</c:v>
                </c:pt>
                <c:pt idx="327">
                  <c:v>9.973089275596237</c:v>
                </c:pt>
                <c:pt idx="328">
                  <c:v>-3.4878990322633974</c:v>
                </c:pt>
                <c:pt idx="329">
                  <c:v>-5.389712755286391</c:v>
                </c:pt>
                <c:pt idx="330">
                  <c:v>1.5323350731836438</c:v>
                </c:pt>
                <c:pt idx="331">
                  <c:v>-8.345931534523732</c:v>
                </c:pt>
                <c:pt idx="332">
                  <c:v>-2.7261980638835115</c:v>
                </c:pt>
                <c:pt idx="333">
                  <c:v>-6.306121410327725</c:v>
                </c:pt>
                <c:pt idx="334">
                  <c:v>-12.77814460535115</c:v>
                </c:pt>
                <c:pt idx="335">
                  <c:v>-8.37927215847596</c:v>
                </c:pt>
                <c:pt idx="336">
                  <c:v>-10.307142355714461</c:v>
                </c:pt>
                <c:pt idx="337">
                  <c:v>-12.537903703268615</c:v>
                </c:pt>
                <c:pt idx="338">
                  <c:v>-0.015936974068331278</c:v>
                </c:pt>
                <c:pt idx="339">
                  <c:v>-15.217229199292992</c:v>
                </c:pt>
                <c:pt idx="340">
                  <c:v>-7.283329365234692</c:v>
                </c:pt>
                <c:pt idx="341">
                  <c:v>-7.2825927653421</c:v>
                </c:pt>
                <c:pt idx="342">
                  <c:v>-6.787079523132055</c:v>
                </c:pt>
                <c:pt idx="343">
                  <c:v>-4.352447908969726</c:v>
                </c:pt>
                <c:pt idx="344">
                  <c:v>-4.2872749024548735</c:v>
                </c:pt>
                <c:pt idx="345">
                  <c:v>-3.504283454983237</c:v>
                </c:pt>
                <c:pt idx="346">
                  <c:v>1.5991642440065013</c:v>
                </c:pt>
                <c:pt idx="347">
                  <c:v>1.7807271098149835</c:v>
                </c:pt>
                <c:pt idx="348">
                  <c:v>1.4723192855469636</c:v>
                </c:pt>
                <c:pt idx="349">
                  <c:v>2.992367865544865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'Empalme 1980-2010'!$K$12</c:f>
              <c:strCache>
                <c:ptCount val="1"/>
                <c:pt idx="0">
                  <c:v>Empleo Total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'Empalme 1980-2010'!$A$26:$A$375</c:f>
              <c:strCache>
                <c:ptCount val="350"/>
                <c:pt idx="0">
                  <c:v>29587</c:v>
                </c:pt>
                <c:pt idx="1">
                  <c:v>29618</c:v>
                </c:pt>
                <c:pt idx="2">
                  <c:v>29646</c:v>
                </c:pt>
                <c:pt idx="3">
                  <c:v>29677</c:v>
                </c:pt>
                <c:pt idx="4">
                  <c:v>29707</c:v>
                </c:pt>
                <c:pt idx="5">
                  <c:v>29738</c:v>
                </c:pt>
                <c:pt idx="6">
                  <c:v>29768</c:v>
                </c:pt>
                <c:pt idx="7">
                  <c:v>29799</c:v>
                </c:pt>
                <c:pt idx="8">
                  <c:v>29830</c:v>
                </c:pt>
                <c:pt idx="9">
                  <c:v>29860</c:v>
                </c:pt>
                <c:pt idx="10">
                  <c:v>29891</c:v>
                </c:pt>
                <c:pt idx="11">
                  <c:v>29921</c:v>
                </c:pt>
                <c:pt idx="12">
                  <c:v>29952</c:v>
                </c:pt>
                <c:pt idx="13">
                  <c:v>29983</c:v>
                </c:pt>
                <c:pt idx="14">
                  <c:v>30011</c:v>
                </c:pt>
                <c:pt idx="15">
                  <c:v>30042</c:v>
                </c:pt>
                <c:pt idx="16">
                  <c:v>30072</c:v>
                </c:pt>
                <c:pt idx="17">
                  <c:v>30103</c:v>
                </c:pt>
                <c:pt idx="18">
                  <c:v>30133</c:v>
                </c:pt>
                <c:pt idx="19">
                  <c:v>30164</c:v>
                </c:pt>
                <c:pt idx="20">
                  <c:v>30195</c:v>
                </c:pt>
                <c:pt idx="21">
                  <c:v>30225</c:v>
                </c:pt>
                <c:pt idx="22">
                  <c:v>30256</c:v>
                </c:pt>
                <c:pt idx="23">
                  <c:v>30286</c:v>
                </c:pt>
                <c:pt idx="24">
                  <c:v>30317</c:v>
                </c:pt>
                <c:pt idx="25">
                  <c:v>30348</c:v>
                </c:pt>
                <c:pt idx="26">
                  <c:v>30376</c:v>
                </c:pt>
                <c:pt idx="27">
                  <c:v>30407</c:v>
                </c:pt>
                <c:pt idx="28">
                  <c:v>30437</c:v>
                </c:pt>
                <c:pt idx="29">
                  <c:v>30468</c:v>
                </c:pt>
                <c:pt idx="30">
                  <c:v>30498</c:v>
                </c:pt>
                <c:pt idx="31">
                  <c:v>30529</c:v>
                </c:pt>
                <c:pt idx="32">
                  <c:v>30560</c:v>
                </c:pt>
                <c:pt idx="33">
                  <c:v>30590</c:v>
                </c:pt>
                <c:pt idx="34">
                  <c:v>30621</c:v>
                </c:pt>
                <c:pt idx="35">
                  <c:v>30651</c:v>
                </c:pt>
                <c:pt idx="36">
                  <c:v>30682</c:v>
                </c:pt>
                <c:pt idx="37">
                  <c:v>30713</c:v>
                </c:pt>
                <c:pt idx="38">
                  <c:v>30742</c:v>
                </c:pt>
                <c:pt idx="39">
                  <c:v>30773</c:v>
                </c:pt>
                <c:pt idx="40">
                  <c:v>30803</c:v>
                </c:pt>
                <c:pt idx="41">
                  <c:v>30834</c:v>
                </c:pt>
                <c:pt idx="42">
                  <c:v>30864</c:v>
                </c:pt>
                <c:pt idx="43">
                  <c:v>30895</c:v>
                </c:pt>
                <c:pt idx="44">
                  <c:v>30926</c:v>
                </c:pt>
                <c:pt idx="45">
                  <c:v>30956</c:v>
                </c:pt>
                <c:pt idx="46">
                  <c:v>30987</c:v>
                </c:pt>
                <c:pt idx="47">
                  <c:v>31017</c:v>
                </c:pt>
                <c:pt idx="48">
                  <c:v>31048</c:v>
                </c:pt>
                <c:pt idx="49">
                  <c:v>31079</c:v>
                </c:pt>
                <c:pt idx="50">
                  <c:v>31107</c:v>
                </c:pt>
                <c:pt idx="51">
                  <c:v>31138</c:v>
                </c:pt>
                <c:pt idx="52">
                  <c:v>31168</c:v>
                </c:pt>
                <c:pt idx="53">
                  <c:v>31199</c:v>
                </c:pt>
                <c:pt idx="54">
                  <c:v>31229</c:v>
                </c:pt>
                <c:pt idx="55">
                  <c:v>31260</c:v>
                </c:pt>
                <c:pt idx="56">
                  <c:v>31291</c:v>
                </c:pt>
                <c:pt idx="57">
                  <c:v>31321</c:v>
                </c:pt>
                <c:pt idx="58">
                  <c:v>31352</c:v>
                </c:pt>
                <c:pt idx="59">
                  <c:v>31382</c:v>
                </c:pt>
                <c:pt idx="60">
                  <c:v>31413</c:v>
                </c:pt>
                <c:pt idx="61">
                  <c:v>31444</c:v>
                </c:pt>
                <c:pt idx="62">
                  <c:v>31472</c:v>
                </c:pt>
                <c:pt idx="63">
                  <c:v>31503</c:v>
                </c:pt>
                <c:pt idx="64">
                  <c:v>31533</c:v>
                </c:pt>
                <c:pt idx="65">
                  <c:v>31564</c:v>
                </c:pt>
                <c:pt idx="66">
                  <c:v>31594</c:v>
                </c:pt>
                <c:pt idx="67">
                  <c:v>31625</c:v>
                </c:pt>
                <c:pt idx="68">
                  <c:v>31656</c:v>
                </c:pt>
                <c:pt idx="69">
                  <c:v>31686</c:v>
                </c:pt>
                <c:pt idx="70">
                  <c:v>31717</c:v>
                </c:pt>
                <c:pt idx="71">
                  <c:v>31747</c:v>
                </c:pt>
                <c:pt idx="72">
                  <c:v>31778</c:v>
                </c:pt>
                <c:pt idx="73">
                  <c:v>31809</c:v>
                </c:pt>
                <c:pt idx="74">
                  <c:v>31837</c:v>
                </c:pt>
                <c:pt idx="75">
                  <c:v>31868</c:v>
                </c:pt>
                <c:pt idx="76">
                  <c:v>31898</c:v>
                </c:pt>
                <c:pt idx="77">
                  <c:v>31929</c:v>
                </c:pt>
                <c:pt idx="78">
                  <c:v>31959</c:v>
                </c:pt>
                <c:pt idx="79">
                  <c:v>31990</c:v>
                </c:pt>
                <c:pt idx="80">
                  <c:v>32021</c:v>
                </c:pt>
                <c:pt idx="81">
                  <c:v>32051</c:v>
                </c:pt>
                <c:pt idx="82">
                  <c:v>32082</c:v>
                </c:pt>
                <c:pt idx="83">
                  <c:v>32112</c:v>
                </c:pt>
                <c:pt idx="84">
                  <c:v>32143</c:v>
                </c:pt>
                <c:pt idx="85">
                  <c:v>32174</c:v>
                </c:pt>
                <c:pt idx="86">
                  <c:v>32203</c:v>
                </c:pt>
                <c:pt idx="87">
                  <c:v>32234</c:v>
                </c:pt>
                <c:pt idx="88">
                  <c:v>32264</c:v>
                </c:pt>
                <c:pt idx="89">
                  <c:v>32295</c:v>
                </c:pt>
                <c:pt idx="90">
                  <c:v>32325</c:v>
                </c:pt>
                <c:pt idx="91">
                  <c:v>32356</c:v>
                </c:pt>
                <c:pt idx="92">
                  <c:v>32387</c:v>
                </c:pt>
                <c:pt idx="93">
                  <c:v>32417</c:v>
                </c:pt>
                <c:pt idx="94">
                  <c:v>32448</c:v>
                </c:pt>
                <c:pt idx="95">
                  <c:v>32478</c:v>
                </c:pt>
                <c:pt idx="96">
                  <c:v>32509</c:v>
                </c:pt>
                <c:pt idx="97">
                  <c:v>32540</c:v>
                </c:pt>
                <c:pt idx="98">
                  <c:v>32568</c:v>
                </c:pt>
                <c:pt idx="99">
                  <c:v>32599</c:v>
                </c:pt>
                <c:pt idx="100">
                  <c:v>32629</c:v>
                </c:pt>
                <c:pt idx="101">
                  <c:v>32660</c:v>
                </c:pt>
                <c:pt idx="102">
                  <c:v>32690</c:v>
                </c:pt>
                <c:pt idx="103">
                  <c:v>32721</c:v>
                </c:pt>
                <c:pt idx="104">
                  <c:v>32752</c:v>
                </c:pt>
                <c:pt idx="105">
                  <c:v>32782</c:v>
                </c:pt>
                <c:pt idx="106">
                  <c:v>32813</c:v>
                </c:pt>
                <c:pt idx="107">
                  <c:v>32843</c:v>
                </c:pt>
                <c:pt idx="108">
                  <c:v>32874</c:v>
                </c:pt>
                <c:pt idx="109">
                  <c:v>32905</c:v>
                </c:pt>
                <c:pt idx="110">
                  <c:v>32933</c:v>
                </c:pt>
                <c:pt idx="111">
                  <c:v>32964</c:v>
                </c:pt>
                <c:pt idx="112">
                  <c:v>32994</c:v>
                </c:pt>
                <c:pt idx="113">
                  <c:v>33025</c:v>
                </c:pt>
                <c:pt idx="114">
                  <c:v>33055</c:v>
                </c:pt>
                <c:pt idx="115">
                  <c:v>33086</c:v>
                </c:pt>
                <c:pt idx="116">
                  <c:v>33117</c:v>
                </c:pt>
                <c:pt idx="117">
                  <c:v>33147</c:v>
                </c:pt>
                <c:pt idx="118">
                  <c:v>33178</c:v>
                </c:pt>
                <c:pt idx="119">
                  <c:v>33208</c:v>
                </c:pt>
                <c:pt idx="120">
                  <c:v>33239</c:v>
                </c:pt>
                <c:pt idx="121">
                  <c:v>33270</c:v>
                </c:pt>
                <c:pt idx="122">
                  <c:v>33298</c:v>
                </c:pt>
                <c:pt idx="123">
                  <c:v>33329</c:v>
                </c:pt>
                <c:pt idx="124">
                  <c:v>33359</c:v>
                </c:pt>
                <c:pt idx="125">
                  <c:v>33390</c:v>
                </c:pt>
                <c:pt idx="126">
                  <c:v>33420</c:v>
                </c:pt>
                <c:pt idx="127">
                  <c:v>33451</c:v>
                </c:pt>
                <c:pt idx="128">
                  <c:v>33482</c:v>
                </c:pt>
                <c:pt idx="129">
                  <c:v>33512</c:v>
                </c:pt>
                <c:pt idx="130">
                  <c:v>33543</c:v>
                </c:pt>
                <c:pt idx="131">
                  <c:v>33573</c:v>
                </c:pt>
                <c:pt idx="132">
                  <c:v>33604</c:v>
                </c:pt>
                <c:pt idx="133">
                  <c:v>33635</c:v>
                </c:pt>
                <c:pt idx="134">
                  <c:v>33664</c:v>
                </c:pt>
                <c:pt idx="135">
                  <c:v>33695</c:v>
                </c:pt>
                <c:pt idx="136">
                  <c:v>33725</c:v>
                </c:pt>
                <c:pt idx="137">
                  <c:v>33756</c:v>
                </c:pt>
                <c:pt idx="138">
                  <c:v>33786</c:v>
                </c:pt>
                <c:pt idx="139">
                  <c:v>33817</c:v>
                </c:pt>
                <c:pt idx="140">
                  <c:v>33848</c:v>
                </c:pt>
                <c:pt idx="141">
                  <c:v>33878</c:v>
                </c:pt>
                <c:pt idx="142">
                  <c:v>33909</c:v>
                </c:pt>
                <c:pt idx="143">
                  <c:v>33939</c:v>
                </c:pt>
                <c:pt idx="144">
                  <c:v>33970</c:v>
                </c:pt>
                <c:pt idx="145">
                  <c:v>34001</c:v>
                </c:pt>
                <c:pt idx="146">
                  <c:v>34029</c:v>
                </c:pt>
                <c:pt idx="147">
                  <c:v>34060</c:v>
                </c:pt>
                <c:pt idx="148">
                  <c:v>34090</c:v>
                </c:pt>
                <c:pt idx="149">
                  <c:v>34121</c:v>
                </c:pt>
                <c:pt idx="150">
                  <c:v>34151</c:v>
                </c:pt>
                <c:pt idx="151">
                  <c:v>34182</c:v>
                </c:pt>
                <c:pt idx="152">
                  <c:v>34213</c:v>
                </c:pt>
                <c:pt idx="153">
                  <c:v>34243</c:v>
                </c:pt>
                <c:pt idx="154">
                  <c:v>34274</c:v>
                </c:pt>
                <c:pt idx="155">
                  <c:v>34304</c:v>
                </c:pt>
                <c:pt idx="156">
                  <c:v>34335</c:v>
                </c:pt>
                <c:pt idx="157">
                  <c:v>34366</c:v>
                </c:pt>
                <c:pt idx="158">
                  <c:v>34394</c:v>
                </c:pt>
                <c:pt idx="159">
                  <c:v>34425</c:v>
                </c:pt>
                <c:pt idx="160">
                  <c:v>34455</c:v>
                </c:pt>
                <c:pt idx="161">
                  <c:v>34486</c:v>
                </c:pt>
                <c:pt idx="162">
                  <c:v>34516</c:v>
                </c:pt>
                <c:pt idx="163">
                  <c:v>34547</c:v>
                </c:pt>
                <c:pt idx="164">
                  <c:v>34578</c:v>
                </c:pt>
                <c:pt idx="165">
                  <c:v>34608</c:v>
                </c:pt>
                <c:pt idx="166">
                  <c:v>34639</c:v>
                </c:pt>
                <c:pt idx="167">
                  <c:v>34669</c:v>
                </c:pt>
                <c:pt idx="168">
                  <c:v>34700</c:v>
                </c:pt>
                <c:pt idx="169">
                  <c:v>34731</c:v>
                </c:pt>
                <c:pt idx="170">
                  <c:v>34759</c:v>
                </c:pt>
                <c:pt idx="171">
                  <c:v>34790</c:v>
                </c:pt>
                <c:pt idx="172">
                  <c:v>34820</c:v>
                </c:pt>
                <c:pt idx="173">
                  <c:v>34851</c:v>
                </c:pt>
                <c:pt idx="174">
                  <c:v>34881</c:v>
                </c:pt>
                <c:pt idx="175">
                  <c:v>34912</c:v>
                </c:pt>
                <c:pt idx="176">
                  <c:v>34943</c:v>
                </c:pt>
                <c:pt idx="177">
                  <c:v>34973</c:v>
                </c:pt>
                <c:pt idx="178">
                  <c:v>35004</c:v>
                </c:pt>
                <c:pt idx="179">
                  <c:v>35034</c:v>
                </c:pt>
                <c:pt idx="180">
                  <c:v>35065</c:v>
                </c:pt>
                <c:pt idx="181">
                  <c:v>35096</c:v>
                </c:pt>
                <c:pt idx="182">
                  <c:v>35125</c:v>
                </c:pt>
                <c:pt idx="183">
                  <c:v>35156</c:v>
                </c:pt>
                <c:pt idx="184">
                  <c:v>35186</c:v>
                </c:pt>
                <c:pt idx="185">
                  <c:v>35217</c:v>
                </c:pt>
                <c:pt idx="186">
                  <c:v>35247</c:v>
                </c:pt>
                <c:pt idx="187">
                  <c:v>35278</c:v>
                </c:pt>
                <c:pt idx="188">
                  <c:v>35309</c:v>
                </c:pt>
                <c:pt idx="189">
                  <c:v>35339</c:v>
                </c:pt>
                <c:pt idx="190">
                  <c:v>35370</c:v>
                </c:pt>
                <c:pt idx="191">
                  <c:v>35400</c:v>
                </c:pt>
                <c:pt idx="192">
                  <c:v>35431</c:v>
                </c:pt>
                <c:pt idx="193">
                  <c:v>35462</c:v>
                </c:pt>
                <c:pt idx="194">
                  <c:v>35490</c:v>
                </c:pt>
                <c:pt idx="195">
                  <c:v>35521</c:v>
                </c:pt>
                <c:pt idx="196">
                  <c:v>35551</c:v>
                </c:pt>
                <c:pt idx="197">
                  <c:v>35582</c:v>
                </c:pt>
                <c:pt idx="198">
                  <c:v>35612</c:v>
                </c:pt>
                <c:pt idx="199">
                  <c:v>35643</c:v>
                </c:pt>
                <c:pt idx="200">
                  <c:v>35674</c:v>
                </c:pt>
                <c:pt idx="201">
                  <c:v>35704</c:v>
                </c:pt>
                <c:pt idx="202">
                  <c:v>35735</c:v>
                </c:pt>
                <c:pt idx="203">
                  <c:v>35765</c:v>
                </c:pt>
                <c:pt idx="204">
                  <c:v>35796</c:v>
                </c:pt>
                <c:pt idx="205">
                  <c:v>35827</c:v>
                </c:pt>
                <c:pt idx="206">
                  <c:v>35855</c:v>
                </c:pt>
                <c:pt idx="207">
                  <c:v>35886</c:v>
                </c:pt>
                <c:pt idx="208">
                  <c:v>35916</c:v>
                </c:pt>
                <c:pt idx="209">
                  <c:v>35947</c:v>
                </c:pt>
                <c:pt idx="210">
                  <c:v>35977</c:v>
                </c:pt>
                <c:pt idx="211">
                  <c:v>36008</c:v>
                </c:pt>
                <c:pt idx="212">
                  <c:v>36039</c:v>
                </c:pt>
                <c:pt idx="213">
                  <c:v>36069</c:v>
                </c:pt>
                <c:pt idx="214">
                  <c:v>36100</c:v>
                </c:pt>
                <c:pt idx="215">
                  <c:v>36130</c:v>
                </c:pt>
                <c:pt idx="216">
                  <c:v>36161</c:v>
                </c:pt>
                <c:pt idx="217">
                  <c:v>36192</c:v>
                </c:pt>
                <c:pt idx="218">
                  <c:v>36220</c:v>
                </c:pt>
                <c:pt idx="219">
                  <c:v>36251</c:v>
                </c:pt>
                <c:pt idx="220">
                  <c:v>36281</c:v>
                </c:pt>
                <c:pt idx="221">
                  <c:v>36312</c:v>
                </c:pt>
                <c:pt idx="222">
                  <c:v>36342</c:v>
                </c:pt>
                <c:pt idx="223">
                  <c:v>36373</c:v>
                </c:pt>
                <c:pt idx="224">
                  <c:v>36404</c:v>
                </c:pt>
                <c:pt idx="225">
                  <c:v>36434</c:v>
                </c:pt>
                <c:pt idx="226">
                  <c:v>36465</c:v>
                </c:pt>
                <c:pt idx="227">
                  <c:v>36495</c:v>
                </c:pt>
                <c:pt idx="228">
                  <c:v>36526</c:v>
                </c:pt>
                <c:pt idx="229">
                  <c:v>36557</c:v>
                </c:pt>
                <c:pt idx="230">
                  <c:v>36586</c:v>
                </c:pt>
                <c:pt idx="231">
                  <c:v>36617</c:v>
                </c:pt>
                <c:pt idx="232">
                  <c:v>36647</c:v>
                </c:pt>
                <c:pt idx="233">
                  <c:v>36678</c:v>
                </c:pt>
                <c:pt idx="234">
                  <c:v>36708</c:v>
                </c:pt>
                <c:pt idx="235">
                  <c:v>36739</c:v>
                </c:pt>
                <c:pt idx="236">
                  <c:v>36770</c:v>
                </c:pt>
                <c:pt idx="237">
                  <c:v>36800</c:v>
                </c:pt>
                <c:pt idx="238">
                  <c:v>36831</c:v>
                </c:pt>
                <c:pt idx="239">
                  <c:v>36861</c:v>
                </c:pt>
                <c:pt idx="240">
                  <c:v>36892</c:v>
                </c:pt>
                <c:pt idx="241">
                  <c:v>36923</c:v>
                </c:pt>
                <c:pt idx="242">
                  <c:v>36951</c:v>
                </c:pt>
                <c:pt idx="243">
                  <c:v>36982</c:v>
                </c:pt>
                <c:pt idx="244">
                  <c:v>37012</c:v>
                </c:pt>
                <c:pt idx="245">
                  <c:v>37043</c:v>
                </c:pt>
                <c:pt idx="246">
                  <c:v>37073</c:v>
                </c:pt>
                <c:pt idx="247">
                  <c:v>37104</c:v>
                </c:pt>
                <c:pt idx="248">
                  <c:v>37135</c:v>
                </c:pt>
                <c:pt idx="249">
                  <c:v>37165</c:v>
                </c:pt>
                <c:pt idx="250">
                  <c:v>37196</c:v>
                </c:pt>
                <c:pt idx="251">
                  <c:v>37226</c:v>
                </c:pt>
                <c:pt idx="252">
                  <c:v>37257</c:v>
                </c:pt>
                <c:pt idx="253">
                  <c:v>37288</c:v>
                </c:pt>
                <c:pt idx="254">
                  <c:v>37316</c:v>
                </c:pt>
                <c:pt idx="255">
                  <c:v>37347</c:v>
                </c:pt>
                <c:pt idx="256">
                  <c:v>37377</c:v>
                </c:pt>
                <c:pt idx="257">
                  <c:v>37408</c:v>
                </c:pt>
                <c:pt idx="258">
                  <c:v>37438</c:v>
                </c:pt>
                <c:pt idx="259">
                  <c:v>37469</c:v>
                </c:pt>
                <c:pt idx="260">
                  <c:v>37500</c:v>
                </c:pt>
                <c:pt idx="261">
                  <c:v>37530</c:v>
                </c:pt>
                <c:pt idx="262">
                  <c:v>37561</c:v>
                </c:pt>
                <c:pt idx="263">
                  <c:v>37591</c:v>
                </c:pt>
                <c:pt idx="264">
                  <c:v>37622</c:v>
                </c:pt>
                <c:pt idx="265">
                  <c:v>37653</c:v>
                </c:pt>
                <c:pt idx="266">
                  <c:v>37681</c:v>
                </c:pt>
                <c:pt idx="267">
                  <c:v>37712</c:v>
                </c:pt>
                <c:pt idx="268">
                  <c:v>37742</c:v>
                </c:pt>
                <c:pt idx="269">
                  <c:v>37773</c:v>
                </c:pt>
                <c:pt idx="270">
                  <c:v>37803</c:v>
                </c:pt>
                <c:pt idx="271">
                  <c:v>37834</c:v>
                </c:pt>
                <c:pt idx="272">
                  <c:v>37865</c:v>
                </c:pt>
                <c:pt idx="273">
                  <c:v>37895</c:v>
                </c:pt>
                <c:pt idx="274">
                  <c:v>37926</c:v>
                </c:pt>
                <c:pt idx="275">
                  <c:v>37956</c:v>
                </c:pt>
                <c:pt idx="276">
                  <c:v>37987</c:v>
                </c:pt>
                <c:pt idx="277">
                  <c:v>38018</c:v>
                </c:pt>
                <c:pt idx="278">
                  <c:v>38047</c:v>
                </c:pt>
                <c:pt idx="279">
                  <c:v>38078</c:v>
                </c:pt>
                <c:pt idx="280">
                  <c:v>38108</c:v>
                </c:pt>
                <c:pt idx="281">
                  <c:v>38139</c:v>
                </c:pt>
                <c:pt idx="282">
                  <c:v>38169</c:v>
                </c:pt>
                <c:pt idx="283">
                  <c:v>38200</c:v>
                </c:pt>
                <c:pt idx="284">
                  <c:v>38231</c:v>
                </c:pt>
                <c:pt idx="285">
                  <c:v>38261</c:v>
                </c:pt>
                <c:pt idx="286">
                  <c:v>38292</c:v>
                </c:pt>
                <c:pt idx="287">
                  <c:v>38322</c:v>
                </c:pt>
                <c:pt idx="288">
                  <c:v>38353</c:v>
                </c:pt>
                <c:pt idx="289">
                  <c:v>38384</c:v>
                </c:pt>
                <c:pt idx="290">
                  <c:v>38412</c:v>
                </c:pt>
                <c:pt idx="291">
                  <c:v>38443</c:v>
                </c:pt>
                <c:pt idx="292">
                  <c:v>38473</c:v>
                </c:pt>
                <c:pt idx="293">
                  <c:v>38504</c:v>
                </c:pt>
                <c:pt idx="294">
                  <c:v>38534</c:v>
                </c:pt>
                <c:pt idx="295">
                  <c:v>38565</c:v>
                </c:pt>
                <c:pt idx="296">
                  <c:v>38596</c:v>
                </c:pt>
                <c:pt idx="297">
                  <c:v>38626</c:v>
                </c:pt>
                <c:pt idx="298">
                  <c:v>38657</c:v>
                </c:pt>
                <c:pt idx="299">
                  <c:v>38687</c:v>
                </c:pt>
                <c:pt idx="300">
                  <c:v>38718</c:v>
                </c:pt>
                <c:pt idx="301">
                  <c:v>38749</c:v>
                </c:pt>
                <c:pt idx="302">
                  <c:v>38777</c:v>
                </c:pt>
                <c:pt idx="303">
                  <c:v>38808</c:v>
                </c:pt>
                <c:pt idx="304">
                  <c:v>38838</c:v>
                </c:pt>
                <c:pt idx="305">
                  <c:v>38869</c:v>
                </c:pt>
                <c:pt idx="306">
                  <c:v>38899</c:v>
                </c:pt>
                <c:pt idx="307">
                  <c:v>38930</c:v>
                </c:pt>
                <c:pt idx="308">
                  <c:v>38961</c:v>
                </c:pt>
                <c:pt idx="309">
                  <c:v>38991</c:v>
                </c:pt>
                <c:pt idx="310">
                  <c:v>39022</c:v>
                </c:pt>
                <c:pt idx="311">
                  <c:v>39052</c:v>
                </c:pt>
                <c:pt idx="312">
                  <c:v>39083</c:v>
                </c:pt>
                <c:pt idx="313">
                  <c:v>39114</c:v>
                </c:pt>
                <c:pt idx="314">
                  <c:v>39142</c:v>
                </c:pt>
                <c:pt idx="315">
                  <c:v>39173</c:v>
                </c:pt>
                <c:pt idx="316">
                  <c:v>39203</c:v>
                </c:pt>
                <c:pt idx="317">
                  <c:v>39234</c:v>
                </c:pt>
                <c:pt idx="318">
                  <c:v>39264</c:v>
                </c:pt>
                <c:pt idx="319">
                  <c:v>39295</c:v>
                </c:pt>
                <c:pt idx="320">
                  <c:v>39326</c:v>
                </c:pt>
                <c:pt idx="321">
                  <c:v>39356</c:v>
                </c:pt>
                <c:pt idx="322">
                  <c:v>39387</c:v>
                </c:pt>
                <c:pt idx="323">
                  <c:v>39417</c:v>
                </c:pt>
                <c:pt idx="324">
                  <c:v>39448</c:v>
                </c:pt>
                <c:pt idx="325">
                  <c:v>39479</c:v>
                </c:pt>
                <c:pt idx="326">
                  <c:v>39508</c:v>
                </c:pt>
                <c:pt idx="327">
                  <c:v>39539</c:v>
                </c:pt>
                <c:pt idx="328">
                  <c:v>39569</c:v>
                </c:pt>
                <c:pt idx="329">
                  <c:v>39600</c:v>
                </c:pt>
                <c:pt idx="330">
                  <c:v>39630</c:v>
                </c:pt>
                <c:pt idx="331">
                  <c:v>39661</c:v>
                </c:pt>
                <c:pt idx="332">
                  <c:v>39692</c:v>
                </c:pt>
                <c:pt idx="333">
                  <c:v>39722</c:v>
                </c:pt>
                <c:pt idx="334">
                  <c:v>39753</c:v>
                </c:pt>
                <c:pt idx="335">
                  <c:v>39783</c:v>
                </c:pt>
                <c:pt idx="336">
                  <c:v>39814</c:v>
                </c:pt>
                <c:pt idx="337">
                  <c:v>39845</c:v>
                </c:pt>
                <c:pt idx="338">
                  <c:v>39873</c:v>
                </c:pt>
                <c:pt idx="339">
                  <c:v>39904</c:v>
                </c:pt>
                <c:pt idx="340">
                  <c:v>39934</c:v>
                </c:pt>
                <c:pt idx="341">
                  <c:v>39965</c:v>
                </c:pt>
                <c:pt idx="342">
                  <c:v>39995</c:v>
                </c:pt>
                <c:pt idx="343">
                  <c:v>40026</c:v>
                </c:pt>
                <c:pt idx="344">
                  <c:v>40057</c:v>
                </c:pt>
                <c:pt idx="345">
                  <c:v>40087</c:v>
                </c:pt>
                <c:pt idx="346">
                  <c:v>40118</c:v>
                </c:pt>
                <c:pt idx="347">
                  <c:v>40148</c:v>
                </c:pt>
                <c:pt idx="348">
                  <c:v>40179</c:v>
                </c:pt>
                <c:pt idx="349">
                  <c:v>40210</c:v>
                </c:pt>
              </c:strCache>
            </c:strRef>
          </c:cat>
          <c:val>
            <c:numRef>
              <c:f>'Empalme 1980-2010'!$K$26:$K$375</c:f>
              <c:numCache>
                <c:ptCount val="350"/>
                <c:pt idx="0">
                  <c:v>-0.9057398630858304</c:v>
                </c:pt>
                <c:pt idx="1">
                  <c:v>-1.3986013986013957</c:v>
                </c:pt>
                <c:pt idx="2">
                  <c:v>-0.6986444212721543</c:v>
                </c:pt>
                <c:pt idx="3">
                  <c:v>-1.193467336683418</c:v>
                </c:pt>
                <c:pt idx="4">
                  <c:v>-1.9872398284698334</c:v>
                </c:pt>
                <c:pt idx="5">
                  <c:v>-2.486678507992901</c:v>
                </c:pt>
                <c:pt idx="6">
                  <c:v>-2.202874226371554</c:v>
                </c:pt>
                <c:pt idx="7">
                  <c:v>-1.3059505002633087</c:v>
                </c:pt>
                <c:pt idx="8">
                  <c:v>-2.003162888771748</c:v>
                </c:pt>
                <c:pt idx="9">
                  <c:v>-1.9024595333193228</c:v>
                </c:pt>
                <c:pt idx="10">
                  <c:v>-2.295116327813884</c:v>
                </c:pt>
                <c:pt idx="11">
                  <c:v>-2.216124947235154</c:v>
                </c:pt>
                <c:pt idx="12">
                  <c:v>-2.5294930385801218</c:v>
                </c:pt>
                <c:pt idx="13">
                  <c:v>-1.810098443950492</c:v>
                </c:pt>
                <c:pt idx="14">
                  <c:v>-2.8982463509398704</c:v>
                </c:pt>
                <c:pt idx="15">
                  <c:v>-2.4263615172706254</c:v>
                </c:pt>
                <c:pt idx="16">
                  <c:v>-1.835449791911259</c:v>
                </c:pt>
                <c:pt idx="17">
                  <c:v>-2.560805743062289</c:v>
                </c:pt>
                <c:pt idx="18">
                  <c:v>-3.067682076584821</c:v>
                </c:pt>
                <c:pt idx="19">
                  <c:v>-3.457475189414172</c:v>
                </c:pt>
                <c:pt idx="20">
                  <c:v>-3.2813340505648436</c:v>
                </c:pt>
                <c:pt idx="21">
                  <c:v>-3.267973856209183</c:v>
                </c:pt>
                <c:pt idx="22">
                  <c:v>-2.8638850155529583</c:v>
                </c:pt>
                <c:pt idx="23">
                  <c:v>-2.9786315562270627</c:v>
                </c:pt>
                <c:pt idx="24">
                  <c:v>-3.958128884527301</c:v>
                </c:pt>
                <c:pt idx="25">
                  <c:v>-3.8055196205260655</c:v>
                </c:pt>
                <c:pt idx="26">
                  <c:v>-2.995566129555516</c:v>
                </c:pt>
                <c:pt idx="27">
                  <c:v>-3.1056575089586147</c:v>
                </c:pt>
                <c:pt idx="28">
                  <c:v>-3.6199586911620507</c:v>
                </c:pt>
                <c:pt idx="29">
                  <c:v>-2.6171101825379073</c:v>
                </c:pt>
                <c:pt idx="30">
                  <c:v>-2.7442735421046582</c:v>
                </c:pt>
                <c:pt idx="31">
                  <c:v>-2.741240190118266</c:v>
                </c:pt>
                <c:pt idx="32">
                  <c:v>-2.3359288097886566</c:v>
                </c:pt>
                <c:pt idx="33">
                  <c:v>-2.5365529463890035</c:v>
                </c:pt>
                <c:pt idx="34">
                  <c:v>-2.9483215547703168</c:v>
                </c:pt>
                <c:pt idx="35">
                  <c:v>-2.5472747497219284</c:v>
                </c:pt>
                <c:pt idx="36">
                  <c:v>-1.509990917347881</c:v>
                </c:pt>
                <c:pt idx="37">
                  <c:v>-2.140535694273271</c:v>
                </c:pt>
                <c:pt idx="38">
                  <c:v>-2.2296544035674826</c:v>
                </c:pt>
                <c:pt idx="39">
                  <c:v>-1.6026000224140247</c:v>
                </c:pt>
                <c:pt idx="40">
                  <c:v>-1.0827881795623995</c:v>
                </c:pt>
                <c:pt idx="41">
                  <c:v>-0.8581752484191907</c:v>
                </c:pt>
                <c:pt idx="42">
                  <c:v>0.2161793150528668</c:v>
                </c:pt>
                <c:pt idx="43">
                  <c:v>0.647800886464367</c:v>
                </c:pt>
                <c:pt idx="44">
                  <c:v>1.0820045558086466</c:v>
                </c:pt>
                <c:pt idx="45">
                  <c:v>0.647800886464367</c:v>
                </c:pt>
                <c:pt idx="46">
                  <c:v>0.5461372169757617</c:v>
                </c:pt>
                <c:pt idx="47">
                  <c:v>0.10272799908688235</c:v>
                </c:pt>
                <c:pt idx="48">
                  <c:v>0.10374639769454852</c:v>
                </c:pt>
                <c:pt idx="49">
                  <c:v>0.217590471827811</c:v>
                </c:pt>
                <c:pt idx="50">
                  <c:v>4.440892098500626E-14</c:v>
                </c:pt>
                <c:pt idx="51">
                  <c:v>0.5353075170843269</c:v>
                </c:pt>
                <c:pt idx="52">
                  <c:v>0.9806157354618428</c:v>
                </c:pt>
                <c:pt idx="53">
                  <c:v>-0.43280182232341424</c:v>
                </c:pt>
                <c:pt idx="54">
                  <c:v>-0.6471389645775982</c:v>
                </c:pt>
                <c:pt idx="55">
                  <c:v>-0.858175248419113</c:v>
                </c:pt>
                <c:pt idx="56">
                  <c:v>-0.3154929577464327</c:v>
                </c:pt>
                <c:pt idx="57">
                  <c:v>-0.6436314363143292</c:v>
                </c:pt>
                <c:pt idx="58">
                  <c:v>-0.21500509222582842</c:v>
                </c:pt>
                <c:pt idx="59">
                  <c:v>-0.3192702394526514</c:v>
                </c:pt>
                <c:pt idx="60">
                  <c:v>-0.43758636573005827</c:v>
                </c:pt>
                <c:pt idx="61">
                  <c:v>0.2171180436521647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1.3040494166094652</c:v>
                </c:pt>
                <c:pt idx="66">
                  <c:v>1.8512170037709774</c:v>
                </c:pt>
                <c:pt idx="67">
                  <c:v>2.1640091116172933</c:v>
                </c:pt>
                <c:pt idx="68">
                  <c:v>1.7180965298971174</c:v>
                </c:pt>
                <c:pt idx="69">
                  <c:v>2.704852824184556</c:v>
                </c:pt>
                <c:pt idx="70">
                  <c:v>2.381492401905172</c:v>
                </c:pt>
                <c:pt idx="71">
                  <c:v>2.505147563486587</c:v>
                </c:pt>
                <c:pt idx="72">
                  <c:v>2.984038861901439</c:v>
                </c:pt>
                <c:pt idx="73">
                  <c:v>1.9612314709235745</c:v>
                </c:pt>
                <c:pt idx="74">
                  <c:v>2.394526795895091</c:v>
                </c:pt>
                <c:pt idx="75">
                  <c:v>1.84660700124617</c:v>
                </c:pt>
                <c:pt idx="76">
                  <c:v>1.9421860885275644</c:v>
                </c:pt>
                <c:pt idx="77">
                  <c:v>2.0438121047877233</c:v>
                </c:pt>
                <c:pt idx="78">
                  <c:v>2.030741613373732</c:v>
                </c:pt>
                <c:pt idx="79">
                  <c:v>2.4526198439241975</c:v>
                </c:pt>
                <c:pt idx="80">
                  <c:v>2.9669963329258753</c:v>
                </c:pt>
                <c:pt idx="81">
                  <c:v>2.8549297333185786</c:v>
                </c:pt>
                <c:pt idx="82">
                  <c:v>3.5888347363757234</c:v>
                </c:pt>
                <c:pt idx="83">
                  <c:v>3.727262582301094</c:v>
                </c:pt>
                <c:pt idx="84">
                  <c:v>4.391284815813101</c:v>
                </c:pt>
                <c:pt idx="85">
                  <c:v>5.1107134869156745</c:v>
                </c:pt>
                <c:pt idx="86">
                  <c:v>4.777282850779518</c:v>
                </c:pt>
                <c:pt idx="87">
                  <c:v>5.083426028921023</c:v>
                </c:pt>
                <c:pt idx="88">
                  <c:v>4.962339388568893</c:v>
                </c:pt>
                <c:pt idx="89">
                  <c:v>5.068053557596541</c:v>
                </c:pt>
                <c:pt idx="90">
                  <c:v>4.090609192874406</c:v>
                </c:pt>
                <c:pt idx="91">
                  <c:v>3.7323177366702653</c:v>
                </c:pt>
                <c:pt idx="92">
                  <c:v>3.183682279300659</c:v>
                </c:pt>
                <c:pt idx="93">
                  <c:v>3.1737493275954876</c:v>
                </c:pt>
                <c:pt idx="94">
                  <c:v>3.0581693755346473</c:v>
                </c:pt>
                <c:pt idx="95">
                  <c:v>3.076923076923088</c:v>
                </c:pt>
                <c:pt idx="96">
                  <c:v>3.1737493275954876</c:v>
                </c:pt>
                <c:pt idx="97">
                  <c:v>2.7449728694541875</c:v>
                </c:pt>
                <c:pt idx="98">
                  <c:v>2.7314273567860425</c:v>
                </c:pt>
                <c:pt idx="99">
                  <c:v>2.720440351434328</c:v>
                </c:pt>
                <c:pt idx="100">
                  <c:v>2.511608273533117</c:v>
                </c:pt>
                <c:pt idx="101">
                  <c:v>2.411795681937856</c:v>
                </c:pt>
                <c:pt idx="102">
                  <c:v>3.222057891400798</c:v>
                </c:pt>
                <c:pt idx="103">
                  <c:v>3.3987202349732293</c:v>
                </c:pt>
                <c:pt idx="104">
                  <c:v>2.5938709340026955</c:v>
                </c:pt>
                <c:pt idx="105">
                  <c:v>2.481751824817491</c:v>
                </c:pt>
                <c:pt idx="106">
                  <c:v>2.168499688732073</c:v>
                </c:pt>
                <c:pt idx="107">
                  <c:v>2.3797098423963714</c:v>
                </c:pt>
                <c:pt idx="108">
                  <c:v>-0.6500748262623146</c:v>
                </c:pt>
                <c:pt idx="109">
                  <c:v>3.8903002153918287</c:v>
                </c:pt>
                <c:pt idx="110">
                  <c:v>4.6358780232830465</c:v>
                </c:pt>
                <c:pt idx="111">
                  <c:v>5.741044886411761</c:v>
                </c:pt>
                <c:pt idx="112">
                  <c:v>6.579839521815711</c:v>
                </c:pt>
                <c:pt idx="113">
                  <c:v>6.464550639180366</c:v>
                </c:pt>
                <c:pt idx="114">
                  <c:v>6.380458716843118</c:v>
                </c:pt>
                <c:pt idx="115">
                  <c:v>6.041241367508787</c:v>
                </c:pt>
                <c:pt idx="116">
                  <c:v>7.21816802338342</c:v>
                </c:pt>
                <c:pt idx="117">
                  <c:v>7.900253670569923</c:v>
                </c:pt>
                <c:pt idx="118">
                  <c:v>7.889896153527709</c:v>
                </c:pt>
                <c:pt idx="119">
                  <c:v>3.569063753752877</c:v>
                </c:pt>
                <c:pt idx="120">
                  <c:v>1.2710836937531056</c:v>
                </c:pt>
                <c:pt idx="121">
                  <c:v>1.3419077358169051</c:v>
                </c:pt>
                <c:pt idx="122">
                  <c:v>0.8865310114861025</c:v>
                </c:pt>
                <c:pt idx="123">
                  <c:v>1.1677965872542773</c:v>
                </c:pt>
                <c:pt idx="124">
                  <c:v>1.1051912795302377</c:v>
                </c:pt>
                <c:pt idx="125">
                  <c:v>1.4644010812343122</c:v>
                </c:pt>
                <c:pt idx="126">
                  <c:v>1.2549123862171108</c:v>
                </c:pt>
                <c:pt idx="127">
                  <c:v>1.4419776349559044</c:v>
                </c:pt>
                <c:pt idx="128">
                  <c:v>0.8616437675646349</c:v>
                </c:pt>
                <c:pt idx="129">
                  <c:v>0.5500133838997279</c:v>
                </c:pt>
                <c:pt idx="130">
                  <c:v>0.12423312838603096</c:v>
                </c:pt>
                <c:pt idx="131">
                  <c:v>1.0515287733226852</c:v>
                </c:pt>
                <c:pt idx="132">
                  <c:v>-0.09971212702688526</c:v>
                </c:pt>
                <c:pt idx="133">
                  <c:v>1.2111994320384234</c:v>
                </c:pt>
                <c:pt idx="134">
                  <c:v>1.5546027867836543</c:v>
                </c:pt>
                <c:pt idx="135">
                  <c:v>0.6715818195965007</c:v>
                </c:pt>
                <c:pt idx="136">
                  <c:v>-0.2586479287133514</c:v>
                </c:pt>
                <c:pt idx="137">
                  <c:v>0.44092737780900837</c:v>
                </c:pt>
                <c:pt idx="138">
                  <c:v>1.3310472714428867</c:v>
                </c:pt>
                <c:pt idx="139">
                  <c:v>0.4799007287717538</c:v>
                </c:pt>
                <c:pt idx="140">
                  <c:v>1.5101155666883859</c:v>
                </c:pt>
                <c:pt idx="141">
                  <c:v>1.8205218314226945</c:v>
                </c:pt>
                <c:pt idx="142">
                  <c:v>2.568405715496347</c:v>
                </c:pt>
                <c:pt idx="143">
                  <c:v>3.5511195468347356</c:v>
                </c:pt>
                <c:pt idx="144">
                  <c:v>4.327984091500148</c:v>
                </c:pt>
                <c:pt idx="145">
                  <c:v>1.8177243626459783</c:v>
                </c:pt>
                <c:pt idx="146">
                  <c:v>1.1860146139780925</c:v>
                </c:pt>
                <c:pt idx="147">
                  <c:v>1.1885840082818788</c:v>
                </c:pt>
                <c:pt idx="148">
                  <c:v>1.551969164226974</c:v>
                </c:pt>
                <c:pt idx="149">
                  <c:v>1.948548649005022</c:v>
                </c:pt>
                <c:pt idx="150">
                  <c:v>1.0743074341710512</c:v>
                </c:pt>
                <c:pt idx="151">
                  <c:v>1.696535583789438</c:v>
                </c:pt>
                <c:pt idx="152">
                  <c:v>1.229585687164736</c:v>
                </c:pt>
                <c:pt idx="153">
                  <c:v>1.2236292992757525</c:v>
                </c:pt>
                <c:pt idx="154">
                  <c:v>0.023539714610620877</c:v>
                </c:pt>
                <c:pt idx="155">
                  <c:v>-0.609122033112397</c:v>
                </c:pt>
                <c:pt idx="156">
                  <c:v>-0.038534302579507074</c:v>
                </c:pt>
                <c:pt idx="157">
                  <c:v>-1.657271058790799</c:v>
                </c:pt>
                <c:pt idx="158">
                  <c:v>-0.5289845299198626</c:v>
                </c:pt>
                <c:pt idx="159">
                  <c:v>-0.6306666735338196</c:v>
                </c:pt>
                <c:pt idx="160">
                  <c:v>-1.8538102649864885</c:v>
                </c:pt>
                <c:pt idx="161">
                  <c:v>-2.692251206826657</c:v>
                </c:pt>
                <c:pt idx="162">
                  <c:v>-3.053277306545099</c:v>
                </c:pt>
                <c:pt idx="163">
                  <c:v>-3.228488539019936</c:v>
                </c:pt>
                <c:pt idx="164">
                  <c:v>-3.1765354029527737</c:v>
                </c:pt>
                <c:pt idx="165">
                  <c:v>-3.6976824028838284</c:v>
                </c:pt>
                <c:pt idx="166">
                  <c:v>-2.3198378769499595</c:v>
                </c:pt>
                <c:pt idx="167">
                  <c:v>-2.1383052312510142</c:v>
                </c:pt>
                <c:pt idx="168">
                  <c:v>-2.7196299442115213</c:v>
                </c:pt>
                <c:pt idx="169">
                  <c:v>-1.6892348576172167</c:v>
                </c:pt>
                <c:pt idx="170">
                  <c:v>-2.580002721548702</c:v>
                </c:pt>
                <c:pt idx="171">
                  <c:v>-2.6767126556381693</c:v>
                </c:pt>
                <c:pt idx="172">
                  <c:v>-2.0945183252394917</c:v>
                </c:pt>
                <c:pt idx="173">
                  <c:v>-2.392140380041141</c:v>
                </c:pt>
                <c:pt idx="174">
                  <c:v>-2.456470248782383</c:v>
                </c:pt>
                <c:pt idx="175">
                  <c:v>-2.554816893734868</c:v>
                </c:pt>
                <c:pt idx="176">
                  <c:v>-2.9203635350343204</c:v>
                </c:pt>
                <c:pt idx="177">
                  <c:v>-2.7741015151721227</c:v>
                </c:pt>
                <c:pt idx="178">
                  <c:v>-3.9255625315366083</c:v>
                </c:pt>
                <c:pt idx="179">
                  <c:v>-3.415398695098404</c:v>
                </c:pt>
                <c:pt idx="180">
                  <c:v>-2.8585715666188505</c:v>
                </c:pt>
                <c:pt idx="181">
                  <c:v>-2.8359231764248594</c:v>
                </c:pt>
                <c:pt idx="182">
                  <c:v>-2.6718575994713945</c:v>
                </c:pt>
                <c:pt idx="183">
                  <c:v>-2.5791080302120406</c:v>
                </c:pt>
                <c:pt idx="184">
                  <c:v>-2.5849823371098757</c:v>
                </c:pt>
                <c:pt idx="185">
                  <c:v>-2.9104964752899365</c:v>
                </c:pt>
                <c:pt idx="186">
                  <c:v>-3.2141136097650125</c:v>
                </c:pt>
                <c:pt idx="187">
                  <c:v>-3.7956458117062386</c:v>
                </c:pt>
                <c:pt idx="188">
                  <c:v>-4.2008239016466</c:v>
                </c:pt>
                <c:pt idx="189">
                  <c:v>-4.889636906806228</c:v>
                </c:pt>
                <c:pt idx="190">
                  <c:v>-4.515896030442357</c:v>
                </c:pt>
                <c:pt idx="191">
                  <c:v>-5.127367371574676</c:v>
                </c:pt>
                <c:pt idx="192">
                  <c:v>-5.618243599845185</c:v>
                </c:pt>
                <c:pt idx="193">
                  <c:v>-5.237743334718637</c:v>
                </c:pt>
                <c:pt idx="194">
                  <c:v>-6.55166422555763</c:v>
                </c:pt>
                <c:pt idx="195">
                  <c:v>-6.678398862619228</c:v>
                </c:pt>
                <c:pt idx="196">
                  <c:v>-7.027309895863699</c:v>
                </c:pt>
                <c:pt idx="197">
                  <c:v>-6.7439702219803</c:v>
                </c:pt>
                <c:pt idx="198">
                  <c:v>-6.427594447349505</c:v>
                </c:pt>
                <c:pt idx="199">
                  <c:v>-4.150703387971976</c:v>
                </c:pt>
                <c:pt idx="200">
                  <c:v>-4.4902432875637</c:v>
                </c:pt>
                <c:pt idx="201">
                  <c:v>-3.691270590432205</c:v>
                </c:pt>
                <c:pt idx="202">
                  <c:v>-3.7493488361408533</c:v>
                </c:pt>
                <c:pt idx="203">
                  <c:v>-3.0008034157934182</c:v>
                </c:pt>
                <c:pt idx="204">
                  <c:v>-0.7192392430703909</c:v>
                </c:pt>
                <c:pt idx="205">
                  <c:v>-2.7179218351506718</c:v>
                </c:pt>
                <c:pt idx="206">
                  <c:v>-1.9124667064430279</c:v>
                </c:pt>
                <c:pt idx="207">
                  <c:v>-1.7308574377995933</c:v>
                </c:pt>
                <c:pt idx="208">
                  <c:v>-1.3185848564548297</c:v>
                </c:pt>
                <c:pt idx="209">
                  <c:v>-1.466642812842378</c:v>
                </c:pt>
                <c:pt idx="210">
                  <c:v>-2.304066640820579</c:v>
                </c:pt>
                <c:pt idx="211">
                  <c:v>-4.695687973336149</c:v>
                </c:pt>
                <c:pt idx="212">
                  <c:v>-4.657788243911454</c:v>
                </c:pt>
                <c:pt idx="213">
                  <c:v>-5.311705543511858</c:v>
                </c:pt>
                <c:pt idx="214">
                  <c:v>-5.441192790037097</c:v>
                </c:pt>
                <c:pt idx="215">
                  <c:v>-6.453608150860324</c:v>
                </c:pt>
                <c:pt idx="216">
                  <c:v>-9.40629777925901</c:v>
                </c:pt>
                <c:pt idx="217">
                  <c:v>-10.282040463514729</c:v>
                </c:pt>
                <c:pt idx="218">
                  <c:v>-11.478598258234673</c:v>
                </c:pt>
                <c:pt idx="219">
                  <c:v>-12.341474672725717</c:v>
                </c:pt>
                <c:pt idx="220">
                  <c:v>-13.233668616635018</c:v>
                </c:pt>
                <c:pt idx="221">
                  <c:v>-13.453069379688454</c:v>
                </c:pt>
                <c:pt idx="222">
                  <c:v>-13.01162567035945</c:v>
                </c:pt>
                <c:pt idx="223">
                  <c:v>-12.45039690543538</c:v>
                </c:pt>
                <c:pt idx="224">
                  <c:v>-11.27221725309574</c:v>
                </c:pt>
                <c:pt idx="225">
                  <c:v>-10.902220635480697</c:v>
                </c:pt>
                <c:pt idx="226">
                  <c:v>-9.777869017392016</c:v>
                </c:pt>
                <c:pt idx="227">
                  <c:v>-8.673350006120884</c:v>
                </c:pt>
                <c:pt idx="228">
                  <c:v>-7.120468075411157</c:v>
                </c:pt>
                <c:pt idx="229">
                  <c:v>-5.492138334909935</c:v>
                </c:pt>
                <c:pt idx="230">
                  <c:v>-4.0926483036488275</c:v>
                </c:pt>
                <c:pt idx="231">
                  <c:v>-3.5856279265807256</c:v>
                </c:pt>
                <c:pt idx="232">
                  <c:v>-2.4327244382934765</c:v>
                </c:pt>
                <c:pt idx="233">
                  <c:v>-1.7112945361054344</c:v>
                </c:pt>
                <c:pt idx="234">
                  <c:v>0.17336896355975018</c:v>
                </c:pt>
                <c:pt idx="235">
                  <c:v>0.7376650034076393</c:v>
                </c:pt>
                <c:pt idx="236">
                  <c:v>0.41976554147504785</c:v>
                </c:pt>
                <c:pt idx="237">
                  <c:v>0.39364868000544284</c:v>
                </c:pt>
                <c:pt idx="238">
                  <c:v>0.08527819836754436</c:v>
                </c:pt>
                <c:pt idx="239">
                  <c:v>0.12549460405832935</c:v>
                </c:pt>
                <c:pt idx="240">
                  <c:v>1.2177619722410382</c:v>
                </c:pt>
                <c:pt idx="241">
                  <c:v>1.6610835728179785</c:v>
                </c:pt>
                <c:pt idx="242">
                  <c:v>1.9388894501556786</c:v>
                </c:pt>
                <c:pt idx="243">
                  <c:v>1.9791451247111347</c:v>
                </c:pt>
                <c:pt idx="244">
                  <c:v>2.254055595725135</c:v>
                </c:pt>
                <c:pt idx="245">
                  <c:v>1.2714234350733156</c:v>
                </c:pt>
                <c:pt idx="246">
                  <c:v>-0.7117084695370868</c:v>
                </c:pt>
                <c:pt idx="247">
                  <c:v>-1.732633836306463</c:v>
                </c:pt>
                <c:pt idx="248">
                  <c:v>-2.455724404660231</c:v>
                </c:pt>
                <c:pt idx="249">
                  <c:v>-3.0213797647654195</c:v>
                </c:pt>
                <c:pt idx="250">
                  <c:v>-3.1381656400784275</c:v>
                </c:pt>
                <c:pt idx="251">
                  <c:v>-3.4153016327482466</c:v>
                </c:pt>
                <c:pt idx="252">
                  <c:v>-4.647850965307942</c:v>
                </c:pt>
                <c:pt idx="253">
                  <c:v>-4.762064220310291</c:v>
                </c:pt>
                <c:pt idx="254">
                  <c:v>-4.729690606385761</c:v>
                </c:pt>
                <c:pt idx="255">
                  <c:v>-5.300952284570437</c:v>
                </c:pt>
                <c:pt idx="256">
                  <c:v>-5.556746855120743</c:v>
                </c:pt>
                <c:pt idx="257">
                  <c:v>-5.669780849502515</c:v>
                </c:pt>
                <c:pt idx="258">
                  <c:v>-5.187068099160264</c:v>
                </c:pt>
                <c:pt idx="259">
                  <c:v>-4.32797839773823</c:v>
                </c:pt>
                <c:pt idx="260">
                  <c:v>-4.21130503925744</c:v>
                </c:pt>
                <c:pt idx="261">
                  <c:v>-3.5283381977994077</c:v>
                </c:pt>
                <c:pt idx="262">
                  <c:v>-3.8322265862265614</c:v>
                </c:pt>
                <c:pt idx="263">
                  <c:v>-3.0880425975413073</c:v>
                </c:pt>
                <c:pt idx="264">
                  <c:v>-1.1923473342491886</c:v>
                </c:pt>
                <c:pt idx="265">
                  <c:v>-1.735586348625262</c:v>
                </c:pt>
                <c:pt idx="266">
                  <c:v>-1.050520897305085</c:v>
                </c:pt>
                <c:pt idx="267">
                  <c:v>-1.4539883735009806</c:v>
                </c:pt>
                <c:pt idx="268">
                  <c:v>-1.217736435119121</c:v>
                </c:pt>
                <c:pt idx="269">
                  <c:v>-1.1455163304640914</c:v>
                </c:pt>
                <c:pt idx="270">
                  <c:v>-2.1035379597376225</c:v>
                </c:pt>
                <c:pt idx="271">
                  <c:v>-1.2206244553297108</c:v>
                </c:pt>
                <c:pt idx="272">
                  <c:v>-0.523225138373673</c:v>
                </c:pt>
                <c:pt idx="273">
                  <c:v>-0.31603364524057653</c:v>
                </c:pt>
                <c:pt idx="274">
                  <c:v>0.15515064464075579</c:v>
                </c:pt>
                <c:pt idx="275">
                  <c:v>0.24128788705954918</c:v>
                </c:pt>
                <c:pt idx="276">
                  <c:v>-0.735197903032625</c:v>
                </c:pt>
                <c:pt idx="277">
                  <c:v>-0.8592048859369705</c:v>
                </c:pt>
                <c:pt idx="278">
                  <c:v>-0.7934582205822771</c:v>
                </c:pt>
                <c:pt idx="279">
                  <c:v>-0.2561581419866177</c:v>
                </c:pt>
                <c:pt idx="280">
                  <c:v>0.5977146244202869</c:v>
                </c:pt>
                <c:pt idx="281">
                  <c:v>0.7519659232765985</c:v>
                </c:pt>
                <c:pt idx="282">
                  <c:v>1.5293931595492305</c:v>
                </c:pt>
                <c:pt idx="283">
                  <c:v>0.3787496079553643</c:v>
                </c:pt>
                <c:pt idx="284">
                  <c:v>0.1345005532359833</c:v>
                </c:pt>
                <c:pt idx="285">
                  <c:v>0.0009698737341912178</c:v>
                </c:pt>
                <c:pt idx="286">
                  <c:v>0.015327674847864792</c:v>
                </c:pt>
                <c:pt idx="287">
                  <c:v>-0.08859093289387276</c:v>
                </c:pt>
                <c:pt idx="288">
                  <c:v>0.8090275538850555</c:v>
                </c:pt>
                <c:pt idx="289">
                  <c:v>1.342817332938151</c:v>
                </c:pt>
                <c:pt idx="290">
                  <c:v>0.28770701412079713</c:v>
                </c:pt>
                <c:pt idx="291">
                  <c:v>0.9771509203056583</c:v>
                </c:pt>
                <c:pt idx="292">
                  <c:v>-0.038292475453405306</c:v>
                </c:pt>
                <c:pt idx="293">
                  <c:v>0.006682308125394165</c:v>
                </c:pt>
                <c:pt idx="294">
                  <c:v>0.09163562760061694</c:v>
                </c:pt>
                <c:pt idx="295">
                  <c:v>0.3259981128653777</c:v>
                </c:pt>
                <c:pt idx="296">
                  <c:v>0.09709677031342068</c:v>
                </c:pt>
                <c:pt idx="297">
                  <c:v>0.2878679687800423</c:v>
                </c:pt>
                <c:pt idx="298">
                  <c:v>0.12381494528670434</c:v>
                </c:pt>
                <c:pt idx="299">
                  <c:v>0.710776046185746</c:v>
                </c:pt>
                <c:pt idx="300">
                  <c:v>-0.0033362666948755226</c:v>
                </c:pt>
                <c:pt idx="301">
                  <c:v>0.4312158118202847</c:v>
                </c:pt>
                <c:pt idx="302">
                  <c:v>1.3271160719332764</c:v>
                </c:pt>
                <c:pt idx="303">
                  <c:v>0.8944242310503059</c:v>
                </c:pt>
                <c:pt idx="304">
                  <c:v>1.6271231483945936</c:v>
                </c:pt>
                <c:pt idx="305">
                  <c:v>2.549646735721356</c:v>
                </c:pt>
                <c:pt idx="306">
                  <c:v>3.122391437837746</c:v>
                </c:pt>
                <c:pt idx="307">
                  <c:v>3.674913429590343</c:v>
                </c:pt>
                <c:pt idx="308">
                  <c:v>4.513375341267678</c:v>
                </c:pt>
                <c:pt idx="309">
                  <c:v>4.312550105237789</c:v>
                </c:pt>
                <c:pt idx="310">
                  <c:v>4.571633422617971</c:v>
                </c:pt>
                <c:pt idx="311">
                  <c:v>3.9108259230575593</c:v>
                </c:pt>
                <c:pt idx="312">
                  <c:v>4.3588983221371835</c:v>
                </c:pt>
                <c:pt idx="313">
                  <c:v>4.072874692950945</c:v>
                </c:pt>
                <c:pt idx="314">
                  <c:v>3.9193824463569227</c:v>
                </c:pt>
                <c:pt idx="315">
                  <c:v>3.9043573427204548</c:v>
                </c:pt>
                <c:pt idx="316">
                  <c:v>4.1376945249038455</c:v>
                </c:pt>
                <c:pt idx="317">
                  <c:v>3.235804575344603</c:v>
                </c:pt>
                <c:pt idx="318">
                  <c:v>2.9044341596411227</c:v>
                </c:pt>
                <c:pt idx="319">
                  <c:v>2.512346164596191</c:v>
                </c:pt>
                <c:pt idx="320">
                  <c:v>2.091346962768359</c:v>
                </c:pt>
                <c:pt idx="321">
                  <c:v>2.37317354526676</c:v>
                </c:pt>
                <c:pt idx="322">
                  <c:v>2.547937439941639</c:v>
                </c:pt>
                <c:pt idx="323">
                  <c:v>2.1778511729578787</c:v>
                </c:pt>
                <c:pt idx="324">
                  <c:v>2.7995413461397334</c:v>
                </c:pt>
                <c:pt idx="325">
                  <c:v>1.9074541600263561</c:v>
                </c:pt>
                <c:pt idx="326">
                  <c:v>0.8981171206662975</c:v>
                </c:pt>
                <c:pt idx="327">
                  <c:v>1.0521109815115004</c:v>
                </c:pt>
                <c:pt idx="328">
                  <c:v>-0.09481600369912746</c:v>
                </c:pt>
                <c:pt idx="329">
                  <c:v>-0.6172621844048098</c:v>
                </c:pt>
                <c:pt idx="330">
                  <c:v>-1.3214673586217862</c:v>
                </c:pt>
                <c:pt idx="331">
                  <c:v>-2.5815340879861925</c:v>
                </c:pt>
                <c:pt idx="332">
                  <c:v>-2.555278302526598</c:v>
                </c:pt>
                <c:pt idx="333">
                  <c:v>-3.671920128196038</c:v>
                </c:pt>
                <c:pt idx="334">
                  <c:v>-3.9071956611837044</c:v>
                </c:pt>
                <c:pt idx="335">
                  <c:v>-4.813419256459173</c:v>
                </c:pt>
                <c:pt idx="336">
                  <c:v>-5.633146369692765</c:v>
                </c:pt>
                <c:pt idx="337">
                  <c:v>-6.697922786920463</c:v>
                </c:pt>
                <c:pt idx="338">
                  <c:v>-6.369858162116204</c:v>
                </c:pt>
                <c:pt idx="339">
                  <c:v>-7.076773673449333</c:v>
                </c:pt>
                <c:pt idx="340">
                  <c:v>-7.15054481183085</c:v>
                </c:pt>
                <c:pt idx="341">
                  <c:v>-7.308340595652895</c:v>
                </c:pt>
                <c:pt idx="342">
                  <c:v>-6.617585670185965</c:v>
                </c:pt>
                <c:pt idx="343">
                  <c:v>-6.1247970668841685</c:v>
                </c:pt>
                <c:pt idx="344">
                  <c:v>-6.347120673067108</c:v>
                </c:pt>
                <c:pt idx="345">
                  <c:v>-5.7812010443878625</c:v>
                </c:pt>
                <c:pt idx="346">
                  <c:v>-6.393933039288324</c:v>
                </c:pt>
                <c:pt idx="347">
                  <c:v>-5.3910188335459575</c:v>
                </c:pt>
                <c:pt idx="348">
                  <c:v>-4.825147497753058</c:v>
                </c:pt>
                <c:pt idx="349">
                  <c:v>-3.236662607114882</c:v>
                </c:pt>
              </c:numCache>
            </c:numRef>
          </c:val>
          <c:smooth val="1"/>
        </c:ser>
        <c:marker val="1"/>
        <c:axId val="50825551"/>
        <c:axId val="54776776"/>
      </c:lineChart>
      <c:dateAx>
        <c:axId val="50825551"/>
        <c:scaling>
          <c:orientation val="minMax"/>
          <c:max val="1321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776776"/>
        <c:crosses val="autoZero"/>
        <c:auto val="0"/>
        <c:majorUnit val="5"/>
        <c:majorTimeUnit val="months"/>
        <c:minorUnit val="5"/>
        <c:minorTimeUnit val="months"/>
        <c:noMultiLvlLbl val="0"/>
      </c:dateAx>
      <c:valAx>
        <c:axId val="547767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Arial"/>
                    <a:ea typeface="Arial"/>
                    <a:cs typeface="Arial"/>
                  </a:rPr>
                  <a:t>Variación anual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82555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1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1505"/>
          <c:y val="0.6595"/>
          <c:w val="0.20025"/>
          <c:h val="0.089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Colombia. Crecimiento anual del empleo según categoría de ocupación 
sector manufacturero 
1980 - 2010</a:t>
            </a:r>
          </a:p>
        </c:rich>
      </c:tx>
      <c:layout>
        <c:manualLayout>
          <c:xMode val="factor"/>
          <c:yMode val="factor"/>
          <c:x val="-0.019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25"/>
          <c:y val="0.13975"/>
          <c:w val="0.9515"/>
          <c:h val="0.83525"/>
        </c:manualLayout>
      </c:layout>
      <c:lineChart>
        <c:grouping val="standard"/>
        <c:varyColors val="0"/>
        <c:ser>
          <c:idx val="0"/>
          <c:order val="0"/>
          <c:tx>
            <c:strRef>
              <c:f>'Empalme 1980-2010'!$L$12</c:f>
              <c:strCache>
                <c:ptCount val="1"/>
                <c:pt idx="0">
                  <c:v>Personal vinculado directamente con los procesos productivos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'Empalme 1980-2010'!$A$26:$A$372</c:f>
              <c:strCache>
                <c:ptCount val="347"/>
                <c:pt idx="0">
                  <c:v>29587</c:v>
                </c:pt>
                <c:pt idx="1">
                  <c:v>29618</c:v>
                </c:pt>
                <c:pt idx="2">
                  <c:v>29646</c:v>
                </c:pt>
                <c:pt idx="3">
                  <c:v>29677</c:v>
                </c:pt>
                <c:pt idx="4">
                  <c:v>29707</c:v>
                </c:pt>
                <c:pt idx="5">
                  <c:v>29738</c:v>
                </c:pt>
                <c:pt idx="6">
                  <c:v>29768</c:v>
                </c:pt>
                <c:pt idx="7">
                  <c:v>29799</c:v>
                </c:pt>
                <c:pt idx="8">
                  <c:v>29830</c:v>
                </c:pt>
                <c:pt idx="9">
                  <c:v>29860</c:v>
                </c:pt>
                <c:pt idx="10">
                  <c:v>29891</c:v>
                </c:pt>
                <c:pt idx="11">
                  <c:v>29921</c:v>
                </c:pt>
                <c:pt idx="12">
                  <c:v>29952</c:v>
                </c:pt>
                <c:pt idx="13">
                  <c:v>29983</c:v>
                </c:pt>
                <c:pt idx="14">
                  <c:v>30011</c:v>
                </c:pt>
                <c:pt idx="15">
                  <c:v>30042</c:v>
                </c:pt>
                <c:pt idx="16">
                  <c:v>30072</c:v>
                </c:pt>
                <c:pt idx="17">
                  <c:v>30103</c:v>
                </c:pt>
                <c:pt idx="18">
                  <c:v>30133</c:v>
                </c:pt>
                <c:pt idx="19">
                  <c:v>30164</c:v>
                </c:pt>
                <c:pt idx="20">
                  <c:v>30195</c:v>
                </c:pt>
                <c:pt idx="21">
                  <c:v>30225</c:v>
                </c:pt>
                <c:pt idx="22">
                  <c:v>30256</c:v>
                </c:pt>
                <c:pt idx="23">
                  <c:v>30286</c:v>
                </c:pt>
                <c:pt idx="24">
                  <c:v>30317</c:v>
                </c:pt>
                <c:pt idx="25">
                  <c:v>30348</c:v>
                </c:pt>
                <c:pt idx="26">
                  <c:v>30376</c:v>
                </c:pt>
                <c:pt idx="27">
                  <c:v>30407</c:v>
                </c:pt>
                <c:pt idx="28">
                  <c:v>30437</c:v>
                </c:pt>
                <c:pt idx="29">
                  <c:v>30468</c:v>
                </c:pt>
                <c:pt idx="30">
                  <c:v>30498</c:v>
                </c:pt>
                <c:pt idx="31">
                  <c:v>30529</c:v>
                </c:pt>
                <c:pt idx="32">
                  <c:v>30560</c:v>
                </c:pt>
                <c:pt idx="33">
                  <c:v>30590</c:v>
                </c:pt>
                <c:pt idx="34">
                  <c:v>30621</c:v>
                </c:pt>
                <c:pt idx="35">
                  <c:v>30651</c:v>
                </c:pt>
                <c:pt idx="36">
                  <c:v>30682</c:v>
                </c:pt>
                <c:pt idx="37">
                  <c:v>30713</c:v>
                </c:pt>
                <c:pt idx="38">
                  <c:v>30742</c:v>
                </c:pt>
                <c:pt idx="39">
                  <c:v>30773</c:v>
                </c:pt>
                <c:pt idx="40">
                  <c:v>30803</c:v>
                </c:pt>
                <c:pt idx="41">
                  <c:v>30834</c:v>
                </c:pt>
                <c:pt idx="42">
                  <c:v>30864</c:v>
                </c:pt>
                <c:pt idx="43">
                  <c:v>30895</c:v>
                </c:pt>
                <c:pt idx="44">
                  <c:v>30926</c:v>
                </c:pt>
                <c:pt idx="45">
                  <c:v>30956</c:v>
                </c:pt>
                <c:pt idx="46">
                  <c:v>30987</c:v>
                </c:pt>
                <c:pt idx="47">
                  <c:v>31017</c:v>
                </c:pt>
                <c:pt idx="48">
                  <c:v>31048</c:v>
                </c:pt>
                <c:pt idx="49">
                  <c:v>31079</c:v>
                </c:pt>
                <c:pt idx="50">
                  <c:v>31107</c:v>
                </c:pt>
                <c:pt idx="51">
                  <c:v>31138</c:v>
                </c:pt>
                <c:pt idx="52">
                  <c:v>31168</c:v>
                </c:pt>
                <c:pt idx="53">
                  <c:v>31199</c:v>
                </c:pt>
                <c:pt idx="54">
                  <c:v>31229</c:v>
                </c:pt>
                <c:pt idx="55">
                  <c:v>31260</c:v>
                </c:pt>
                <c:pt idx="56">
                  <c:v>31291</c:v>
                </c:pt>
                <c:pt idx="57">
                  <c:v>31321</c:v>
                </c:pt>
                <c:pt idx="58">
                  <c:v>31352</c:v>
                </c:pt>
                <c:pt idx="59">
                  <c:v>31382</c:v>
                </c:pt>
                <c:pt idx="60">
                  <c:v>31413</c:v>
                </c:pt>
                <c:pt idx="61">
                  <c:v>31444</c:v>
                </c:pt>
                <c:pt idx="62">
                  <c:v>31472</c:v>
                </c:pt>
                <c:pt idx="63">
                  <c:v>31503</c:v>
                </c:pt>
                <c:pt idx="64">
                  <c:v>31533</c:v>
                </c:pt>
                <c:pt idx="65">
                  <c:v>31564</c:v>
                </c:pt>
                <c:pt idx="66">
                  <c:v>31594</c:v>
                </c:pt>
                <c:pt idx="67">
                  <c:v>31625</c:v>
                </c:pt>
                <c:pt idx="68">
                  <c:v>31656</c:v>
                </c:pt>
                <c:pt idx="69">
                  <c:v>31686</c:v>
                </c:pt>
                <c:pt idx="70">
                  <c:v>31717</c:v>
                </c:pt>
                <c:pt idx="71">
                  <c:v>31747</c:v>
                </c:pt>
                <c:pt idx="72">
                  <c:v>31778</c:v>
                </c:pt>
                <c:pt idx="73">
                  <c:v>31809</c:v>
                </c:pt>
                <c:pt idx="74">
                  <c:v>31837</c:v>
                </c:pt>
                <c:pt idx="75">
                  <c:v>31868</c:v>
                </c:pt>
                <c:pt idx="76">
                  <c:v>31898</c:v>
                </c:pt>
                <c:pt idx="77">
                  <c:v>31929</c:v>
                </c:pt>
                <c:pt idx="78">
                  <c:v>31959</c:v>
                </c:pt>
                <c:pt idx="79">
                  <c:v>31990</c:v>
                </c:pt>
                <c:pt idx="80">
                  <c:v>32021</c:v>
                </c:pt>
                <c:pt idx="81">
                  <c:v>32051</c:v>
                </c:pt>
                <c:pt idx="82">
                  <c:v>32082</c:v>
                </c:pt>
                <c:pt idx="83">
                  <c:v>32112</c:v>
                </c:pt>
                <c:pt idx="84">
                  <c:v>32143</c:v>
                </c:pt>
                <c:pt idx="85">
                  <c:v>32174</c:v>
                </c:pt>
                <c:pt idx="86">
                  <c:v>32203</c:v>
                </c:pt>
                <c:pt idx="87">
                  <c:v>32234</c:v>
                </c:pt>
                <c:pt idx="88">
                  <c:v>32264</c:v>
                </c:pt>
                <c:pt idx="89">
                  <c:v>32295</c:v>
                </c:pt>
                <c:pt idx="90">
                  <c:v>32325</c:v>
                </c:pt>
                <c:pt idx="91">
                  <c:v>32356</c:v>
                </c:pt>
                <c:pt idx="92">
                  <c:v>32387</c:v>
                </c:pt>
                <c:pt idx="93">
                  <c:v>32417</c:v>
                </c:pt>
                <c:pt idx="94">
                  <c:v>32448</c:v>
                </c:pt>
                <c:pt idx="95">
                  <c:v>32478</c:v>
                </c:pt>
                <c:pt idx="96">
                  <c:v>32509</c:v>
                </c:pt>
                <c:pt idx="97">
                  <c:v>32540</c:v>
                </c:pt>
                <c:pt idx="98">
                  <c:v>32568</c:v>
                </c:pt>
                <c:pt idx="99">
                  <c:v>32599</c:v>
                </c:pt>
                <c:pt idx="100">
                  <c:v>32629</c:v>
                </c:pt>
                <c:pt idx="101">
                  <c:v>32660</c:v>
                </c:pt>
                <c:pt idx="102">
                  <c:v>32690</c:v>
                </c:pt>
                <c:pt idx="103">
                  <c:v>32721</c:v>
                </c:pt>
                <c:pt idx="104">
                  <c:v>32752</c:v>
                </c:pt>
                <c:pt idx="105">
                  <c:v>32782</c:v>
                </c:pt>
                <c:pt idx="106">
                  <c:v>32813</c:v>
                </c:pt>
                <c:pt idx="107">
                  <c:v>32843</c:v>
                </c:pt>
                <c:pt idx="108">
                  <c:v>32874</c:v>
                </c:pt>
                <c:pt idx="109">
                  <c:v>32905</c:v>
                </c:pt>
                <c:pt idx="110">
                  <c:v>32933</c:v>
                </c:pt>
                <c:pt idx="111">
                  <c:v>32964</c:v>
                </c:pt>
                <c:pt idx="112">
                  <c:v>32994</c:v>
                </c:pt>
                <c:pt idx="113">
                  <c:v>33025</c:v>
                </c:pt>
                <c:pt idx="114">
                  <c:v>33055</c:v>
                </c:pt>
                <c:pt idx="115">
                  <c:v>33086</c:v>
                </c:pt>
                <c:pt idx="116">
                  <c:v>33117</c:v>
                </c:pt>
                <c:pt idx="117">
                  <c:v>33147</c:v>
                </c:pt>
                <c:pt idx="118">
                  <c:v>33178</c:v>
                </c:pt>
                <c:pt idx="119">
                  <c:v>33208</c:v>
                </c:pt>
                <c:pt idx="120">
                  <c:v>33239</c:v>
                </c:pt>
                <c:pt idx="121">
                  <c:v>33270</c:v>
                </c:pt>
                <c:pt idx="122">
                  <c:v>33298</c:v>
                </c:pt>
                <c:pt idx="123">
                  <c:v>33329</c:v>
                </c:pt>
                <c:pt idx="124">
                  <c:v>33359</c:v>
                </c:pt>
                <c:pt idx="125">
                  <c:v>33390</c:v>
                </c:pt>
                <c:pt idx="126">
                  <c:v>33420</c:v>
                </c:pt>
                <c:pt idx="127">
                  <c:v>33451</c:v>
                </c:pt>
                <c:pt idx="128">
                  <c:v>33482</c:v>
                </c:pt>
                <c:pt idx="129">
                  <c:v>33512</c:v>
                </c:pt>
                <c:pt idx="130">
                  <c:v>33543</c:v>
                </c:pt>
                <c:pt idx="131">
                  <c:v>33573</c:v>
                </c:pt>
                <c:pt idx="132">
                  <c:v>33604</c:v>
                </c:pt>
                <c:pt idx="133">
                  <c:v>33635</c:v>
                </c:pt>
                <c:pt idx="134">
                  <c:v>33664</c:v>
                </c:pt>
                <c:pt idx="135">
                  <c:v>33695</c:v>
                </c:pt>
                <c:pt idx="136">
                  <c:v>33725</c:v>
                </c:pt>
                <c:pt idx="137">
                  <c:v>33756</c:v>
                </c:pt>
                <c:pt idx="138">
                  <c:v>33786</c:v>
                </c:pt>
                <c:pt idx="139">
                  <c:v>33817</c:v>
                </c:pt>
                <c:pt idx="140">
                  <c:v>33848</c:v>
                </c:pt>
                <c:pt idx="141">
                  <c:v>33878</c:v>
                </c:pt>
                <c:pt idx="142">
                  <c:v>33909</c:v>
                </c:pt>
                <c:pt idx="143">
                  <c:v>33939</c:v>
                </c:pt>
                <c:pt idx="144">
                  <c:v>33970</c:v>
                </c:pt>
                <c:pt idx="145">
                  <c:v>34001</c:v>
                </c:pt>
                <c:pt idx="146">
                  <c:v>34029</c:v>
                </c:pt>
                <c:pt idx="147">
                  <c:v>34060</c:v>
                </c:pt>
                <c:pt idx="148">
                  <c:v>34090</c:v>
                </c:pt>
                <c:pt idx="149">
                  <c:v>34121</c:v>
                </c:pt>
                <c:pt idx="150">
                  <c:v>34151</c:v>
                </c:pt>
                <c:pt idx="151">
                  <c:v>34182</c:v>
                </c:pt>
                <c:pt idx="152">
                  <c:v>34213</c:v>
                </c:pt>
                <c:pt idx="153">
                  <c:v>34243</c:v>
                </c:pt>
                <c:pt idx="154">
                  <c:v>34274</c:v>
                </c:pt>
                <c:pt idx="155">
                  <c:v>34304</c:v>
                </c:pt>
                <c:pt idx="156">
                  <c:v>34335</c:v>
                </c:pt>
                <c:pt idx="157">
                  <c:v>34366</c:v>
                </c:pt>
                <c:pt idx="158">
                  <c:v>34394</c:v>
                </c:pt>
                <c:pt idx="159">
                  <c:v>34425</c:v>
                </c:pt>
                <c:pt idx="160">
                  <c:v>34455</c:v>
                </c:pt>
                <c:pt idx="161">
                  <c:v>34486</c:v>
                </c:pt>
                <c:pt idx="162">
                  <c:v>34516</c:v>
                </c:pt>
                <c:pt idx="163">
                  <c:v>34547</c:v>
                </c:pt>
                <c:pt idx="164">
                  <c:v>34578</c:v>
                </c:pt>
                <c:pt idx="165">
                  <c:v>34608</c:v>
                </c:pt>
                <c:pt idx="166">
                  <c:v>34639</c:v>
                </c:pt>
                <c:pt idx="167">
                  <c:v>34669</c:v>
                </c:pt>
                <c:pt idx="168">
                  <c:v>34700</c:v>
                </c:pt>
                <c:pt idx="169">
                  <c:v>34731</c:v>
                </c:pt>
                <c:pt idx="170">
                  <c:v>34759</c:v>
                </c:pt>
                <c:pt idx="171">
                  <c:v>34790</c:v>
                </c:pt>
                <c:pt idx="172">
                  <c:v>34820</c:v>
                </c:pt>
                <c:pt idx="173">
                  <c:v>34851</c:v>
                </c:pt>
                <c:pt idx="174">
                  <c:v>34881</c:v>
                </c:pt>
                <c:pt idx="175">
                  <c:v>34912</c:v>
                </c:pt>
                <c:pt idx="176">
                  <c:v>34943</c:v>
                </c:pt>
                <c:pt idx="177">
                  <c:v>34973</c:v>
                </c:pt>
                <c:pt idx="178">
                  <c:v>35004</c:v>
                </c:pt>
                <c:pt idx="179">
                  <c:v>35034</c:v>
                </c:pt>
                <c:pt idx="180">
                  <c:v>35065</c:v>
                </c:pt>
                <c:pt idx="181">
                  <c:v>35096</c:v>
                </c:pt>
                <c:pt idx="182">
                  <c:v>35125</c:v>
                </c:pt>
                <c:pt idx="183">
                  <c:v>35156</c:v>
                </c:pt>
                <c:pt idx="184">
                  <c:v>35186</c:v>
                </c:pt>
                <c:pt idx="185">
                  <c:v>35217</c:v>
                </c:pt>
                <c:pt idx="186">
                  <c:v>35247</c:v>
                </c:pt>
                <c:pt idx="187">
                  <c:v>35278</c:v>
                </c:pt>
                <c:pt idx="188">
                  <c:v>35309</c:v>
                </c:pt>
                <c:pt idx="189">
                  <c:v>35339</c:v>
                </c:pt>
                <c:pt idx="190">
                  <c:v>35370</c:v>
                </c:pt>
                <c:pt idx="191">
                  <c:v>35400</c:v>
                </c:pt>
                <c:pt idx="192">
                  <c:v>35431</c:v>
                </c:pt>
                <c:pt idx="193">
                  <c:v>35462</c:v>
                </c:pt>
                <c:pt idx="194">
                  <c:v>35490</c:v>
                </c:pt>
                <c:pt idx="195">
                  <c:v>35521</c:v>
                </c:pt>
                <c:pt idx="196">
                  <c:v>35551</c:v>
                </c:pt>
                <c:pt idx="197">
                  <c:v>35582</c:v>
                </c:pt>
                <c:pt idx="198">
                  <c:v>35612</c:v>
                </c:pt>
                <c:pt idx="199">
                  <c:v>35643</c:v>
                </c:pt>
                <c:pt idx="200">
                  <c:v>35674</c:v>
                </c:pt>
                <c:pt idx="201">
                  <c:v>35704</c:v>
                </c:pt>
                <c:pt idx="202">
                  <c:v>35735</c:v>
                </c:pt>
                <c:pt idx="203">
                  <c:v>35765</c:v>
                </c:pt>
                <c:pt idx="204">
                  <c:v>35796</c:v>
                </c:pt>
                <c:pt idx="205">
                  <c:v>35827</c:v>
                </c:pt>
                <c:pt idx="206">
                  <c:v>35855</c:v>
                </c:pt>
                <c:pt idx="207">
                  <c:v>35886</c:v>
                </c:pt>
                <c:pt idx="208">
                  <c:v>35916</c:v>
                </c:pt>
                <c:pt idx="209">
                  <c:v>35947</c:v>
                </c:pt>
                <c:pt idx="210">
                  <c:v>35977</c:v>
                </c:pt>
                <c:pt idx="211">
                  <c:v>36008</c:v>
                </c:pt>
                <c:pt idx="212">
                  <c:v>36039</c:v>
                </c:pt>
                <c:pt idx="213">
                  <c:v>36069</c:v>
                </c:pt>
                <c:pt idx="214">
                  <c:v>36100</c:v>
                </c:pt>
                <c:pt idx="215">
                  <c:v>36130</c:v>
                </c:pt>
                <c:pt idx="216">
                  <c:v>36161</c:v>
                </c:pt>
                <c:pt idx="217">
                  <c:v>36192</c:v>
                </c:pt>
                <c:pt idx="218">
                  <c:v>36220</c:v>
                </c:pt>
                <c:pt idx="219">
                  <c:v>36251</c:v>
                </c:pt>
                <c:pt idx="220">
                  <c:v>36281</c:v>
                </c:pt>
                <c:pt idx="221">
                  <c:v>36312</c:v>
                </c:pt>
                <c:pt idx="222">
                  <c:v>36342</c:v>
                </c:pt>
                <c:pt idx="223">
                  <c:v>36373</c:v>
                </c:pt>
                <c:pt idx="224">
                  <c:v>36404</c:v>
                </c:pt>
                <c:pt idx="225">
                  <c:v>36434</c:v>
                </c:pt>
                <c:pt idx="226">
                  <c:v>36465</c:v>
                </c:pt>
                <c:pt idx="227">
                  <c:v>36495</c:v>
                </c:pt>
                <c:pt idx="228">
                  <c:v>36526</c:v>
                </c:pt>
                <c:pt idx="229">
                  <c:v>36557</c:v>
                </c:pt>
                <c:pt idx="230">
                  <c:v>36586</c:v>
                </c:pt>
                <c:pt idx="231">
                  <c:v>36617</c:v>
                </c:pt>
                <c:pt idx="232">
                  <c:v>36647</c:v>
                </c:pt>
                <c:pt idx="233">
                  <c:v>36678</c:v>
                </c:pt>
                <c:pt idx="234">
                  <c:v>36708</c:v>
                </c:pt>
                <c:pt idx="235">
                  <c:v>36739</c:v>
                </c:pt>
                <c:pt idx="236">
                  <c:v>36770</c:v>
                </c:pt>
                <c:pt idx="237">
                  <c:v>36800</c:v>
                </c:pt>
                <c:pt idx="238">
                  <c:v>36831</c:v>
                </c:pt>
                <c:pt idx="239">
                  <c:v>36861</c:v>
                </c:pt>
                <c:pt idx="240">
                  <c:v>36892</c:v>
                </c:pt>
                <c:pt idx="241">
                  <c:v>36923</c:v>
                </c:pt>
                <c:pt idx="242">
                  <c:v>36951</c:v>
                </c:pt>
                <c:pt idx="243">
                  <c:v>36982</c:v>
                </c:pt>
                <c:pt idx="244">
                  <c:v>37012</c:v>
                </c:pt>
                <c:pt idx="245">
                  <c:v>37043</c:v>
                </c:pt>
                <c:pt idx="246">
                  <c:v>37073</c:v>
                </c:pt>
                <c:pt idx="247">
                  <c:v>37104</c:v>
                </c:pt>
                <c:pt idx="248">
                  <c:v>37135</c:v>
                </c:pt>
                <c:pt idx="249">
                  <c:v>37165</c:v>
                </c:pt>
                <c:pt idx="250">
                  <c:v>37196</c:v>
                </c:pt>
                <c:pt idx="251">
                  <c:v>37226</c:v>
                </c:pt>
                <c:pt idx="252">
                  <c:v>37257</c:v>
                </c:pt>
                <c:pt idx="253">
                  <c:v>37288</c:v>
                </c:pt>
                <c:pt idx="254">
                  <c:v>37316</c:v>
                </c:pt>
                <c:pt idx="255">
                  <c:v>37347</c:v>
                </c:pt>
                <c:pt idx="256">
                  <c:v>37377</c:v>
                </c:pt>
                <c:pt idx="257">
                  <c:v>37408</c:v>
                </c:pt>
                <c:pt idx="258">
                  <c:v>37438</c:v>
                </c:pt>
                <c:pt idx="259">
                  <c:v>37469</c:v>
                </c:pt>
                <c:pt idx="260">
                  <c:v>37500</c:v>
                </c:pt>
                <c:pt idx="261">
                  <c:v>37530</c:v>
                </c:pt>
                <c:pt idx="262">
                  <c:v>37561</c:v>
                </c:pt>
                <c:pt idx="263">
                  <c:v>37591</c:v>
                </c:pt>
                <c:pt idx="264">
                  <c:v>37622</c:v>
                </c:pt>
                <c:pt idx="265">
                  <c:v>37653</c:v>
                </c:pt>
                <c:pt idx="266">
                  <c:v>37681</c:v>
                </c:pt>
                <c:pt idx="267">
                  <c:v>37712</c:v>
                </c:pt>
                <c:pt idx="268">
                  <c:v>37742</c:v>
                </c:pt>
                <c:pt idx="269">
                  <c:v>37773</c:v>
                </c:pt>
                <c:pt idx="270">
                  <c:v>37803</c:v>
                </c:pt>
                <c:pt idx="271">
                  <c:v>37834</c:v>
                </c:pt>
                <c:pt idx="272">
                  <c:v>37865</c:v>
                </c:pt>
                <c:pt idx="273">
                  <c:v>37895</c:v>
                </c:pt>
                <c:pt idx="274">
                  <c:v>37926</c:v>
                </c:pt>
                <c:pt idx="275">
                  <c:v>37956</c:v>
                </c:pt>
                <c:pt idx="276">
                  <c:v>37987</c:v>
                </c:pt>
                <c:pt idx="277">
                  <c:v>38018</c:v>
                </c:pt>
                <c:pt idx="278">
                  <c:v>38047</c:v>
                </c:pt>
                <c:pt idx="279">
                  <c:v>38078</c:v>
                </c:pt>
                <c:pt idx="280">
                  <c:v>38108</c:v>
                </c:pt>
                <c:pt idx="281">
                  <c:v>38139</c:v>
                </c:pt>
                <c:pt idx="282">
                  <c:v>38169</c:v>
                </c:pt>
                <c:pt idx="283">
                  <c:v>38200</c:v>
                </c:pt>
                <c:pt idx="284">
                  <c:v>38231</c:v>
                </c:pt>
                <c:pt idx="285">
                  <c:v>38261</c:v>
                </c:pt>
                <c:pt idx="286">
                  <c:v>38292</c:v>
                </c:pt>
                <c:pt idx="287">
                  <c:v>38322</c:v>
                </c:pt>
                <c:pt idx="288">
                  <c:v>38353</c:v>
                </c:pt>
                <c:pt idx="289">
                  <c:v>38384</c:v>
                </c:pt>
                <c:pt idx="290">
                  <c:v>38412</c:v>
                </c:pt>
                <c:pt idx="291">
                  <c:v>38443</c:v>
                </c:pt>
                <c:pt idx="292">
                  <c:v>38473</c:v>
                </c:pt>
                <c:pt idx="293">
                  <c:v>38504</c:v>
                </c:pt>
                <c:pt idx="294">
                  <c:v>38534</c:v>
                </c:pt>
                <c:pt idx="295">
                  <c:v>38565</c:v>
                </c:pt>
                <c:pt idx="296">
                  <c:v>38596</c:v>
                </c:pt>
                <c:pt idx="297">
                  <c:v>38626</c:v>
                </c:pt>
                <c:pt idx="298">
                  <c:v>38657</c:v>
                </c:pt>
                <c:pt idx="299">
                  <c:v>38687</c:v>
                </c:pt>
                <c:pt idx="300">
                  <c:v>38718</c:v>
                </c:pt>
                <c:pt idx="301">
                  <c:v>38749</c:v>
                </c:pt>
                <c:pt idx="302">
                  <c:v>38777</c:v>
                </c:pt>
                <c:pt idx="303">
                  <c:v>38808</c:v>
                </c:pt>
                <c:pt idx="304">
                  <c:v>38838</c:v>
                </c:pt>
                <c:pt idx="305">
                  <c:v>38869</c:v>
                </c:pt>
                <c:pt idx="306">
                  <c:v>38899</c:v>
                </c:pt>
                <c:pt idx="307">
                  <c:v>38930</c:v>
                </c:pt>
                <c:pt idx="308">
                  <c:v>38961</c:v>
                </c:pt>
                <c:pt idx="309">
                  <c:v>38991</c:v>
                </c:pt>
                <c:pt idx="310">
                  <c:v>39022</c:v>
                </c:pt>
                <c:pt idx="311">
                  <c:v>39052</c:v>
                </c:pt>
                <c:pt idx="312">
                  <c:v>39083</c:v>
                </c:pt>
                <c:pt idx="313">
                  <c:v>39114</c:v>
                </c:pt>
                <c:pt idx="314">
                  <c:v>39142</c:v>
                </c:pt>
                <c:pt idx="315">
                  <c:v>39173</c:v>
                </c:pt>
                <c:pt idx="316">
                  <c:v>39203</c:v>
                </c:pt>
                <c:pt idx="317">
                  <c:v>39234</c:v>
                </c:pt>
                <c:pt idx="318">
                  <c:v>39264</c:v>
                </c:pt>
                <c:pt idx="319">
                  <c:v>39295</c:v>
                </c:pt>
                <c:pt idx="320">
                  <c:v>39326</c:v>
                </c:pt>
                <c:pt idx="321">
                  <c:v>39356</c:v>
                </c:pt>
                <c:pt idx="322">
                  <c:v>39387</c:v>
                </c:pt>
                <c:pt idx="323">
                  <c:v>39417</c:v>
                </c:pt>
                <c:pt idx="324">
                  <c:v>39448</c:v>
                </c:pt>
                <c:pt idx="325">
                  <c:v>39479</c:v>
                </c:pt>
                <c:pt idx="326">
                  <c:v>39508</c:v>
                </c:pt>
                <c:pt idx="327">
                  <c:v>39539</c:v>
                </c:pt>
                <c:pt idx="328">
                  <c:v>39569</c:v>
                </c:pt>
                <c:pt idx="329">
                  <c:v>39600</c:v>
                </c:pt>
                <c:pt idx="330">
                  <c:v>39630</c:v>
                </c:pt>
                <c:pt idx="331">
                  <c:v>39661</c:v>
                </c:pt>
                <c:pt idx="332">
                  <c:v>39692</c:v>
                </c:pt>
                <c:pt idx="333">
                  <c:v>39722</c:v>
                </c:pt>
                <c:pt idx="334">
                  <c:v>39753</c:v>
                </c:pt>
                <c:pt idx="335">
                  <c:v>39783</c:v>
                </c:pt>
                <c:pt idx="336">
                  <c:v>39814</c:v>
                </c:pt>
                <c:pt idx="337">
                  <c:v>39845</c:v>
                </c:pt>
                <c:pt idx="338">
                  <c:v>39873</c:v>
                </c:pt>
                <c:pt idx="339">
                  <c:v>39904</c:v>
                </c:pt>
                <c:pt idx="340">
                  <c:v>39934</c:v>
                </c:pt>
                <c:pt idx="341">
                  <c:v>39965</c:v>
                </c:pt>
                <c:pt idx="342">
                  <c:v>39995</c:v>
                </c:pt>
                <c:pt idx="343">
                  <c:v>40026</c:v>
                </c:pt>
                <c:pt idx="344">
                  <c:v>40057</c:v>
                </c:pt>
                <c:pt idx="345">
                  <c:v>40087</c:v>
                </c:pt>
                <c:pt idx="346">
                  <c:v>40118</c:v>
                </c:pt>
              </c:strCache>
            </c:strRef>
          </c:cat>
          <c:val>
            <c:numRef>
              <c:f>'Empalme 1980-2010'!$L$26:$L$372</c:f>
              <c:numCache>
                <c:ptCount val="347"/>
                <c:pt idx="0">
                  <c:v>-5.288819105859033</c:v>
                </c:pt>
                <c:pt idx="1">
                  <c:v>-5.14838498114446</c:v>
                </c:pt>
                <c:pt idx="2">
                  <c:v>-5.04504504504506</c:v>
                </c:pt>
                <c:pt idx="3">
                  <c:v>-4.768952474921906</c:v>
                </c:pt>
                <c:pt idx="4">
                  <c:v>-6.201613560427033</c:v>
                </c:pt>
                <c:pt idx="5">
                  <c:v>-6.1403508771930015</c:v>
                </c:pt>
                <c:pt idx="6">
                  <c:v>-6.379638046442448</c:v>
                </c:pt>
                <c:pt idx="7">
                  <c:v>-6.49995859898983</c:v>
                </c:pt>
                <c:pt idx="8">
                  <c:v>-6.1268600881204005</c:v>
                </c:pt>
                <c:pt idx="9">
                  <c:v>-5.525505533827079</c:v>
                </c:pt>
                <c:pt idx="10">
                  <c:v>-5.1729929459187085</c:v>
                </c:pt>
                <c:pt idx="11">
                  <c:v>-4.971286534670439</c:v>
                </c:pt>
                <c:pt idx="12">
                  <c:v>-5.584154960300158</c:v>
                </c:pt>
                <c:pt idx="13">
                  <c:v>-5.946413137424389</c:v>
                </c:pt>
                <c:pt idx="14">
                  <c:v>-6.2446092806624165</c:v>
                </c:pt>
                <c:pt idx="15">
                  <c:v>-6.7777585909169495</c:v>
                </c:pt>
                <c:pt idx="16">
                  <c:v>-6.298870547350132</c:v>
                </c:pt>
                <c:pt idx="17">
                  <c:v>-6.218883745305259</c:v>
                </c:pt>
                <c:pt idx="18">
                  <c:v>-5.869891429075825</c:v>
                </c:pt>
                <c:pt idx="19">
                  <c:v>-5.561459440311722</c:v>
                </c:pt>
                <c:pt idx="20">
                  <c:v>-5.561459440311722</c:v>
                </c:pt>
                <c:pt idx="21">
                  <c:v>-6.068880472121907</c:v>
                </c:pt>
                <c:pt idx="22">
                  <c:v>-5.986539142755931</c:v>
                </c:pt>
                <c:pt idx="23">
                  <c:v>-6.647424912059153</c:v>
                </c:pt>
                <c:pt idx="24">
                  <c:v>-7.919785602070018</c:v>
                </c:pt>
                <c:pt idx="25">
                  <c:v>-8.215401580591786</c:v>
                </c:pt>
                <c:pt idx="26">
                  <c:v>-8.55565777368903</c:v>
                </c:pt>
                <c:pt idx="27">
                  <c:v>-8.613503751041929</c:v>
                </c:pt>
                <c:pt idx="28">
                  <c:v>-8.9568845618915</c:v>
                </c:pt>
                <c:pt idx="29">
                  <c:v>-9.341529291235906</c:v>
                </c:pt>
                <c:pt idx="30">
                  <c:v>-9.171042760690174</c:v>
                </c:pt>
                <c:pt idx="31">
                  <c:v>-8.833458364591152</c:v>
                </c:pt>
                <c:pt idx="32">
                  <c:v>-8.373968492123051</c:v>
                </c:pt>
                <c:pt idx="33">
                  <c:v>-7.923855963991011</c:v>
                </c:pt>
                <c:pt idx="34">
                  <c:v>-7.394498869630761</c:v>
                </c:pt>
                <c:pt idx="35">
                  <c:v>-6.183574879227082</c:v>
                </c:pt>
                <c:pt idx="36">
                  <c:v>-4.847450822962673</c:v>
                </c:pt>
                <c:pt idx="37">
                  <c:v>-3.874649579495393</c:v>
                </c:pt>
                <c:pt idx="38">
                  <c:v>-2.555331991951726</c:v>
                </c:pt>
                <c:pt idx="39">
                  <c:v>-2.564102564102577</c:v>
                </c:pt>
                <c:pt idx="40">
                  <c:v>-1.476728791119264</c:v>
                </c:pt>
                <c:pt idx="41">
                  <c:v>-0.8629545921512216</c:v>
                </c:pt>
                <c:pt idx="42">
                  <c:v>0.12389015073304144</c:v>
                </c:pt>
                <c:pt idx="43">
                  <c:v>2.220446049250313E-14</c:v>
                </c:pt>
                <c:pt idx="44">
                  <c:v>0.12281240405283</c:v>
                </c:pt>
                <c:pt idx="45">
                  <c:v>0.6110601894286916</c:v>
                </c:pt>
                <c:pt idx="46">
                  <c:v>0.7323771742447471</c:v>
                </c:pt>
                <c:pt idx="47">
                  <c:v>-0.7415036045313905</c:v>
                </c:pt>
                <c:pt idx="48">
                  <c:v>-1.5293745385507984</c:v>
                </c:pt>
                <c:pt idx="49">
                  <c:v>-1.1248828247057752</c:v>
                </c:pt>
                <c:pt idx="50">
                  <c:v>-1.8686764402230382</c:v>
                </c:pt>
                <c:pt idx="51">
                  <c:v>-1.0089452881215322</c:v>
                </c:pt>
                <c:pt idx="52">
                  <c:v>-1.4988629315692004</c:v>
                </c:pt>
                <c:pt idx="53">
                  <c:v>-1.3782383419689848</c:v>
                </c:pt>
                <c:pt idx="54">
                  <c:v>-2.2375747576820815</c:v>
                </c:pt>
                <c:pt idx="55">
                  <c:v>-1.985188232873969</c:v>
                </c:pt>
                <c:pt idx="56">
                  <c:v>-2.596340590820867</c:v>
                </c:pt>
                <c:pt idx="57">
                  <c:v>-3.0569895738435937</c:v>
                </c:pt>
                <c:pt idx="58">
                  <c:v>-3.655457942037832</c:v>
                </c:pt>
                <c:pt idx="59">
                  <c:v>-3.1334301722349633</c:v>
                </c:pt>
                <c:pt idx="60">
                  <c:v>-2.9777206512425547</c:v>
                </c:pt>
                <c:pt idx="61">
                  <c:v>-2.8020646792373927</c:v>
                </c:pt>
                <c:pt idx="62">
                  <c:v>-2.2935297211993833</c:v>
                </c:pt>
                <c:pt idx="63">
                  <c:v>-1.397499211936537</c:v>
                </c:pt>
                <c:pt idx="64">
                  <c:v>-1.0179452198551986</c:v>
                </c:pt>
                <c:pt idx="65">
                  <c:v>-0.504360617841737</c:v>
                </c:pt>
                <c:pt idx="66">
                  <c:v>0.25313785465670424</c:v>
                </c:pt>
                <c:pt idx="67">
                  <c:v>-0.25186273480952703</c:v>
                </c:pt>
                <c:pt idx="68">
                  <c:v>0.37779410221430165</c:v>
                </c:pt>
                <c:pt idx="69">
                  <c:v>1.2634436671191462</c:v>
                </c:pt>
                <c:pt idx="70">
                  <c:v>1.7713027984487928</c:v>
                </c:pt>
                <c:pt idx="71">
                  <c:v>1.553127677806354</c:v>
                </c:pt>
                <c:pt idx="72">
                  <c:v>2.3956723338485197</c:v>
                </c:pt>
                <c:pt idx="73">
                  <c:v>3.0128969329142663</c:v>
                </c:pt>
                <c:pt idx="74">
                  <c:v>3.521050931409486</c:v>
                </c:pt>
                <c:pt idx="75">
                  <c:v>3.2182438192668084</c:v>
                </c:pt>
                <c:pt idx="76">
                  <c:v>3.0746395250211833</c:v>
                </c:pt>
                <c:pt idx="77">
                  <c:v>3.3160840637870725</c:v>
                </c:pt>
                <c:pt idx="78">
                  <c:v>3.3035244608101033</c:v>
                </c:pt>
                <c:pt idx="79">
                  <c:v>3.5560231457127944</c:v>
                </c:pt>
                <c:pt idx="80">
                  <c:v>4.046001045478298</c:v>
                </c:pt>
                <c:pt idx="81">
                  <c:v>2.990307279851523</c:v>
                </c:pt>
                <c:pt idx="82">
                  <c:v>3.1101956745623216</c:v>
                </c:pt>
                <c:pt idx="83">
                  <c:v>3.1853180044299156</c:v>
                </c:pt>
                <c:pt idx="84">
                  <c:v>3.6549865229110745</c:v>
                </c:pt>
                <c:pt idx="85">
                  <c:v>4.702788006312475</c:v>
                </c:pt>
                <c:pt idx="86">
                  <c:v>4.264614104431019</c:v>
                </c:pt>
                <c:pt idx="87">
                  <c:v>3.365682428246952</c:v>
                </c:pt>
                <c:pt idx="88">
                  <c:v>3.6000822875951632</c:v>
                </c:pt>
                <c:pt idx="89">
                  <c:v>2.831442297863629</c:v>
                </c:pt>
                <c:pt idx="90">
                  <c:v>2.709033506467029</c:v>
                </c:pt>
                <c:pt idx="91">
                  <c:v>2.4586000203189684</c:v>
                </c:pt>
                <c:pt idx="92">
                  <c:v>2.1804662379421025</c:v>
                </c:pt>
                <c:pt idx="93">
                  <c:v>1.451742090508601</c:v>
                </c:pt>
                <c:pt idx="94">
                  <c:v>0.9688373951258322</c:v>
                </c:pt>
                <c:pt idx="95">
                  <c:v>-0.2555453337422242</c:v>
                </c:pt>
                <c:pt idx="96">
                  <c:v>-0.8841273143332828</c:v>
                </c:pt>
                <c:pt idx="97">
                  <c:v>-1.6981511254019477</c:v>
                </c:pt>
                <c:pt idx="98">
                  <c:v>-1.9253790901835655</c:v>
                </c:pt>
                <c:pt idx="99">
                  <c:v>0.11985617259286929</c:v>
                </c:pt>
                <c:pt idx="100">
                  <c:v>-0.2382843526608558</c:v>
                </c:pt>
                <c:pt idx="101">
                  <c:v>0.11928429423457843</c:v>
                </c:pt>
                <c:pt idx="102">
                  <c:v>-0.48587010411502707</c:v>
                </c:pt>
                <c:pt idx="103">
                  <c:v>-2.220446049250313E-14</c:v>
                </c:pt>
                <c:pt idx="104">
                  <c:v>-0.2360114072180286</c:v>
                </c:pt>
                <c:pt idx="105">
                  <c:v>0.47369979275633245</c:v>
                </c:pt>
                <c:pt idx="106">
                  <c:v>0.9496488277771942</c:v>
                </c:pt>
                <c:pt idx="107">
                  <c:v>0.9940561590489727</c:v>
                </c:pt>
                <c:pt idx="108">
                  <c:v>-1.9069982109651162</c:v>
                </c:pt>
                <c:pt idx="109">
                  <c:v>1.5988191911301186</c:v>
                </c:pt>
                <c:pt idx="110">
                  <c:v>1.7164903219488492</c:v>
                </c:pt>
                <c:pt idx="111">
                  <c:v>1.3845035448111442</c:v>
                </c:pt>
                <c:pt idx="112">
                  <c:v>1.6009377045106632</c:v>
                </c:pt>
                <c:pt idx="113">
                  <c:v>1.0178244752361953</c:v>
                </c:pt>
                <c:pt idx="114">
                  <c:v>1.9347186729773647</c:v>
                </c:pt>
                <c:pt idx="115">
                  <c:v>1.5014012514582786</c:v>
                </c:pt>
                <c:pt idx="116">
                  <c:v>1.6218390514330272</c:v>
                </c:pt>
                <c:pt idx="117">
                  <c:v>2.495797078130768</c:v>
                </c:pt>
                <c:pt idx="118">
                  <c:v>2.4037588299142154</c:v>
                </c:pt>
                <c:pt idx="119">
                  <c:v>-0.39324479382663036</c:v>
                </c:pt>
                <c:pt idx="120">
                  <c:v>0.03409383912136299</c:v>
                </c:pt>
                <c:pt idx="121">
                  <c:v>-0.2403910453216751</c:v>
                </c:pt>
                <c:pt idx="122">
                  <c:v>-0.37667577509523653</c:v>
                </c:pt>
                <c:pt idx="123">
                  <c:v>-0.32041277867228546</c:v>
                </c:pt>
                <c:pt idx="124">
                  <c:v>-0.08077275327557087</c:v>
                </c:pt>
                <c:pt idx="125">
                  <c:v>0.27383277425767627</c:v>
                </c:pt>
                <c:pt idx="126">
                  <c:v>0.14495042761022425</c:v>
                </c:pt>
                <c:pt idx="127">
                  <c:v>0.7369627236257559</c:v>
                </c:pt>
                <c:pt idx="128">
                  <c:v>0.0066279405568359095</c:v>
                </c:pt>
                <c:pt idx="129">
                  <c:v>-0.2535354471596918</c:v>
                </c:pt>
                <c:pt idx="130">
                  <c:v>-0.855650879218306</c:v>
                </c:pt>
                <c:pt idx="131">
                  <c:v>0.30488348385993014</c:v>
                </c:pt>
                <c:pt idx="132">
                  <c:v>-0.5337480787324989</c:v>
                </c:pt>
                <c:pt idx="133">
                  <c:v>0.7958973468083386</c:v>
                </c:pt>
                <c:pt idx="134">
                  <c:v>1.380327315264629</c:v>
                </c:pt>
                <c:pt idx="135">
                  <c:v>0.8545811544268478</c:v>
                </c:pt>
                <c:pt idx="136">
                  <c:v>-0.0005425372375356119</c:v>
                </c:pt>
                <c:pt idx="137">
                  <c:v>1.0038953092642133</c:v>
                </c:pt>
                <c:pt idx="138">
                  <c:v>2.073814441385924</c:v>
                </c:pt>
                <c:pt idx="139">
                  <c:v>0.7596881983624737</c:v>
                </c:pt>
                <c:pt idx="140">
                  <c:v>2.0501366527647003</c:v>
                </c:pt>
                <c:pt idx="141">
                  <c:v>2.121828687165994</c:v>
                </c:pt>
                <c:pt idx="142">
                  <c:v>3.1612906068735125</c:v>
                </c:pt>
                <c:pt idx="143">
                  <c:v>4.8151895309444415</c:v>
                </c:pt>
                <c:pt idx="144">
                  <c:v>4.9360350604717995</c:v>
                </c:pt>
                <c:pt idx="145">
                  <c:v>2.3419034618475054</c:v>
                </c:pt>
                <c:pt idx="146">
                  <c:v>1.7110297443129197</c:v>
                </c:pt>
                <c:pt idx="147">
                  <c:v>1.3731518689629185</c:v>
                </c:pt>
                <c:pt idx="148">
                  <c:v>1.3646463851337165</c:v>
                </c:pt>
                <c:pt idx="149">
                  <c:v>2.3087056610535672</c:v>
                </c:pt>
                <c:pt idx="150">
                  <c:v>1.401895894524885</c:v>
                </c:pt>
                <c:pt idx="151">
                  <c:v>2.2613432115869747</c:v>
                </c:pt>
                <c:pt idx="152">
                  <c:v>1.5872713674286443</c:v>
                </c:pt>
                <c:pt idx="153">
                  <c:v>1.783442871795038</c:v>
                </c:pt>
                <c:pt idx="154">
                  <c:v>0.2543443814381652</c:v>
                </c:pt>
                <c:pt idx="155">
                  <c:v>-0.553960470484649</c:v>
                </c:pt>
                <c:pt idx="156">
                  <c:v>-0.6935862020225114</c:v>
                </c:pt>
                <c:pt idx="157">
                  <c:v>-1.7805097742877862</c:v>
                </c:pt>
                <c:pt idx="158">
                  <c:v>-0.5762013714271208</c:v>
                </c:pt>
                <c:pt idx="159">
                  <c:v>-0.31906250104034584</c:v>
                </c:pt>
                <c:pt idx="160">
                  <c:v>-1.3939105118326744</c:v>
                </c:pt>
                <c:pt idx="161">
                  <c:v>-2.9463880366119577</c:v>
                </c:pt>
                <c:pt idx="162">
                  <c:v>-3.6134413704947743</c:v>
                </c:pt>
                <c:pt idx="163">
                  <c:v>-3.774234804812182</c:v>
                </c:pt>
                <c:pt idx="164">
                  <c:v>-3.6861169260684723</c:v>
                </c:pt>
                <c:pt idx="165">
                  <c:v>-4.418532092121996</c:v>
                </c:pt>
                <c:pt idx="166">
                  <c:v>-2.9078017944797807</c:v>
                </c:pt>
                <c:pt idx="167">
                  <c:v>-2.5630930040863698</c:v>
                </c:pt>
                <c:pt idx="168">
                  <c:v>-2.5577451040456722</c:v>
                </c:pt>
                <c:pt idx="169">
                  <c:v>-2.5040135840513122</c:v>
                </c:pt>
                <c:pt idx="170">
                  <c:v>-3.60052697710348</c:v>
                </c:pt>
                <c:pt idx="171">
                  <c:v>-3.9739166992454167</c:v>
                </c:pt>
                <c:pt idx="172">
                  <c:v>-3.9073868777845244</c:v>
                </c:pt>
                <c:pt idx="173">
                  <c:v>-4.248554827602202</c:v>
                </c:pt>
                <c:pt idx="174">
                  <c:v>-4.137629690749245</c:v>
                </c:pt>
                <c:pt idx="175">
                  <c:v>-3.981223979159776</c:v>
                </c:pt>
                <c:pt idx="176">
                  <c:v>-4.525606536093862</c:v>
                </c:pt>
                <c:pt idx="177">
                  <c:v>-4.4575268303794875</c:v>
                </c:pt>
                <c:pt idx="178">
                  <c:v>-5.731207720235087</c:v>
                </c:pt>
                <c:pt idx="179">
                  <c:v>-5.4361148434771245</c:v>
                </c:pt>
                <c:pt idx="180">
                  <c:v>-5.086632197470021</c:v>
                </c:pt>
                <c:pt idx="181">
                  <c:v>-4.779274977596348</c:v>
                </c:pt>
                <c:pt idx="182">
                  <c:v>-4.6251857544377</c:v>
                </c:pt>
                <c:pt idx="183">
                  <c:v>-4.2176180866062785</c:v>
                </c:pt>
                <c:pt idx="184">
                  <c:v>-4.04875048309572</c:v>
                </c:pt>
                <c:pt idx="185">
                  <c:v>-4.59036441297096</c:v>
                </c:pt>
                <c:pt idx="186">
                  <c:v>-5.064786744864735</c:v>
                </c:pt>
                <c:pt idx="187">
                  <c:v>-6.213227557937051</c:v>
                </c:pt>
                <c:pt idx="188">
                  <c:v>-6.159188415512884</c:v>
                </c:pt>
                <c:pt idx="189">
                  <c:v>-6.836203396000851</c:v>
                </c:pt>
                <c:pt idx="190">
                  <c:v>-6.168763358086871</c:v>
                </c:pt>
                <c:pt idx="191">
                  <c:v>-7.102678643183968</c:v>
                </c:pt>
                <c:pt idx="192">
                  <c:v>-6.894882752823128</c:v>
                </c:pt>
                <c:pt idx="193">
                  <c:v>-6.612887911767762</c:v>
                </c:pt>
                <c:pt idx="194">
                  <c:v>-8.30451716152395</c:v>
                </c:pt>
                <c:pt idx="195">
                  <c:v>-8.208681138969476</c:v>
                </c:pt>
                <c:pt idx="196">
                  <c:v>-8.587098335568456</c:v>
                </c:pt>
                <c:pt idx="197">
                  <c:v>-8.50771228333308</c:v>
                </c:pt>
                <c:pt idx="198">
                  <c:v>-7.738135739510154</c:v>
                </c:pt>
                <c:pt idx="199">
                  <c:v>-6.1696340475599465</c:v>
                </c:pt>
                <c:pt idx="200">
                  <c:v>-5.760173905355082</c:v>
                </c:pt>
                <c:pt idx="201">
                  <c:v>-4.554810659378294</c:v>
                </c:pt>
                <c:pt idx="202">
                  <c:v>-4.800316275638295</c:v>
                </c:pt>
                <c:pt idx="203">
                  <c:v>-3.4006875546596538</c:v>
                </c:pt>
                <c:pt idx="204">
                  <c:v>-0.5085730596301019</c:v>
                </c:pt>
                <c:pt idx="205">
                  <c:v>-2.2068393531256336</c:v>
                </c:pt>
                <c:pt idx="206">
                  <c:v>-0.6353971594876273</c:v>
                </c:pt>
                <c:pt idx="207">
                  <c:v>-1.082366875471219</c:v>
                </c:pt>
                <c:pt idx="208">
                  <c:v>-0.21648149193311816</c:v>
                </c:pt>
                <c:pt idx="209">
                  <c:v>-0.005285468508897662</c:v>
                </c:pt>
                <c:pt idx="210">
                  <c:v>-1.744417322712355</c:v>
                </c:pt>
                <c:pt idx="211">
                  <c:v>-3.2654301382301187</c:v>
                </c:pt>
                <c:pt idx="212">
                  <c:v>-4.607417660385327</c:v>
                </c:pt>
                <c:pt idx="213">
                  <c:v>-5.755420283914869</c:v>
                </c:pt>
                <c:pt idx="214">
                  <c:v>-5.750089199345965</c:v>
                </c:pt>
                <c:pt idx="215">
                  <c:v>-7.140654431645377</c:v>
                </c:pt>
                <c:pt idx="216">
                  <c:v>-11.321226063345014</c:v>
                </c:pt>
                <c:pt idx="217">
                  <c:v>-12.197364446794335</c:v>
                </c:pt>
                <c:pt idx="218">
                  <c:v>-13.918744351393064</c:v>
                </c:pt>
                <c:pt idx="219">
                  <c:v>-14.69623783114683</c:v>
                </c:pt>
                <c:pt idx="220">
                  <c:v>-16.262183259885845</c:v>
                </c:pt>
                <c:pt idx="221">
                  <c:v>-16.292649747779965</c:v>
                </c:pt>
                <c:pt idx="222">
                  <c:v>-15.326745318827973</c:v>
                </c:pt>
                <c:pt idx="223">
                  <c:v>-14.720409632723907</c:v>
                </c:pt>
                <c:pt idx="224">
                  <c:v>-13.291371236162131</c:v>
                </c:pt>
                <c:pt idx="225">
                  <c:v>-12.088999927556843</c:v>
                </c:pt>
                <c:pt idx="226">
                  <c:v>-10.710618895774038</c:v>
                </c:pt>
                <c:pt idx="227">
                  <c:v>-9.044939557007725</c:v>
                </c:pt>
                <c:pt idx="228">
                  <c:v>-6.945679313033382</c:v>
                </c:pt>
                <c:pt idx="229">
                  <c:v>-5.479770533155859</c:v>
                </c:pt>
                <c:pt idx="230">
                  <c:v>-3.538750587387063</c:v>
                </c:pt>
                <c:pt idx="231">
                  <c:v>-2.8628189552603267</c:v>
                </c:pt>
                <c:pt idx="232">
                  <c:v>-0.9571864234910854</c:v>
                </c:pt>
                <c:pt idx="233">
                  <c:v>0.17187742358186764</c:v>
                </c:pt>
                <c:pt idx="234">
                  <c:v>2.316781534497414</c:v>
                </c:pt>
                <c:pt idx="235">
                  <c:v>2.9804196791746174</c:v>
                </c:pt>
                <c:pt idx="236">
                  <c:v>3.1105354500850613</c:v>
                </c:pt>
                <c:pt idx="237">
                  <c:v>2.225733154635523</c:v>
                </c:pt>
                <c:pt idx="238">
                  <c:v>2.1273503917130343</c:v>
                </c:pt>
                <c:pt idx="239">
                  <c:v>1.7482687245345518</c:v>
                </c:pt>
                <c:pt idx="240">
                  <c:v>3.4523237057907608</c:v>
                </c:pt>
                <c:pt idx="241">
                  <c:v>4.384688283887872</c:v>
                </c:pt>
                <c:pt idx="242">
                  <c:v>4.704769647181628</c:v>
                </c:pt>
                <c:pt idx="243">
                  <c:v>4.6048016406897485</c:v>
                </c:pt>
                <c:pt idx="244">
                  <c:v>5.1368991780814</c:v>
                </c:pt>
                <c:pt idx="245">
                  <c:v>3.5539734671132583</c:v>
                </c:pt>
                <c:pt idx="246">
                  <c:v>0.8446618156057406</c:v>
                </c:pt>
                <c:pt idx="247">
                  <c:v>-0.1712356043729102</c:v>
                </c:pt>
                <c:pt idx="248">
                  <c:v>-1.0450795218402087</c:v>
                </c:pt>
                <c:pt idx="249">
                  <c:v>-1.6042532023753497</c:v>
                </c:pt>
                <c:pt idx="250">
                  <c:v>-1.993338291886304</c:v>
                </c:pt>
                <c:pt idx="251">
                  <c:v>-2.100603659252309</c:v>
                </c:pt>
                <c:pt idx="252">
                  <c:v>-5.407623434977948</c:v>
                </c:pt>
                <c:pt idx="253">
                  <c:v>-5.532302178726878</c:v>
                </c:pt>
                <c:pt idx="254">
                  <c:v>-5.494581618648731</c:v>
                </c:pt>
                <c:pt idx="255">
                  <c:v>-6.041088587401022</c:v>
                </c:pt>
                <c:pt idx="256">
                  <c:v>-6.194836281403671</c:v>
                </c:pt>
                <c:pt idx="257">
                  <c:v>-6.079039591364721</c:v>
                </c:pt>
                <c:pt idx="258">
                  <c:v>-5.5109976178625235</c:v>
                </c:pt>
                <c:pt idx="259">
                  <c:v>-4.314964859064863</c:v>
                </c:pt>
                <c:pt idx="260">
                  <c:v>-4.241414268158694</c:v>
                </c:pt>
                <c:pt idx="261">
                  <c:v>-3.2980981068716497</c:v>
                </c:pt>
                <c:pt idx="262">
                  <c:v>-3.5330012662410426</c:v>
                </c:pt>
                <c:pt idx="263">
                  <c:v>-2.8092397006443393</c:v>
                </c:pt>
                <c:pt idx="264">
                  <c:v>0.23996475280414487</c:v>
                </c:pt>
                <c:pt idx="265">
                  <c:v>-0.74432421120183</c:v>
                </c:pt>
                <c:pt idx="266">
                  <c:v>0.025471139535993004</c:v>
                </c:pt>
                <c:pt idx="267">
                  <c:v>-0.5174996133799126</c:v>
                </c:pt>
                <c:pt idx="268">
                  <c:v>-0.27648298983241615</c:v>
                </c:pt>
                <c:pt idx="269">
                  <c:v>-0.18543232318105618</c:v>
                </c:pt>
                <c:pt idx="270">
                  <c:v>-1.3726725574341847</c:v>
                </c:pt>
                <c:pt idx="271">
                  <c:v>-0.10922450379583504</c:v>
                </c:pt>
                <c:pt idx="272">
                  <c:v>0.7515659661065488</c:v>
                </c:pt>
                <c:pt idx="273">
                  <c:v>0.7714193776638956</c:v>
                </c:pt>
                <c:pt idx="274">
                  <c:v>1.1756229025976284</c:v>
                </c:pt>
                <c:pt idx="275">
                  <c:v>1.521246323138059</c:v>
                </c:pt>
                <c:pt idx="276">
                  <c:v>0.08806369627216704</c:v>
                </c:pt>
                <c:pt idx="277">
                  <c:v>0.18948518915253842</c:v>
                </c:pt>
                <c:pt idx="278">
                  <c:v>0.4307972409546945</c:v>
                </c:pt>
                <c:pt idx="279">
                  <c:v>1.1848178823847366</c:v>
                </c:pt>
                <c:pt idx="280">
                  <c:v>2.4310904064549277</c:v>
                </c:pt>
                <c:pt idx="281">
                  <c:v>2.497264795837606</c:v>
                </c:pt>
                <c:pt idx="282">
                  <c:v>3.260764565088081</c:v>
                </c:pt>
                <c:pt idx="283">
                  <c:v>2.061185569917101</c:v>
                </c:pt>
                <c:pt idx="284">
                  <c:v>1.4429712429780306</c:v>
                </c:pt>
                <c:pt idx="285">
                  <c:v>1.1949985585085976</c:v>
                </c:pt>
                <c:pt idx="286">
                  <c:v>1.1041664075509994</c:v>
                </c:pt>
                <c:pt idx="287">
                  <c:v>1.4017296760484799</c:v>
                </c:pt>
                <c:pt idx="288">
                  <c:v>1.8857746931402852</c:v>
                </c:pt>
                <c:pt idx="289">
                  <c:v>2.31434381171014</c:v>
                </c:pt>
                <c:pt idx="290">
                  <c:v>0.88437658562035</c:v>
                </c:pt>
                <c:pt idx="291">
                  <c:v>1.4576755292260657</c:v>
                </c:pt>
                <c:pt idx="292">
                  <c:v>-0.15082903614254128</c:v>
                </c:pt>
                <c:pt idx="293">
                  <c:v>-0.12244340420771715</c:v>
                </c:pt>
                <c:pt idx="294">
                  <c:v>0.04671562206277624</c:v>
                </c:pt>
                <c:pt idx="295">
                  <c:v>0.019843478917214163</c:v>
                </c:pt>
                <c:pt idx="296">
                  <c:v>0.013330424989410616</c:v>
                </c:pt>
                <c:pt idx="297">
                  <c:v>0.2813957551670354</c:v>
                </c:pt>
                <c:pt idx="298">
                  <c:v>0.1287849693730303</c:v>
                </c:pt>
                <c:pt idx="299">
                  <c:v>0.6438527331517063</c:v>
                </c:pt>
                <c:pt idx="300">
                  <c:v>-0.01864856812715532</c:v>
                </c:pt>
                <c:pt idx="301">
                  <c:v>0.70460054828132</c:v>
                </c:pt>
                <c:pt idx="302">
                  <c:v>1.6848052891594412</c:v>
                </c:pt>
                <c:pt idx="303">
                  <c:v>1.596471566501445</c:v>
                </c:pt>
                <c:pt idx="304">
                  <c:v>2.5078425848843233</c:v>
                </c:pt>
                <c:pt idx="305">
                  <c:v>3.610369095307653</c:v>
                </c:pt>
                <c:pt idx="306">
                  <c:v>4.601718739870009</c:v>
                </c:pt>
                <c:pt idx="307">
                  <c:v>5.021898516042511</c:v>
                </c:pt>
                <c:pt idx="308">
                  <c:v>5.852029378006285</c:v>
                </c:pt>
                <c:pt idx="309">
                  <c:v>5.6136781659377855</c:v>
                </c:pt>
                <c:pt idx="310">
                  <c:v>5.618567758502913</c:v>
                </c:pt>
                <c:pt idx="311">
                  <c:v>4.854222840153355</c:v>
                </c:pt>
                <c:pt idx="312">
                  <c:v>5.61472152669622</c:v>
                </c:pt>
                <c:pt idx="313">
                  <c:v>5.143128168737809</c:v>
                </c:pt>
                <c:pt idx="314">
                  <c:v>4.730300940487964</c:v>
                </c:pt>
                <c:pt idx="315">
                  <c:v>4.389183109246297</c:v>
                </c:pt>
                <c:pt idx="316">
                  <c:v>4.792624068912388</c:v>
                </c:pt>
                <c:pt idx="317">
                  <c:v>3.862536063798272</c:v>
                </c:pt>
                <c:pt idx="318">
                  <c:v>3.171690576880093</c:v>
                </c:pt>
                <c:pt idx="319">
                  <c:v>3.133904806978749</c:v>
                </c:pt>
                <c:pt idx="320">
                  <c:v>2.398860876110831</c:v>
                </c:pt>
                <c:pt idx="321">
                  <c:v>2.709786956527638</c:v>
                </c:pt>
                <c:pt idx="322">
                  <c:v>3.163458374314776</c:v>
                </c:pt>
                <c:pt idx="323">
                  <c:v>2.204262035719795</c:v>
                </c:pt>
                <c:pt idx="324">
                  <c:v>3.236054023872126</c:v>
                </c:pt>
                <c:pt idx="325">
                  <c:v>1.9461765511421314</c:v>
                </c:pt>
                <c:pt idx="326">
                  <c:v>0.4758145675409109</c:v>
                </c:pt>
                <c:pt idx="327">
                  <c:v>1.0854308921551592</c:v>
                </c:pt>
                <c:pt idx="328">
                  <c:v>-0.3300636131130297</c:v>
                </c:pt>
                <c:pt idx="329">
                  <c:v>-1.0074155659818507</c:v>
                </c:pt>
                <c:pt idx="330">
                  <c:v>-1.8459944083069058</c:v>
                </c:pt>
                <c:pt idx="331">
                  <c:v>-3.5672327342912813</c:v>
                </c:pt>
                <c:pt idx="332">
                  <c:v>-3.2933216102407736</c:v>
                </c:pt>
                <c:pt idx="333">
                  <c:v>-4.425408336326864</c:v>
                </c:pt>
                <c:pt idx="334">
                  <c:v>-4.9078416434956695</c:v>
                </c:pt>
                <c:pt idx="335">
                  <c:v>-5.83374994014958</c:v>
                </c:pt>
                <c:pt idx="336">
                  <c:v>-6.809187057800714</c:v>
                </c:pt>
                <c:pt idx="337">
                  <c:v>-8.282678266720344</c:v>
                </c:pt>
                <c:pt idx="338">
                  <c:v>-7.455781561466912</c:v>
                </c:pt>
                <c:pt idx="339">
                  <c:v>-8.71057166778364</c:v>
                </c:pt>
                <c:pt idx="340">
                  <c:v>-8.775518513452841</c:v>
                </c:pt>
                <c:pt idx="341">
                  <c:v>-9.116858515017533</c:v>
                </c:pt>
                <c:pt idx="342">
                  <c:v>-8.20514374430006</c:v>
                </c:pt>
                <c:pt idx="343">
                  <c:v>-7.491345859390197</c:v>
                </c:pt>
                <c:pt idx="344">
                  <c:v>-7.807961220720106</c:v>
                </c:pt>
                <c:pt idx="345">
                  <c:v>-7.304435814860188</c:v>
                </c:pt>
                <c:pt idx="346">
                  <c:v>-7.7787308839164515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'Empalme 1980-2010'!$M$12</c:f>
              <c:strCache>
                <c:ptCount val="1"/>
                <c:pt idx="0">
                  <c:v>Personal vinculado a actividades de administración y ventas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'Empalme 1980-2010'!$A$26:$A$372</c:f>
              <c:strCache>
                <c:ptCount val="347"/>
                <c:pt idx="0">
                  <c:v>29587</c:v>
                </c:pt>
                <c:pt idx="1">
                  <c:v>29618</c:v>
                </c:pt>
                <c:pt idx="2">
                  <c:v>29646</c:v>
                </c:pt>
                <c:pt idx="3">
                  <c:v>29677</c:v>
                </c:pt>
                <c:pt idx="4">
                  <c:v>29707</c:v>
                </c:pt>
                <c:pt idx="5">
                  <c:v>29738</c:v>
                </c:pt>
                <c:pt idx="6">
                  <c:v>29768</c:v>
                </c:pt>
                <c:pt idx="7">
                  <c:v>29799</c:v>
                </c:pt>
                <c:pt idx="8">
                  <c:v>29830</c:v>
                </c:pt>
                <c:pt idx="9">
                  <c:v>29860</c:v>
                </c:pt>
                <c:pt idx="10">
                  <c:v>29891</c:v>
                </c:pt>
                <c:pt idx="11">
                  <c:v>29921</c:v>
                </c:pt>
                <c:pt idx="12">
                  <c:v>29952</c:v>
                </c:pt>
                <c:pt idx="13">
                  <c:v>29983</c:v>
                </c:pt>
                <c:pt idx="14">
                  <c:v>30011</c:v>
                </c:pt>
                <c:pt idx="15">
                  <c:v>30042</c:v>
                </c:pt>
                <c:pt idx="16">
                  <c:v>30072</c:v>
                </c:pt>
                <c:pt idx="17">
                  <c:v>30103</c:v>
                </c:pt>
                <c:pt idx="18">
                  <c:v>30133</c:v>
                </c:pt>
                <c:pt idx="19">
                  <c:v>30164</c:v>
                </c:pt>
                <c:pt idx="20">
                  <c:v>30195</c:v>
                </c:pt>
                <c:pt idx="21">
                  <c:v>30225</c:v>
                </c:pt>
                <c:pt idx="22">
                  <c:v>30256</c:v>
                </c:pt>
                <c:pt idx="23">
                  <c:v>30286</c:v>
                </c:pt>
                <c:pt idx="24">
                  <c:v>30317</c:v>
                </c:pt>
                <c:pt idx="25">
                  <c:v>30348</c:v>
                </c:pt>
                <c:pt idx="26">
                  <c:v>30376</c:v>
                </c:pt>
                <c:pt idx="27">
                  <c:v>30407</c:v>
                </c:pt>
                <c:pt idx="28">
                  <c:v>30437</c:v>
                </c:pt>
                <c:pt idx="29">
                  <c:v>30468</c:v>
                </c:pt>
                <c:pt idx="30">
                  <c:v>30498</c:v>
                </c:pt>
                <c:pt idx="31">
                  <c:v>30529</c:v>
                </c:pt>
                <c:pt idx="32">
                  <c:v>30560</c:v>
                </c:pt>
                <c:pt idx="33">
                  <c:v>30590</c:v>
                </c:pt>
                <c:pt idx="34">
                  <c:v>30621</c:v>
                </c:pt>
                <c:pt idx="35">
                  <c:v>30651</c:v>
                </c:pt>
                <c:pt idx="36">
                  <c:v>30682</c:v>
                </c:pt>
                <c:pt idx="37">
                  <c:v>30713</c:v>
                </c:pt>
                <c:pt idx="38">
                  <c:v>30742</c:v>
                </c:pt>
                <c:pt idx="39">
                  <c:v>30773</c:v>
                </c:pt>
                <c:pt idx="40">
                  <c:v>30803</c:v>
                </c:pt>
                <c:pt idx="41">
                  <c:v>30834</c:v>
                </c:pt>
                <c:pt idx="42">
                  <c:v>30864</c:v>
                </c:pt>
                <c:pt idx="43">
                  <c:v>30895</c:v>
                </c:pt>
                <c:pt idx="44">
                  <c:v>30926</c:v>
                </c:pt>
                <c:pt idx="45">
                  <c:v>30956</c:v>
                </c:pt>
                <c:pt idx="46">
                  <c:v>30987</c:v>
                </c:pt>
                <c:pt idx="47">
                  <c:v>31017</c:v>
                </c:pt>
                <c:pt idx="48">
                  <c:v>31048</c:v>
                </c:pt>
                <c:pt idx="49">
                  <c:v>31079</c:v>
                </c:pt>
                <c:pt idx="50">
                  <c:v>31107</c:v>
                </c:pt>
                <c:pt idx="51">
                  <c:v>31138</c:v>
                </c:pt>
                <c:pt idx="52">
                  <c:v>31168</c:v>
                </c:pt>
                <c:pt idx="53">
                  <c:v>31199</c:v>
                </c:pt>
                <c:pt idx="54">
                  <c:v>31229</c:v>
                </c:pt>
                <c:pt idx="55">
                  <c:v>31260</c:v>
                </c:pt>
                <c:pt idx="56">
                  <c:v>31291</c:v>
                </c:pt>
                <c:pt idx="57">
                  <c:v>31321</c:v>
                </c:pt>
                <c:pt idx="58">
                  <c:v>31352</c:v>
                </c:pt>
                <c:pt idx="59">
                  <c:v>31382</c:v>
                </c:pt>
                <c:pt idx="60">
                  <c:v>31413</c:v>
                </c:pt>
                <c:pt idx="61">
                  <c:v>31444</c:v>
                </c:pt>
                <c:pt idx="62">
                  <c:v>31472</c:v>
                </c:pt>
                <c:pt idx="63">
                  <c:v>31503</c:v>
                </c:pt>
                <c:pt idx="64">
                  <c:v>31533</c:v>
                </c:pt>
                <c:pt idx="65">
                  <c:v>31564</c:v>
                </c:pt>
                <c:pt idx="66">
                  <c:v>31594</c:v>
                </c:pt>
                <c:pt idx="67">
                  <c:v>31625</c:v>
                </c:pt>
                <c:pt idx="68">
                  <c:v>31656</c:v>
                </c:pt>
                <c:pt idx="69">
                  <c:v>31686</c:v>
                </c:pt>
                <c:pt idx="70">
                  <c:v>31717</c:v>
                </c:pt>
                <c:pt idx="71">
                  <c:v>31747</c:v>
                </c:pt>
                <c:pt idx="72">
                  <c:v>31778</c:v>
                </c:pt>
                <c:pt idx="73">
                  <c:v>31809</c:v>
                </c:pt>
                <c:pt idx="74">
                  <c:v>31837</c:v>
                </c:pt>
                <c:pt idx="75">
                  <c:v>31868</c:v>
                </c:pt>
                <c:pt idx="76">
                  <c:v>31898</c:v>
                </c:pt>
                <c:pt idx="77">
                  <c:v>31929</c:v>
                </c:pt>
                <c:pt idx="78">
                  <c:v>31959</c:v>
                </c:pt>
                <c:pt idx="79">
                  <c:v>31990</c:v>
                </c:pt>
                <c:pt idx="80">
                  <c:v>32021</c:v>
                </c:pt>
                <c:pt idx="81">
                  <c:v>32051</c:v>
                </c:pt>
                <c:pt idx="82">
                  <c:v>32082</c:v>
                </c:pt>
                <c:pt idx="83">
                  <c:v>32112</c:v>
                </c:pt>
                <c:pt idx="84">
                  <c:v>32143</c:v>
                </c:pt>
                <c:pt idx="85">
                  <c:v>32174</c:v>
                </c:pt>
                <c:pt idx="86">
                  <c:v>32203</c:v>
                </c:pt>
                <c:pt idx="87">
                  <c:v>32234</c:v>
                </c:pt>
                <c:pt idx="88">
                  <c:v>32264</c:v>
                </c:pt>
                <c:pt idx="89">
                  <c:v>32295</c:v>
                </c:pt>
                <c:pt idx="90">
                  <c:v>32325</c:v>
                </c:pt>
                <c:pt idx="91">
                  <c:v>32356</c:v>
                </c:pt>
                <c:pt idx="92">
                  <c:v>32387</c:v>
                </c:pt>
                <c:pt idx="93">
                  <c:v>32417</c:v>
                </c:pt>
                <c:pt idx="94">
                  <c:v>32448</c:v>
                </c:pt>
                <c:pt idx="95">
                  <c:v>32478</c:v>
                </c:pt>
                <c:pt idx="96">
                  <c:v>32509</c:v>
                </c:pt>
                <c:pt idx="97">
                  <c:v>32540</c:v>
                </c:pt>
                <c:pt idx="98">
                  <c:v>32568</c:v>
                </c:pt>
                <c:pt idx="99">
                  <c:v>32599</c:v>
                </c:pt>
                <c:pt idx="100">
                  <c:v>32629</c:v>
                </c:pt>
                <c:pt idx="101">
                  <c:v>32660</c:v>
                </c:pt>
                <c:pt idx="102">
                  <c:v>32690</c:v>
                </c:pt>
                <c:pt idx="103">
                  <c:v>32721</c:v>
                </c:pt>
                <c:pt idx="104">
                  <c:v>32752</c:v>
                </c:pt>
                <c:pt idx="105">
                  <c:v>32782</c:v>
                </c:pt>
                <c:pt idx="106">
                  <c:v>32813</c:v>
                </c:pt>
                <c:pt idx="107">
                  <c:v>32843</c:v>
                </c:pt>
                <c:pt idx="108">
                  <c:v>32874</c:v>
                </c:pt>
                <c:pt idx="109">
                  <c:v>32905</c:v>
                </c:pt>
                <c:pt idx="110">
                  <c:v>32933</c:v>
                </c:pt>
                <c:pt idx="111">
                  <c:v>32964</c:v>
                </c:pt>
                <c:pt idx="112">
                  <c:v>32994</c:v>
                </c:pt>
                <c:pt idx="113">
                  <c:v>33025</c:v>
                </c:pt>
                <c:pt idx="114">
                  <c:v>33055</c:v>
                </c:pt>
                <c:pt idx="115">
                  <c:v>33086</c:v>
                </c:pt>
                <c:pt idx="116">
                  <c:v>33117</c:v>
                </c:pt>
                <c:pt idx="117">
                  <c:v>33147</c:v>
                </c:pt>
                <c:pt idx="118">
                  <c:v>33178</c:v>
                </c:pt>
                <c:pt idx="119">
                  <c:v>33208</c:v>
                </c:pt>
                <c:pt idx="120">
                  <c:v>33239</c:v>
                </c:pt>
                <c:pt idx="121">
                  <c:v>33270</c:v>
                </c:pt>
                <c:pt idx="122">
                  <c:v>33298</c:v>
                </c:pt>
                <c:pt idx="123">
                  <c:v>33329</c:v>
                </c:pt>
                <c:pt idx="124">
                  <c:v>33359</c:v>
                </c:pt>
                <c:pt idx="125">
                  <c:v>33390</c:v>
                </c:pt>
                <c:pt idx="126">
                  <c:v>33420</c:v>
                </c:pt>
                <c:pt idx="127">
                  <c:v>33451</c:v>
                </c:pt>
                <c:pt idx="128">
                  <c:v>33482</c:v>
                </c:pt>
                <c:pt idx="129">
                  <c:v>33512</c:v>
                </c:pt>
                <c:pt idx="130">
                  <c:v>33543</c:v>
                </c:pt>
                <c:pt idx="131">
                  <c:v>33573</c:v>
                </c:pt>
                <c:pt idx="132">
                  <c:v>33604</c:v>
                </c:pt>
                <c:pt idx="133">
                  <c:v>33635</c:v>
                </c:pt>
                <c:pt idx="134">
                  <c:v>33664</c:v>
                </c:pt>
                <c:pt idx="135">
                  <c:v>33695</c:v>
                </c:pt>
                <c:pt idx="136">
                  <c:v>33725</c:v>
                </c:pt>
                <c:pt idx="137">
                  <c:v>33756</c:v>
                </c:pt>
                <c:pt idx="138">
                  <c:v>33786</c:v>
                </c:pt>
                <c:pt idx="139">
                  <c:v>33817</c:v>
                </c:pt>
                <c:pt idx="140">
                  <c:v>33848</c:v>
                </c:pt>
                <c:pt idx="141">
                  <c:v>33878</c:v>
                </c:pt>
                <c:pt idx="142">
                  <c:v>33909</c:v>
                </c:pt>
                <c:pt idx="143">
                  <c:v>33939</c:v>
                </c:pt>
                <c:pt idx="144">
                  <c:v>33970</c:v>
                </c:pt>
                <c:pt idx="145">
                  <c:v>34001</c:v>
                </c:pt>
                <c:pt idx="146">
                  <c:v>34029</c:v>
                </c:pt>
                <c:pt idx="147">
                  <c:v>34060</c:v>
                </c:pt>
                <c:pt idx="148">
                  <c:v>34090</c:v>
                </c:pt>
                <c:pt idx="149">
                  <c:v>34121</c:v>
                </c:pt>
                <c:pt idx="150">
                  <c:v>34151</c:v>
                </c:pt>
                <c:pt idx="151">
                  <c:v>34182</c:v>
                </c:pt>
                <c:pt idx="152">
                  <c:v>34213</c:v>
                </c:pt>
                <c:pt idx="153">
                  <c:v>34243</c:v>
                </c:pt>
                <c:pt idx="154">
                  <c:v>34274</c:v>
                </c:pt>
                <c:pt idx="155">
                  <c:v>34304</c:v>
                </c:pt>
                <c:pt idx="156">
                  <c:v>34335</c:v>
                </c:pt>
                <c:pt idx="157">
                  <c:v>34366</c:v>
                </c:pt>
                <c:pt idx="158">
                  <c:v>34394</c:v>
                </c:pt>
                <c:pt idx="159">
                  <c:v>34425</c:v>
                </c:pt>
                <c:pt idx="160">
                  <c:v>34455</c:v>
                </c:pt>
                <c:pt idx="161">
                  <c:v>34486</c:v>
                </c:pt>
                <c:pt idx="162">
                  <c:v>34516</c:v>
                </c:pt>
                <c:pt idx="163">
                  <c:v>34547</c:v>
                </c:pt>
                <c:pt idx="164">
                  <c:v>34578</c:v>
                </c:pt>
                <c:pt idx="165">
                  <c:v>34608</c:v>
                </c:pt>
                <c:pt idx="166">
                  <c:v>34639</c:v>
                </c:pt>
                <c:pt idx="167">
                  <c:v>34669</c:v>
                </c:pt>
                <c:pt idx="168">
                  <c:v>34700</c:v>
                </c:pt>
                <c:pt idx="169">
                  <c:v>34731</c:v>
                </c:pt>
                <c:pt idx="170">
                  <c:v>34759</c:v>
                </c:pt>
                <c:pt idx="171">
                  <c:v>34790</c:v>
                </c:pt>
                <c:pt idx="172">
                  <c:v>34820</c:v>
                </c:pt>
                <c:pt idx="173">
                  <c:v>34851</c:v>
                </c:pt>
                <c:pt idx="174">
                  <c:v>34881</c:v>
                </c:pt>
                <c:pt idx="175">
                  <c:v>34912</c:v>
                </c:pt>
                <c:pt idx="176">
                  <c:v>34943</c:v>
                </c:pt>
                <c:pt idx="177">
                  <c:v>34973</c:v>
                </c:pt>
                <c:pt idx="178">
                  <c:v>35004</c:v>
                </c:pt>
                <c:pt idx="179">
                  <c:v>35034</c:v>
                </c:pt>
                <c:pt idx="180">
                  <c:v>35065</c:v>
                </c:pt>
                <c:pt idx="181">
                  <c:v>35096</c:v>
                </c:pt>
                <c:pt idx="182">
                  <c:v>35125</c:v>
                </c:pt>
                <c:pt idx="183">
                  <c:v>35156</c:v>
                </c:pt>
                <c:pt idx="184">
                  <c:v>35186</c:v>
                </c:pt>
                <c:pt idx="185">
                  <c:v>35217</c:v>
                </c:pt>
                <c:pt idx="186">
                  <c:v>35247</c:v>
                </c:pt>
                <c:pt idx="187">
                  <c:v>35278</c:v>
                </c:pt>
                <c:pt idx="188">
                  <c:v>35309</c:v>
                </c:pt>
                <c:pt idx="189">
                  <c:v>35339</c:v>
                </c:pt>
                <c:pt idx="190">
                  <c:v>35370</c:v>
                </c:pt>
                <c:pt idx="191">
                  <c:v>35400</c:v>
                </c:pt>
                <c:pt idx="192">
                  <c:v>35431</c:v>
                </c:pt>
                <c:pt idx="193">
                  <c:v>35462</c:v>
                </c:pt>
                <c:pt idx="194">
                  <c:v>35490</c:v>
                </c:pt>
                <c:pt idx="195">
                  <c:v>35521</c:v>
                </c:pt>
                <c:pt idx="196">
                  <c:v>35551</c:v>
                </c:pt>
                <c:pt idx="197">
                  <c:v>35582</c:v>
                </c:pt>
                <c:pt idx="198">
                  <c:v>35612</c:v>
                </c:pt>
                <c:pt idx="199">
                  <c:v>35643</c:v>
                </c:pt>
                <c:pt idx="200">
                  <c:v>35674</c:v>
                </c:pt>
                <c:pt idx="201">
                  <c:v>35704</c:v>
                </c:pt>
                <c:pt idx="202">
                  <c:v>35735</c:v>
                </c:pt>
                <c:pt idx="203">
                  <c:v>35765</c:v>
                </c:pt>
                <c:pt idx="204">
                  <c:v>35796</c:v>
                </c:pt>
                <c:pt idx="205">
                  <c:v>35827</c:v>
                </c:pt>
                <c:pt idx="206">
                  <c:v>35855</c:v>
                </c:pt>
                <c:pt idx="207">
                  <c:v>35886</c:v>
                </c:pt>
                <c:pt idx="208">
                  <c:v>35916</c:v>
                </c:pt>
                <c:pt idx="209">
                  <c:v>35947</c:v>
                </c:pt>
                <c:pt idx="210">
                  <c:v>35977</c:v>
                </c:pt>
                <c:pt idx="211">
                  <c:v>36008</c:v>
                </c:pt>
                <c:pt idx="212">
                  <c:v>36039</c:v>
                </c:pt>
                <c:pt idx="213">
                  <c:v>36069</c:v>
                </c:pt>
                <c:pt idx="214">
                  <c:v>36100</c:v>
                </c:pt>
                <c:pt idx="215">
                  <c:v>36130</c:v>
                </c:pt>
                <c:pt idx="216">
                  <c:v>36161</c:v>
                </c:pt>
                <c:pt idx="217">
                  <c:v>36192</c:v>
                </c:pt>
                <c:pt idx="218">
                  <c:v>36220</c:v>
                </c:pt>
                <c:pt idx="219">
                  <c:v>36251</c:v>
                </c:pt>
                <c:pt idx="220">
                  <c:v>36281</c:v>
                </c:pt>
                <c:pt idx="221">
                  <c:v>36312</c:v>
                </c:pt>
                <c:pt idx="222">
                  <c:v>36342</c:v>
                </c:pt>
                <c:pt idx="223">
                  <c:v>36373</c:v>
                </c:pt>
                <c:pt idx="224">
                  <c:v>36404</c:v>
                </c:pt>
                <c:pt idx="225">
                  <c:v>36434</c:v>
                </c:pt>
                <c:pt idx="226">
                  <c:v>36465</c:v>
                </c:pt>
                <c:pt idx="227">
                  <c:v>36495</c:v>
                </c:pt>
                <c:pt idx="228">
                  <c:v>36526</c:v>
                </c:pt>
                <c:pt idx="229">
                  <c:v>36557</c:v>
                </c:pt>
                <c:pt idx="230">
                  <c:v>36586</c:v>
                </c:pt>
                <c:pt idx="231">
                  <c:v>36617</c:v>
                </c:pt>
                <c:pt idx="232">
                  <c:v>36647</c:v>
                </c:pt>
                <c:pt idx="233">
                  <c:v>36678</c:v>
                </c:pt>
                <c:pt idx="234">
                  <c:v>36708</c:v>
                </c:pt>
                <c:pt idx="235">
                  <c:v>36739</c:v>
                </c:pt>
                <c:pt idx="236">
                  <c:v>36770</c:v>
                </c:pt>
                <c:pt idx="237">
                  <c:v>36800</c:v>
                </c:pt>
                <c:pt idx="238">
                  <c:v>36831</c:v>
                </c:pt>
                <c:pt idx="239">
                  <c:v>36861</c:v>
                </c:pt>
                <c:pt idx="240">
                  <c:v>36892</c:v>
                </c:pt>
                <c:pt idx="241">
                  <c:v>36923</c:v>
                </c:pt>
                <c:pt idx="242">
                  <c:v>36951</c:v>
                </c:pt>
                <c:pt idx="243">
                  <c:v>36982</c:v>
                </c:pt>
                <c:pt idx="244">
                  <c:v>37012</c:v>
                </c:pt>
                <c:pt idx="245">
                  <c:v>37043</c:v>
                </c:pt>
                <c:pt idx="246">
                  <c:v>37073</c:v>
                </c:pt>
                <c:pt idx="247">
                  <c:v>37104</c:v>
                </c:pt>
                <c:pt idx="248">
                  <c:v>37135</c:v>
                </c:pt>
                <c:pt idx="249">
                  <c:v>37165</c:v>
                </c:pt>
                <c:pt idx="250">
                  <c:v>37196</c:v>
                </c:pt>
                <c:pt idx="251">
                  <c:v>37226</c:v>
                </c:pt>
                <c:pt idx="252">
                  <c:v>37257</c:v>
                </c:pt>
                <c:pt idx="253">
                  <c:v>37288</c:v>
                </c:pt>
                <c:pt idx="254">
                  <c:v>37316</c:v>
                </c:pt>
                <c:pt idx="255">
                  <c:v>37347</c:v>
                </c:pt>
                <c:pt idx="256">
                  <c:v>37377</c:v>
                </c:pt>
                <c:pt idx="257">
                  <c:v>37408</c:v>
                </c:pt>
                <c:pt idx="258">
                  <c:v>37438</c:v>
                </c:pt>
                <c:pt idx="259">
                  <c:v>37469</c:v>
                </c:pt>
                <c:pt idx="260">
                  <c:v>37500</c:v>
                </c:pt>
                <c:pt idx="261">
                  <c:v>37530</c:v>
                </c:pt>
                <c:pt idx="262">
                  <c:v>37561</c:v>
                </c:pt>
                <c:pt idx="263">
                  <c:v>37591</c:v>
                </c:pt>
                <c:pt idx="264">
                  <c:v>37622</c:v>
                </c:pt>
                <c:pt idx="265">
                  <c:v>37653</c:v>
                </c:pt>
                <c:pt idx="266">
                  <c:v>37681</c:v>
                </c:pt>
                <c:pt idx="267">
                  <c:v>37712</c:v>
                </c:pt>
                <c:pt idx="268">
                  <c:v>37742</c:v>
                </c:pt>
                <c:pt idx="269">
                  <c:v>37773</c:v>
                </c:pt>
                <c:pt idx="270">
                  <c:v>37803</c:v>
                </c:pt>
                <c:pt idx="271">
                  <c:v>37834</c:v>
                </c:pt>
                <c:pt idx="272">
                  <c:v>37865</c:v>
                </c:pt>
                <c:pt idx="273">
                  <c:v>37895</c:v>
                </c:pt>
                <c:pt idx="274">
                  <c:v>37926</c:v>
                </c:pt>
                <c:pt idx="275">
                  <c:v>37956</c:v>
                </c:pt>
                <c:pt idx="276">
                  <c:v>37987</c:v>
                </c:pt>
                <c:pt idx="277">
                  <c:v>38018</c:v>
                </c:pt>
                <c:pt idx="278">
                  <c:v>38047</c:v>
                </c:pt>
                <c:pt idx="279">
                  <c:v>38078</c:v>
                </c:pt>
                <c:pt idx="280">
                  <c:v>38108</c:v>
                </c:pt>
                <c:pt idx="281">
                  <c:v>38139</c:v>
                </c:pt>
                <c:pt idx="282">
                  <c:v>38169</c:v>
                </c:pt>
                <c:pt idx="283">
                  <c:v>38200</c:v>
                </c:pt>
                <c:pt idx="284">
                  <c:v>38231</c:v>
                </c:pt>
                <c:pt idx="285">
                  <c:v>38261</c:v>
                </c:pt>
                <c:pt idx="286">
                  <c:v>38292</c:v>
                </c:pt>
                <c:pt idx="287">
                  <c:v>38322</c:v>
                </c:pt>
                <c:pt idx="288">
                  <c:v>38353</c:v>
                </c:pt>
                <c:pt idx="289">
                  <c:v>38384</c:v>
                </c:pt>
                <c:pt idx="290">
                  <c:v>38412</c:v>
                </c:pt>
                <c:pt idx="291">
                  <c:v>38443</c:v>
                </c:pt>
                <c:pt idx="292">
                  <c:v>38473</c:v>
                </c:pt>
                <c:pt idx="293">
                  <c:v>38504</c:v>
                </c:pt>
                <c:pt idx="294">
                  <c:v>38534</c:v>
                </c:pt>
                <c:pt idx="295">
                  <c:v>38565</c:v>
                </c:pt>
                <c:pt idx="296">
                  <c:v>38596</c:v>
                </c:pt>
                <c:pt idx="297">
                  <c:v>38626</c:v>
                </c:pt>
                <c:pt idx="298">
                  <c:v>38657</c:v>
                </c:pt>
                <c:pt idx="299">
                  <c:v>38687</c:v>
                </c:pt>
                <c:pt idx="300">
                  <c:v>38718</c:v>
                </c:pt>
                <c:pt idx="301">
                  <c:v>38749</c:v>
                </c:pt>
                <c:pt idx="302">
                  <c:v>38777</c:v>
                </c:pt>
                <c:pt idx="303">
                  <c:v>38808</c:v>
                </c:pt>
                <c:pt idx="304">
                  <c:v>38838</c:v>
                </c:pt>
                <c:pt idx="305">
                  <c:v>38869</c:v>
                </c:pt>
                <c:pt idx="306">
                  <c:v>38899</c:v>
                </c:pt>
                <c:pt idx="307">
                  <c:v>38930</c:v>
                </c:pt>
                <c:pt idx="308">
                  <c:v>38961</c:v>
                </c:pt>
                <c:pt idx="309">
                  <c:v>38991</c:v>
                </c:pt>
                <c:pt idx="310">
                  <c:v>39022</c:v>
                </c:pt>
                <c:pt idx="311">
                  <c:v>39052</c:v>
                </c:pt>
                <c:pt idx="312">
                  <c:v>39083</c:v>
                </c:pt>
                <c:pt idx="313">
                  <c:v>39114</c:v>
                </c:pt>
                <c:pt idx="314">
                  <c:v>39142</c:v>
                </c:pt>
                <c:pt idx="315">
                  <c:v>39173</c:v>
                </c:pt>
                <c:pt idx="316">
                  <c:v>39203</c:v>
                </c:pt>
                <c:pt idx="317">
                  <c:v>39234</c:v>
                </c:pt>
                <c:pt idx="318">
                  <c:v>39264</c:v>
                </c:pt>
                <c:pt idx="319">
                  <c:v>39295</c:v>
                </c:pt>
                <c:pt idx="320">
                  <c:v>39326</c:v>
                </c:pt>
                <c:pt idx="321">
                  <c:v>39356</c:v>
                </c:pt>
                <c:pt idx="322">
                  <c:v>39387</c:v>
                </c:pt>
                <c:pt idx="323">
                  <c:v>39417</c:v>
                </c:pt>
                <c:pt idx="324">
                  <c:v>39448</c:v>
                </c:pt>
                <c:pt idx="325">
                  <c:v>39479</c:v>
                </c:pt>
                <c:pt idx="326">
                  <c:v>39508</c:v>
                </c:pt>
                <c:pt idx="327">
                  <c:v>39539</c:v>
                </c:pt>
                <c:pt idx="328">
                  <c:v>39569</c:v>
                </c:pt>
                <c:pt idx="329">
                  <c:v>39600</c:v>
                </c:pt>
                <c:pt idx="330">
                  <c:v>39630</c:v>
                </c:pt>
                <c:pt idx="331">
                  <c:v>39661</c:v>
                </c:pt>
                <c:pt idx="332">
                  <c:v>39692</c:v>
                </c:pt>
                <c:pt idx="333">
                  <c:v>39722</c:v>
                </c:pt>
                <c:pt idx="334">
                  <c:v>39753</c:v>
                </c:pt>
                <c:pt idx="335">
                  <c:v>39783</c:v>
                </c:pt>
                <c:pt idx="336">
                  <c:v>39814</c:v>
                </c:pt>
                <c:pt idx="337">
                  <c:v>39845</c:v>
                </c:pt>
                <c:pt idx="338">
                  <c:v>39873</c:v>
                </c:pt>
                <c:pt idx="339">
                  <c:v>39904</c:v>
                </c:pt>
                <c:pt idx="340">
                  <c:v>39934</c:v>
                </c:pt>
                <c:pt idx="341">
                  <c:v>39965</c:v>
                </c:pt>
                <c:pt idx="342">
                  <c:v>39995</c:v>
                </c:pt>
                <c:pt idx="343">
                  <c:v>40026</c:v>
                </c:pt>
                <c:pt idx="344">
                  <c:v>40057</c:v>
                </c:pt>
                <c:pt idx="345">
                  <c:v>40087</c:v>
                </c:pt>
                <c:pt idx="346">
                  <c:v>40118</c:v>
                </c:pt>
              </c:strCache>
            </c:strRef>
          </c:cat>
          <c:val>
            <c:numRef>
              <c:f>'Empalme 1980-2010'!$M$26:$M$372</c:f>
              <c:numCache>
                <c:ptCount val="347"/>
                <c:pt idx="0">
                  <c:v>-3.9960840156639366</c:v>
                </c:pt>
                <c:pt idx="1">
                  <c:v>-4.163358913292747</c:v>
                </c:pt>
                <c:pt idx="2">
                  <c:v>-3.766428508423736</c:v>
                </c:pt>
                <c:pt idx="3">
                  <c:v>-3.8750774130761556</c:v>
                </c:pt>
                <c:pt idx="4">
                  <c:v>-5.039134640752774</c:v>
                </c:pt>
                <c:pt idx="5">
                  <c:v>-5.248302019934692</c:v>
                </c:pt>
                <c:pt idx="6">
                  <c:v>-5.1924957766515405</c:v>
                </c:pt>
                <c:pt idx="7">
                  <c:v>-5.104677060133611</c:v>
                </c:pt>
                <c:pt idx="8">
                  <c:v>-5.021892592261601</c:v>
                </c:pt>
                <c:pt idx="9">
                  <c:v>-4.5214904834241505</c:v>
                </c:pt>
                <c:pt idx="10">
                  <c:v>-4.350952894642191</c:v>
                </c:pt>
                <c:pt idx="11">
                  <c:v>-4.115979145705628</c:v>
                </c:pt>
                <c:pt idx="12">
                  <c:v>-4.690831556503172</c:v>
                </c:pt>
                <c:pt idx="13">
                  <c:v>-4.75839852738148</c:v>
                </c:pt>
                <c:pt idx="14">
                  <c:v>-5.252062328139306</c:v>
                </c:pt>
                <c:pt idx="15">
                  <c:v>-5.476300046019322</c:v>
                </c:pt>
                <c:pt idx="16">
                  <c:v>-5.000926097425462</c:v>
                </c:pt>
                <c:pt idx="17">
                  <c:v>-5.129398622230507</c:v>
                </c:pt>
                <c:pt idx="18">
                  <c:v>-5.054862609021848</c:v>
                </c:pt>
                <c:pt idx="19">
                  <c:v>-4.956815621479538</c:v>
                </c:pt>
                <c:pt idx="20">
                  <c:v>-4.864051180731977</c:v>
                </c:pt>
                <c:pt idx="21">
                  <c:v>-5.362657931679937</c:v>
                </c:pt>
                <c:pt idx="22">
                  <c:v>-5.065789473684212</c:v>
                </c:pt>
                <c:pt idx="23">
                  <c:v>-5.570924353715567</c:v>
                </c:pt>
                <c:pt idx="24">
                  <c:v>-6.779496157961306</c:v>
                </c:pt>
                <c:pt idx="25">
                  <c:v>-6.94820255121763</c:v>
                </c:pt>
                <c:pt idx="26">
                  <c:v>-6.955596401276964</c:v>
                </c:pt>
                <c:pt idx="27">
                  <c:v>-7.000973709834469</c:v>
                </c:pt>
                <c:pt idx="28">
                  <c:v>-7.330863716123992</c:v>
                </c:pt>
                <c:pt idx="29">
                  <c:v>-7.2809341575900355</c:v>
                </c:pt>
                <c:pt idx="30">
                  <c:v>-7.3291189253259725</c:v>
                </c:pt>
                <c:pt idx="31">
                  <c:v>-6.9932832872382615</c:v>
                </c:pt>
                <c:pt idx="32">
                  <c:v>-6.665348101265833</c:v>
                </c:pt>
                <c:pt idx="33">
                  <c:v>-6.220332278481012</c:v>
                </c:pt>
                <c:pt idx="34">
                  <c:v>-6.009306009306014</c:v>
                </c:pt>
                <c:pt idx="35">
                  <c:v>-5.111627437114841</c:v>
                </c:pt>
                <c:pt idx="36">
                  <c:v>-3.8710350584307163</c:v>
                </c:pt>
                <c:pt idx="37">
                  <c:v>-3.260982448852412</c:v>
                </c:pt>
                <c:pt idx="38">
                  <c:v>-2.453732584736956</c:v>
                </c:pt>
                <c:pt idx="39">
                  <c:v>-2.2406030782116892</c:v>
                </c:pt>
                <c:pt idx="40">
                  <c:v>-1.4201556911424218</c:v>
                </c:pt>
                <c:pt idx="41">
                  <c:v>-0.9418986136098817</c:v>
                </c:pt>
                <c:pt idx="42">
                  <c:v>0.2344915796206104</c:v>
                </c:pt>
                <c:pt idx="43">
                  <c:v>0.11682242990658231</c:v>
                </c:pt>
                <c:pt idx="44">
                  <c:v>0.3602458147913046</c:v>
                </c:pt>
                <c:pt idx="45">
                  <c:v>0.5905304228620123</c:v>
                </c:pt>
                <c:pt idx="46">
                  <c:v>0.6003791868548936</c:v>
                </c:pt>
                <c:pt idx="47">
                  <c:v>-0.4790801660810917</c:v>
                </c:pt>
                <c:pt idx="48">
                  <c:v>-0.9660262672310682</c:v>
                </c:pt>
                <c:pt idx="49">
                  <c:v>-0.7300053676865037</c:v>
                </c:pt>
                <c:pt idx="50">
                  <c:v>-1.3216798124067064</c:v>
                </c:pt>
                <c:pt idx="51">
                  <c:v>-0.48195351826066934</c:v>
                </c:pt>
                <c:pt idx="52">
                  <c:v>-0.725642940988136</c:v>
                </c:pt>
                <c:pt idx="53">
                  <c:v>-1.0897435897435859</c:v>
                </c:pt>
                <c:pt idx="54">
                  <c:v>-1.7864738409187564</c:v>
                </c:pt>
                <c:pt idx="55">
                  <c:v>-1.548742972313566</c:v>
                </c:pt>
                <c:pt idx="56">
                  <c:v>-1.7842060810810745</c:v>
                </c:pt>
                <c:pt idx="57">
                  <c:v>-2.348254534018246</c:v>
                </c:pt>
                <c:pt idx="58">
                  <c:v>-2.5965867448434876</c:v>
                </c:pt>
                <c:pt idx="59">
                  <c:v>-2.2785622593068267</c:v>
                </c:pt>
                <c:pt idx="60">
                  <c:v>-2.2249013590530664</c:v>
                </c:pt>
                <c:pt idx="61">
                  <c:v>-1.8168054504163589</c:v>
                </c:pt>
                <c:pt idx="62">
                  <c:v>-1.5770144739684744</c:v>
                </c:pt>
                <c:pt idx="63">
                  <c:v>-1.0869565217391464</c:v>
                </c:pt>
                <c:pt idx="64">
                  <c:v>-0.7201977856605368</c:v>
                </c:pt>
                <c:pt idx="65">
                  <c:v>0.12961762799741372</c:v>
                </c:pt>
                <c:pt idx="66">
                  <c:v>0.725422260718922</c:v>
                </c:pt>
                <c:pt idx="67">
                  <c:v>0.4848615450921301</c:v>
                </c:pt>
                <c:pt idx="68">
                  <c:v>0.7309470063420198</c:v>
                </c:pt>
                <c:pt idx="69">
                  <c:v>1.6854535695115302</c:v>
                </c:pt>
                <c:pt idx="70">
                  <c:v>1.9348597226701125</c:v>
                </c:pt>
                <c:pt idx="71">
                  <c:v>1.839080459770126</c:v>
                </c:pt>
                <c:pt idx="72">
                  <c:v>2.5221387736800827</c:v>
                </c:pt>
                <c:pt idx="73">
                  <c:v>2.5994052208392793</c:v>
                </c:pt>
                <c:pt idx="74">
                  <c:v>3.2045654082528463</c:v>
                </c:pt>
                <c:pt idx="75">
                  <c:v>2.8070938962027947</c:v>
                </c:pt>
                <c:pt idx="76">
                  <c:v>2.6743178865309414</c:v>
                </c:pt>
                <c:pt idx="77">
                  <c:v>2.9018338727076154</c:v>
                </c:pt>
                <c:pt idx="78">
                  <c:v>2.9022895840051355</c:v>
                </c:pt>
                <c:pt idx="79">
                  <c:v>3.248981342483348</c:v>
                </c:pt>
                <c:pt idx="80">
                  <c:v>3.713584462704067</c:v>
                </c:pt>
                <c:pt idx="81">
                  <c:v>3.082770270270263</c:v>
                </c:pt>
                <c:pt idx="82">
                  <c:v>3.3217336285985333</c:v>
                </c:pt>
                <c:pt idx="83">
                  <c:v>3.3860045146726803</c:v>
                </c:pt>
                <c:pt idx="84">
                  <c:v>3.936146949486097</c:v>
                </c:pt>
                <c:pt idx="85">
                  <c:v>4.8201825013419075</c:v>
                </c:pt>
                <c:pt idx="86">
                  <c:v>4.423649510846417</c:v>
                </c:pt>
                <c:pt idx="87">
                  <c:v>3.9263414117896023</c:v>
                </c:pt>
                <c:pt idx="88">
                  <c:v>4.028261098808383</c:v>
                </c:pt>
                <c:pt idx="89">
                  <c:v>3.417549009330134</c:v>
                </c:pt>
                <c:pt idx="90">
                  <c:v>3.165151989971804</c:v>
                </c:pt>
                <c:pt idx="91">
                  <c:v>2.804029494236149</c:v>
                </c:pt>
                <c:pt idx="92">
                  <c:v>2.541413725691921</c:v>
                </c:pt>
                <c:pt idx="93">
                  <c:v>1.9561655059401772</c:v>
                </c:pt>
                <c:pt idx="94">
                  <c:v>1.4901000204123216</c:v>
                </c:pt>
                <c:pt idx="95">
                  <c:v>0.8213765855687116</c:v>
                </c:pt>
                <c:pt idx="96">
                  <c:v>0.47338523038080726</c:v>
                </c:pt>
                <c:pt idx="97">
                  <c:v>-0.3482179434657895</c:v>
                </c:pt>
                <c:pt idx="98">
                  <c:v>-0.5702647657841009</c:v>
                </c:pt>
                <c:pt idx="99">
                  <c:v>0.9164969450101701</c:v>
                </c:pt>
                <c:pt idx="100">
                  <c:v>0.6893056259503094</c:v>
                </c:pt>
                <c:pt idx="101">
                  <c:v>0.9123162696401232</c:v>
                </c:pt>
                <c:pt idx="102">
                  <c:v>0.6885378695828059</c:v>
                </c:pt>
                <c:pt idx="103">
                  <c:v>1.1314274169107907</c:v>
                </c:pt>
                <c:pt idx="104">
                  <c:v>0.6823198876178882</c:v>
                </c:pt>
                <c:pt idx="105">
                  <c:v>1.0145655449522728</c:v>
                </c:pt>
                <c:pt idx="106">
                  <c:v>1.4682220434432791</c:v>
                </c:pt>
                <c:pt idx="107">
                  <c:v>1.3818706816541182</c:v>
                </c:pt>
                <c:pt idx="108">
                  <c:v>-1.4925375003325692</c:v>
                </c:pt>
                <c:pt idx="109">
                  <c:v>-0.5172883689374408</c:v>
                </c:pt>
                <c:pt idx="110">
                  <c:v>0.2889103936322135</c:v>
                </c:pt>
                <c:pt idx="111">
                  <c:v>-0.16607563241385348</c:v>
                </c:pt>
                <c:pt idx="112">
                  <c:v>1.3819142207800672</c:v>
                </c:pt>
                <c:pt idx="113">
                  <c:v>1.9387230461038074</c:v>
                </c:pt>
                <c:pt idx="114">
                  <c:v>2.2666982425720628</c:v>
                </c:pt>
                <c:pt idx="115">
                  <c:v>3.235033380286745</c:v>
                </c:pt>
                <c:pt idx="116">
                  <c:v>3.325013435517654</c:v>
                </c:pt>
                <c:pt idx="117">
                  <c:v>3.049786521339737</c:v>
                </c:pt>
                <c:pt idx="118">
                  <c:v>2.918069501841636</c:v>
                </c:pt>
                <c:pt idx="119">
                  <c:v>5.0531762259417246</c:v>
                </c:pt>
                <c:pt idx="120">
                  <c:v>3.9409179190533106</c:v>
                </c:pt>
                <c:pt idx="121">
                  <c:v>4.864353812954225</c:v>
                </c:pt>
                <c:pt idx="122">
                  <c:v>3.679321443339978</c:v>
                </c:pt>
                <c:pt idx="123">
                  <c:v>4.479984057348307</c:v>
                </c:pt>
                <c:pt idx="124">
                  <c:v>3.743366673882531</c:v>
                </c:pt>
                <c:pt idx="125">
                  <c:v>4.090091072151147</c:v>
                </c:pt>
                <c:pt idx="126">
                  <c:v>3.687322999717213</c:v>
                </c:pt>
                <c:pt idx="127">
                  <c:v>2.9777792332457365</c:v>
                </c:pt>
                <c:pt idx="128">
                  <c:v>2.7387417394867386</c:v>
                </c:pt>
                <c:pt idx="129">
                  <c:v>2.336848875344111</c:v>
                </c:pt>
                <c:pt idx="130">
                  <c:v>2.305102259310998</c:v>
                </c:pt>
                <c:pt idx="131">
                  <c:v>2.643751291757268</c:v>
                </c:pt>
                <c:pt idx="132">
                  <c:v>0.801913334244575</c:v>
                </c:pt>
                <c:pt idx="133">
                  <c:v>2.0907729682533738</c:v>
                </c:pt>
                <c:pt idx="134">
                  <c:v>1.9248724941737905</c:v>
                </c:pt>
                <c:pt idx="135">
                  <c:v>0.2830054953639749</c:v>
                </c:pt>
                <c:pt idx="136">
                  <c:v>-0.8116329151573898</c:v>
                </c:pt>
                <c:pt idx="137">
                  <c:v>-0.7551334119444086</c:v>
                </c:pt>
                <c:pt idx="138">
                  <c:v>-0.24108806025929796</c:v>
                </c:pt>
                <c:pt idx="139">
                  <c:v>-0.11635560197217343</c:v>
                </c:pt>
                <c:pt idx="140">
                  <c:v>0.3560494832520966</c:v>
                </c:pt>
                <c:pt idx="141">
                  <c:v>1.1674367729278101</c:v>
                </c:pt>
                <c:pt idx="142">
                  <c:v>1.2896155808435505</c:v>
                </c:pt>
                <c:pt idx="143">
                  <c:v>0.9169426637371414</c:v>
                </c:pt>
                <c:pt idx="144">
                  <c:v>3.0816496246155234</c:v>
                </c:pt>
                <c:pt idx="145">
                  <c:v>0.7216901400867837</c:v>
                </c:pt>
                <c:pt idx="146">
                  <c:v>0.07662444004479241</c:v>
                </c:pt>
                <c:pt idx="147">
                  <c:v>0.7944456252978682</c:v>
                </c:pt>
                <c:pt idx="148">
                  <c:v>1.9565824430025192</c:v>
                </c:pt>
                <c:pt idx="149">
                  <c:v>1.169801886321098</c:v>
                </c:pt>
                <c:pt idx="150">
                  <c:v>0.36485771420842195</c:v>
                </c:pt>
                <c:pt idx="151">
                  <c:v>0.4824094927663447</c:v>
                </c:pt>
                <c:pt idx="152">
                  <c:v>0.452313351768896</c:v>
                </c:pt>
                <c:pt idx="153">
                  <c:v>-0.001158494485153927</c:v>
                </c:pt>
                <c:pt idx="154">
                  <c:v>-0.48349836359942167</c:v>
                </c:pt>
                <c:pt idx="155">
                  <c:v>-0.7285401122715585</c:v>
                </c:pt>
                <c:pt idx="156">
                  <c:v>1.3282731710425821</c:v>
                </c:pt>
                <c:pt idx="157">
                  <c:v>-1.3954597804168967</c:v>
                </c:pt>
                <c:pt idx="158">
                  <c:v>-0.4275967201631592</c:v>
                </c:pt>
                <c:pt idx="159">
                  <c:v>-1.2999222828388612</c:v>
                </c:pt>
                <c:pt idx="160">
                  <c:v>-2.841436707461642</c:v>
                </c:pt>
                <c:pt idx="161">
                  <c:v>-2.13656312695083</c:v>
                </c:pt>
                <c:pt idx="162">
                  <c:v>-1.827611374124416</c:v>
                </c:pt>
                <c:pt idx="163">
                  <c:v>-2.0345550076977137</c:v>
                </c:pt>
                <c:pt idx="164">
                  <c:v>-2.05664686038447</c:v>
                </c:pt>
                <c:pt idx="165">
                  <c:v>-2.092407718435463</c:v>
                </c:pt>
                <c:pt idx="166">
                  <c:v>-1.0186137218156976</c:v>
                </c:pt>
                <c:pt idx="167">
                  <c:v>-1.2172579300574693</c:v>
                </c:pt>
                <c:pt idx="168">
                  <c:v>-3.0506515092710074</c:v>
                </c:pt>
                <c:pt idx="169">
                  <c:v>0.0351190927348366</c:v>
                </c:pt>
                <c:pt idx="170">
                  <c:v>-0.3915961030727555</c:v>
                </c:pt>
                <c:pt idx="171">
                  <c:v>0.13704567301291437</c:v>
                </c:pt>
                <c:pt idx="172">
                  <c:v>1.8566139157458306</c:v>
                </c:pt>
                <c:pt idx="173">
                  <c:v>1.633487785569554</c:v>
                </c:pt>
                <c:pt idx="174">
                  <c:v>1.1551220088872105</c:v>
                </c:pt>
                <c:pt idx="175">
                  <c:v>0.5103733601559135</c:v>
                </c:pt>
                <c:pt idx="176">
                  <c:v>0.5486798479721999</c:v>
                </c:pt>
                <c:pt idx="177">
                  <c:v>0.885626607593859</c:v>
                </c:pt>
                <c:pt idx="178">
                  <c:v>-0.005927618961099057</c:v>
                </c:pt>
                <c:pt idx="179">
                  <c:v>0.9062305146343208</c:v>
                </c:pt>
                <c:pt idx="180">
                  <c:v>1.720878324286934</c:v>
                </c:pt>
                <c:pt idx="181">
                  <c:v>1.1723704351893627</c:v>
                </c:pt>
                <c:pt idx="182">
                  <c:v>1.3818326685691051</c:v>
                </c:pt>
                <c:pt idx="183">
                  <c:v>0.8290119859660106</c:v>
                </c:pt>
                <c:pt idx="184">
                  <c:v>0.424686963633647</c:v>
                </c:pt>
                <c:pt idx="185">
                  <c:v>0.5213885981794508</c:v>
                </c:pt>
                <c:pt idx="186">
                  <c:v>0.5535218310651624</c:v>
                </c:pt>
                <c:pt idx="187">
                  <c:v>1.16720135774393</c:v>
                </c:pt>
                <c:pt idx="188">
                  <c:v>-0.18229091526346108</c:v>
                </c:pt>
                <c:pt idx="189">
                  <c:v>-0.8819956484253821</c:v>
                </c:pt>
                <c:pt idx="190">
                  <c:v>-1.1333490193587759</c:v>
                </c:pt>
                <c:pt idx="191">
                  <c:v>-1.1684152255162061</c:v>
                </c:pt>
                <c:pt idx="192">
                  <c:v>-3.16996322879598</c:v>
                </c:pt>
                <c:pt idx="193">
                  <c:v>-2.568284205993754</c:v>
                </c:pt>
                <c:pt idx="194">
                  <c:v>-3.1295757963682447</c:v>
                </c:pt>
                <c:pt idx="195">
                  <c:v>-3.6547347079412207</c:v>
                </c:pt>
                <c:pt idx="196">
                  <c:v>-3.9630605795827223</c:v>
                </c:pt>
                <c:pt idx="197">
                  <c:v>-3.323963711461164</c:v>
                </c:pt>
                <c:pt idx="198">
                  <c:v>-3.9086265111462626</c:v>
                </c:pt>
                <c:pt idx="199">
                  <c:v>-0.30856435143743477</c:v>
                </c:pt>
                <c:pt idx="200">
                  <c:v>-2.0404079133638175</c:v>
                </c:pt>
                <c:pt idx="201">
                  <c:v>-2.0202116215417343</c:v>
                </c:pt>
                <c:pt idx="202">
                  <c:v>-1.7081378330804586</c:v>
                </c:pt>
                <c:pt idx="203">
                  <c:v>-2.2474810418319224</c:v>
                </c:pt>
                <c:pt idx="204">
                  <c:v>-1.1077229048112036</c:v>
                </c:pt>
                <c:pt idx="205">
                  <c:v>-3.668867123734254</c:v>
                </c:pt>
                <c:pt idx="206">
                  <c:v>-4.272501434714593</c:v>
                </c:pt>
                <c:pt idx="207">
                  <c:v>-2.951616535671564</c:v>
                </c:pt>
                <c:pt idx="208">
                  <c:v>-3.3794192334539175</c:v>
                </c:pt>
                <c:pt idx="209">
                  <c:v>-4.148339855231987</c:v>
                </c:pt>
                <c:pt idx="210">
                  <c:v>-3.336823002172895</c:v>
                </c:pt>
                <c:pt idx="211">
                  <c:v>-7.257465752276193</c:v>
                </c:pt>
                <c:pt idx="212">
                  <c:v>-4.751182666190568</c:v>
                </c:pt>
                <c:pt idx="213">
                  <c:v>-4.475156470800778</c:v>
                </c:pt>
                <c:pt idx="214">
                  <c:v>-4.860006123890348</c:v>
                </c:pt>
                <c:pt idx="215">
                  <c:v>-5.174447935465154</c:v>
                </c:pt>
                <c:pt idx="216">
                  <c:v>-5.853624363348564</c:v>
                </c:pt>
                <c:pt idx="217">
                  <c:v>-6.664093910557356</c:v>
                </c:pt>
                <c:pt idx="218">
                  <c:v>-6.797738737314529</c:v>
                </c:pt>
                <c:pt idx="219">
                  <c:v>-7.823160343101742</c:v>
                </c:pt>
                <c:pt idx="220">
                  <c:v>-7.385072100412938</c:v>
                </c:pt>
                <c:pt idx="221">
                  <c:v>-8.01688731986655</c:v>
                </c:pt>
                <c:pt idx="222">
                  <c:v>-8.668701786722345</c:v>
                </c:pt>
                <c:pt idx="223">
                  <c:v>-8.209372174404628</c:v>
                </c:pt>
                <c:pt idx="224">
                  <c:v>-7.519286471778875</c:v>
                </c:pt>
                <c:pt idx="225">
                  <c:v>-8.695044808328422</c:v>
                </c:pt>
                <c:pt idx="226">
                  <c:v>-8.039690300742597</c:v>
                </c:pt>
                <c:pt idx="227">
                  <c:v>-7.995997079836936</c:v>
                </c:pt>
                <c:pt idx="228">
                  <c:v>-7.425967387118437</c:v>
                </c:pt>
                <c:pt idx="229">
                  <c:v>-5.514170616005076</c:v>
                </c:pt>
                <c:pt idx="230">
                  <c:v>-5.074047326098463</c:v>
                </c:pt>
                <c:pt idx="231">
                  <c:v>-4.869173428402762</c:v>
                </c:pt>
                <c:pt idx="232">
                  <c:v>-5.009146843685464</c:v>
                </c:pt>
                <c:pt idx="233">
                  <c:v>-4.992158114430123</c:v>
                </c:pt>
                <c:pt idx="234">
                  <c:v>-3.554365725689068</c:v>
                </c:pt>
                <c:pt idx="235">
                  <c:v>-3.155245611586588</c:v>
                </c:pt>
                <c:pt idx="236">
                  <c:v>-4.269377134755803</c:v>
                </c:pt>
                <c:pt idx="237">
                  <c:v>-2.887085634771247</c:v>
                </c:pt>
                <c:pt idx="238">
                  <c:v>-3.6096965007621384</c:v>
                </c:pt>
                <c:pt idx="239">
                  <c:v>-2.799199973847588</c:v>
                </c:pt>
                <c:pt idx="240">
                  <c:v>-2.7073214743155716</c:v>
                </c:pt>
                <c:pt idx="241">
                  <c:v>-3.1803384276940516</c:v>
                </c:pt>
                <c:pt idx="242">
                  <c:v>-3.0406534722967393</c:v>
                </c:pt>
                <c:pt idx="243">
                  <c:v>-2.7816233343001096</c:v>
                </c:pt>
                <c:pt idx="244">
                  <c:v>-2.994350004636903</c:v>
                </c:pt>
                <c:pt idx="245">
                  <c:v>-2.9213949132586126</c:v>
                </c:pt>
                <c:pt idx="246">
                  <c:v>-3.5832904698426593</c:v>
                </c:pt>
                <c:pt idx="247">
                  <c:v>-4.614626150454681</c:v>
                </c:pt>
                <c:pt idx="248">
                  <c:v>-5.103593205913892</c:v>
                </c:pt>
                <c:pt idx="249">
                  <c:v>-5.692707490260029</c:v>
                </c:pt>
                <c:pt idx="250">
                  <c:v>-5.333014719826579</c:v>
                </c:pt>
                <c:pt idx="251">
                  <c:v>-5.8956680644698505</c:v>
                </c:pt>
                <c:pt idx="252">
                  <c:v>-3.0775195115361864</c:v>
                </c:pt>
                <c:pt idx="253">
                  <c:v>-3.125194963478428</c:v>
                </c:pt>
                <c:pt idx="254">
                  <c:v>-3.0784136139877516</c:v>
                </c:pt>
                <c:pt idx="255">
                  <c:v>-3.6987697211436577</c:v>
                </c:pt>
                <c:pt idx="256">
                  <c:v>-4.177319844694027</c:v>
                </c:pt>
                <c:pt idx="257">
                  <c:v>-4.793355581316916</c:v>
                </c:pt>
                <c:pt idx="258">
                  <c:v>-4.4972042789535145</c:v>
                </c:pt>
                <c:pt idx="259">
                  <c:v>-4.3554575376975375</c:v>
                </c:pt>
                <c:pt idx="260">
                  <c:v>-4.1471313258937155</c:v>
                </c:pt>
                <c:pt idx="261">
                  <c:v>-4.0213104388671095</c:v>
                </c:pt>
                <c:pt idx="262">
                  <c:v>-4.4778066420069536</c:v>
                </c:pt>
                <c:pt idx="263">
                  <c:v>-3.6743857081836473</c:v>
                </c:pt>
                <c:pt idx="264">
                  <c:v>-4.081543636643914</c:v>
                </c:pt>
                <c:pt idx="265">
                  <c:v>-3.7898211517036984</c:v>
                </c:pt>
                <c:pt idx="266">
                  <c:v>-3.3155074314425437</c:v>
                </c:pt>
                <c:pt idx="267">
                  <c:v>-3.431909662677912</c:v>
                </c:pt>
                <c:pt idx="268">
                  <c:v>-3.209703659587526</c:v>
                </c:pt>
                <c:pt idx="269">
                  <c:v>-3.1737660617228047</c:v>
                </c:pt>
                <c:pt idx="270">
                  <c:v>-3.6435191830049507</c:v>
                </c:pt>
                <c:pt idx="271">
                  <c:v>-3.568428947770541</c:v>
                </c:pt>
                <c:pt idx="272">
                  <c:v>-3.237595905566648</c:v>
                </c:pt>
                <c:pt idx="273">
                  <c:v>-2.661948371758982</c:v>
                </c:pt>
                <c:pt idx="274">
                  <c:v>-2.0682997699290273</c:v>
                </c:pt>
                <c:pt idx="275">
                  <c:v>-2.474736117780574</c:v>
                </c:pt>
                <c:pt idx="276">
                  <c:v>-2.4706633696102265</c:v>
                </c:pt>
                <c:pt idx="277">
                  <c:v>-3.1012433099187</c:v>
                </c:pt>
                <c:pt idx="278">
                  <c:v>-3.4595948444169466</c:v>
                </c:pt>
                <c:pt idx="279">
                  <c:v>-3.3914374746646825</c:v>
                </c:pt>
                <c:pt idx="280">
                  <c:v>-3.3998258242934676</c:v>
                </c:pt>
                <c:pt idx="281">
                  <c:v>-3.048902972071943</c:v>
                </c:pt>
                <c:pt idx="282">
                  <c:v>-2.2046952598849923</c:v>
                </c:pt>
                <c:pt idx="283">
                  <c:v>-3.3028473378627243</c:v>
                </c:pt>
                <c:pt idx="284">
                  <c:v>-2.76644313731067</c:v>
                </c:pt>
                <c:pt idx="285">
                  <c:v>-2.665711967959028</c:v>
                </c:pt>
                <c:pt idx="286">
                  <c:v>-2.4356671806188834</c:v>
                </c:pt>
                <c:pt idx="287">
                  <c:v>-3.3805714078817495</c:v>
                </c:pt>
                <c:pt idx="288">
                  <c:v>-1.5203445042551778</c:v>
                </c:pt>
                <c:pt idx="289">
                  <c:v>-0.8047880089454118</c:v>
                </c:pt>
                <c:pt idx="290">
                  <c:v>-1.0640605904598588</c:v>
                </c:pt>
                <c:pt idx="291">
                  <c:v>-0.117901357605954</c:v>
                </c:pt>
                <c:pt idx="292">
                  <c:v>0.2218965061445255</c:v>
                </c:pt>
                <c:pt idx="293">
                  <c:v>0.3039757714383029</c:v>
                </c:pt>
                <c:pt idx="294">
                  <c:v>0.1939299405687045</c:v>
                </c:pt>
                <c:pt idx="295">
                  <c:v>1.0331056368440672</c:v>
                </c:pt>
                <c:pt idx="296">
                  <c:v>0.29085076102868257</c:v>
                </c:pt>
                <c:pt idx="297">
                  <c:v>0.30289601347701645</c:v>
                </c:pt>
                <c:pt idx="298">
                  <c:v>0.11222142555398218</c:v>
                </c:pt>
                <c:pt idx="299">
                  <c:v>0.8659203641313784</c:v>
                </c:pt>
                <c:pt idx="300">
                  <c:v>0.030935195671943916</c:v>
                </c:pt>
                <c:pt idx="301">
                  <c:v>-0.19211688839654295</c:v>
                </c:pt>
                <c:pt idx="302">
                  <c:v>0.5008045191284394</c:v>
                </c:pt>
                <c:pt idx="303">
                  <c:v>-0.7306861465940395</c:v>
                </c:pt>
                <c:pt idx="304">
                  <c:v>-0.4015621900169797</c:v>
                </c:pt>
                <c:pt idx="305">
                  <c:v>0.11786767082244687</c:v>
                </c:pt>
                <c:pt idx="306">
                  <c:v>-0.2414644816892908</c:v>
                </c:pt>
                <c:pt idx="307">
                  <c:v>0.5950612252717535</c:v>
                </c:pt>
                <c:pt idx="308">
                  <c:v>1.4255977259621577</c:v>
                </c:pt>
                <c:pt idx="309">
                  <c:v>1.292065850056967</c:v>
                </c:pt>
                <c:pt idx="310">
                  <c:v>2.1290573217487063</c:v>
                </c:pt>
                <c:pt idx="311">
                  <c:v>1.7286201892774633</c:v>
                </c:pt>
                <c:pt idx="312">
                  <c:v>1.5495515901000845</c:v>
                </c:pt>
                <c:pt idx="313">
                  <c:v>1.6107119189891383</c:v>
                </c:pt>
                <c:pt idx="314">
                  <c:v>2.0239788307725437</c:v>
                </c:pt>
                <c:pt idx="315">
                  <c:v>2.755765397952059</c:v>
                </c:pt>
                <c:pt idx="316">
                  <c:v>2.5850349053360144</c:v>
                </c:pt>
                <c:pt idx="317">
                  <c:v>1.7488574134760348</c:v>
                </c:pt>
                <c:pt idx="318">
                  <c:v>2.2672132605253026</c:v>
                </c:pt>
                <c:pt idx="319">
                  <c:v>1.028624617083218</c:v>
                </c:pt>
                <c:pt idx="320">
                  <c:v>1.351070322200365</c:v>
                </c:pt>
                <c:pt idx="321">
                  <c:v>1.5584079399061812</c:v>
                </c:pt>
                <c:pt idx="322">
                  <c:v>1.062814388915978</c:v>
                </c:pt>
                <c:pt idx="323">
                  <c:v>2.1148822014144697</c:v>
                </c:pt>
                <c:pt idx="324">
                  <c:v>1.7839472915879728</c:v>
                </c:pt>
                <c:pt idx="325">
                  <c:v>1.8152748016744713</c:v>
                </c:pt>
                <c:pt idx="326">
                  <c:v>1.9113710614007573</c:v>
                </c:pt>
                <c:pt idx="327">
                  <c:v>0.971918583217346</c:v>
                </c:pt>
                <c:pt idx="328">
                  <c:v>0.4748936781796331</c:v>
                </c:pt>
                <c:pt idx="329">
                  <c:v>0.32762243184738526</c:v>
                </c:pt>
                <c:pt idx="330">
                  <c:v>-0.059773806243512695</c:v>
                </c:pt>
                <c:pt idx="331">
                  <c:v>-0.17954253941407927</c:v>
                </c:pt>
                <c:pt idx="332">
                  <c:v>-0.7602226901139875</c:v>
                </c:pt>
                <c:pt idx="333">
                  <c:v>-1.8274412908544702</c:v>
                </c:pt>
                <c:pt idx="334">
                  <c:v>-1.4426630391963902</c:v>
                </c:pt>
                <c:pt idx="335">
                  <c:v>-2.3786101085799927</c:v>
                </c:pt>
                <c:pt idx="336">
                  <c:v>-2.857924286106117</c:v>
                </c:pt>
                <c:pt idx="337">
                  <c:v>-2.9205331869665785</c:v>
                </c:pt>
                <c:pt idx="338">
                  <c:v>-3.8010440576907722</c:v>
                </c:pt>
                <c:pt idx="339">
                  <c:v>-3.1402244096680465</c:v>
                </c:pt>
                <c:pt idx="340">
                  <c:v>-3.246800684868434</c:v>
                </c:pt>
                <c:pt idx="341">
                  <c:v>-2.986702837254518</c:v>
                </c:pt>
                <c:pt idx="342">
                  <c:v>-2.8671362332264083</c:v>
                </c:pt>
                <c:pt idx="343">
                  <c:v>-2.9077491369262853</c:v>
                </c:pt>
                <c:pt idx="344">
                  <c:v>-2.884781879264542</c:v>
                </c:pt>
                <c:pt idx="345">
                  <c:v>-2.1511193227251146</c:v>
                </c:pt>
                <c:pt idx="346">
                  <c:v>-3.1031728196267205</c:v>
                </c:pt>
              </c:numCache>
            </c:numRef>
          </c:val>
          <c:smooth val="1"/>
        </c:ser>
        <c:marker val="1"/>
        <c:axId val="23228937"/>
        <c:axId val="7733842"/>
      </c:lineChart>
      <c:dateAx>
        <c:axId val="23228937"/>
        <c:scaling>
          <c:orientation val="minMax"/>
          <c:max val="1318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733842"/>
        <c:crosses val="autoZero"/>
        <c:auto val="0"/>
        <c:majorUnit val="6"/>
        <c:majorTimeUnit val="months"/>
        <c:minorUnit val="6"/>
        <c:minorTimeUnit val="months"/>
        <c:noMultiLvlLbl val="0"/>
      </c:dateAx>
      <c:valAx>
        <c:axId val="77338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latin typeface="Arial"/>
                    <a:ea typeface="Arial"/>
                    <a:cs typeface="Arial"/>
                  </a:rPr>
                  <a:t>Variación anual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322893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808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20575"/>
          <c:y val="0.62375"/>
          <c:w val="0.39225"/>
          <c:h val="0.200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Colombia. Crecimiento 12 meses  de la producción real  del sector manufacturero 
1980 - 2010</a:t>
            </a:r>
          </a:p>
        </c:rich>
      </c:tx>
      <c:layout>
        <c:manualLayout>
          <c:xMode val="factor"/>
          <c:yMode val="factor"/>
          <c:x val="-0.01625"/>
          <c:y val="0.07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5"/>
          <c:y val="0.1585"/>
          <c:w val="0.874"/>
          <c:h val="0.77125"/>
        </c:manualLayout>
      </c:layout>
      <c:lineChart>
        <c:grouping val="standard"/>
        <c:varyColors val="0"/>
        <c:ser>
          <c:idx val="0"/>
          <c:order val="0"/>
          <c:tx>
            <c:strRef>
              <c:f>'Empalme 1980-2010'!$J$12</c:f>
              <c:strCache>
                <c:ptCount val="1"/>
                <c:pt idx="0">
                  <c:v>Producción Real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'Empalme 1980-2010'!$A$37:$A$372</c:f>
              <c:strCache>
                <c:ptCount val="336"/>
                <c:pt idx="0">
                  <c:v>29921</c:v>
                </c:pt>
                <c:pt idx="1">
                  <c:v>29952</c:v>
                </c:pt>
                <c:pt idx="2">
                  <c:v>29983</c:v>
                </c:pt>
                <c:pt idx="3">
                  <c:v>30011</c:v>
                </c:pt>
                <c:pt idx="4">
                  <c:v>30042</c:v>
                </c:pt>
                <c:pt idx="5">
                  <c:v>30072</c:v>
                </c:pt>
                <c:pt idx="6">
                  <c:v>30103</c:v>
                </c:pt>
                <c:pt idx="7">
                  <c:v>30133</c:v>
                </c:pt>
                <c:pt idx="8">
                  <c:v>30164</c:v>
                </c:pt>
                <c:pt idx="9">
                  <c:v>30195</c:v>
                </c:pt>
                <c:pt idx="10">
                  <c:v>30225</c:v>
                </c:pt>
                <c:pt idx="11">
                  <c:v>30256</c:v>
                </c:pt>
                <c:pt idx="12">
                  <c:v>30286</c:v>
                </c:pt>
                <c:pt idx="13">
                  <c:v>30317</c:v>
                </c:pt>
                <c:pt idx="14">
                  <c:v>30348</c:v>
                </c:pt>
                <c:pt idx="15">
                  <c:v>30376</c:v>
                </c:pt>
                <c:pt idx="16">
                  <c:v>30407</c:v>
                </c:pt>
                <c:pt idx="17">
                  <c:v>30437</c:v>
                </c:pt>
                <c:pt idx="18">
                  <c:v>30468</c:v>
                </c:pt>
                <c:pt idx="19">
                  <c:v>30498</c:v>
                </c:pt>
                <c:pt idx="20">
                  <c:v>30529</c:v>
                </c:pt>
                <c:pt idx="21">
                  <c:v>30560</c:v>
                </c:pt>
                <c:pt idx="22">
                  <c:v>30590</c:v>
                </c:pt>
                <c:pt idx="23">
                  <c:v>30621</c:v>
                </c:pt>
                <c:pt idx="24">
                  <c:v>30651</c:v>
                </c:pt>
                <c:pt idx="25">
                  <c:v>30682</c:v>
                </c:pt>
                <c:pt idx="26">
                  <c:v>30713</c:v>
                </c:pt>
                <c:pt idx="27">
                  <c:v>30742</c:v>
                </c:pt>
                <c:pt idx="28">
                  <c:v>30773</c:v>
                </c:pt>
                <c:pt idx="29">
                  <c:v>30803</c:v>
                </c:pt>
                <c:pt idx="30">
                  <c:v>30834</c:v>
                </c:pt>
                <c:pt idx="31">
                  <c:v>30864</c:v>
                </c:pt>
                <c:pt idx="32">
                  <c:v>30895</c:v>
                </c:pt>
                <c:pt idx="33">
                  <c:v>30926</c:v>
                </c:pt>
                <c:pt idx="34">
                  <c:v>30956</c:v>
                </c:pt>
                <c:pt idx="35">
                  <c:v>30987</c:v>
                </c:pt>
                <c:pt idx="36">
                  <c:v>31017</c:v>
                </c:pt>
                <c:pt idx="37">
                  <c:v>31048</c:v>
                </c:pt>
                <c:pt idx="38">
                  <c:v>31079</c:v>
                </c:pt>
                <c:pt idx="39">
                  <c:v>31107</c:v>
                </c:pt>
                <c:pt idx="40">
                  <c:v>31138</c:v>
                </c:pt>
                <c:pt idx="41">
                  <c:v>31168</c:v>
                </c:pt>
                <c:pt idx="42">
                  <c:v>31199</c:v>
                </c:pt>
                <c:pt idx="43">
                  <c:v>31229</c:v>
                </c:pt>
                <c:pt idx="44">
                  <c:v>31260</c:v>
                </c:pt>
                <c:pt idx="45">
                  <c:v>31291</c:v>
                </c:pt>
                <c:pt idx="46">
                  <c:v>31321</c:v>
                </c:pt>
                <c:pt idx="47">
                  <c:v>31352</c:v>
                </c:pt>
                <c:pt idx="48">
                  <c:v>31382</c:v>
                </c:pt>
                <c:pt idx="49">
                  <c:v>31413</c:v>
                </c:pt>
                <c:pt idx="50">
                  <c:v>31444</c:v>
                </c:pt>
                <c:pt idx="51">
                  <c:v>31472</c:v>
                </c:pt>
                <c:pt idx="52">
                  <c:v>31503</c:v>
                </c:pt>
                <c:pt idx="53">
                  <c:v>31533</c:v>
                </c:pt>
                <c:pt idx="54">
                  <c:v>31564</c:v>
                </c:pt>
                <c:pt idx="55">
                  <c:v>31594</c:v>
                </c:pt>
                <c:pt idx="56">
                  <c:v>31625</c:v>
                </c:pt>
                <c:pt idx="57">
                  <c:v>31656</c:v>
                </c:pt>
                <c:pt idx="58">
                  <c:v>31686</c:v>
                </c:pt>
                <c:pt idx="59">
                  <c:v>31717</c:v>
                </c:pt>
                <c:pt idx="60">
                  <c:v>31747</c:v>
                </c:pt>
                <c:pt idx="61">
                  <c:v>31778</c:v>
                </c:pt>
                <c:pt idx="62">
                  <c:v>31809</c:v>
                </c:pt>
                <c:pt idx="63">
                  <c:v>31837</c:v>
                </c:pt>
                <c:pt idx="64">
                  <c:v>31868</c:v>
                </c:pt>
                <c:pt idx="65">
                  <c:v>31898</c:v>
                </c:pt>
                <c:pt idx="66">
                  <c:v>31929</c:v>
                </c:pt>
                <c:pt idx="67">
                  <c:v>31959</c:v>
                </c:pt>
                <c:pt idx="68">
                  <c:v>31990</c:v>
                </c:pt>
                <c:pt idx="69">
                  <c:v>32021</c:v>
                </c:pt>
                <c:pt idx="70">
                  <c:v>32051</c:v>
                </c:pt>
                <c:pt idx="71">
                  <c:v>32082</c:v>
                </c:pt>
                <c:pt idx="72">
                  <c:v>32112</c:v>
                </c:pt>
                <c:pt idx="73">
                  <c:v>32143</c:v>
                </c:pt>
                <c:pt idx="74">
                  <c:v>32174</c:v>
                </c:pt>
                <c:pt idx="75">
                  <c:v>32203</c:v>
                </c:pt>
                <c:pt idx="76">
                  <c:v>32234</c:v>
                </c:pt>
                <c:pt idx="77">
                  <c:v>32264</c:v>
                </c:pt>
                <c:pt idx="78">
                  <c:v>32295</c:v>
                </c:pt>
                <c:pt idx="79">
                  <c:v>32325</c:v>
                </c:pt>
                <c:pt idx="80">
                  <c:v>32356</c:v>
                </c:pt>
                <c:pt idx="81">
                  <c:v>32387</c:v>
                </c:pt>
                <c:pt idx="82">
                  <c:v>32417</c:v>
                </c:pt>
                <c:pt idx="83">
                  <c:v>32448</c:v>
                </c:pt>
                <c:pt idx="84">
                  <c:v>32478</c:v>
                </c:pt>
                <c:pt idx="85">
                  <c:v>32509</c:v>
                </c:pt>
                <c:pt idx="86">
                  <c:v>32540</c:v>
                </c:pt>
                <c:pt idx="87">
                  <c:v>32568</c:v>
                </c:pt>
                <c:pt idx="88">
                  <c:v>32599</c:v>
                </c:pt>
                <c:pt idx="89">
                  <c:v>32629</c:v>
                </c:pt>
                <c:pt idx="90">
                  <c:v>32660</c:v>
                </c:pt>
                <c:pt idx="91">
                  <c:v>32690</c:v>
                </c:pt>
                <c:pt idx="92">
                  <c:v>32721</c:v>
                </c:pt>
                <c:pt idx="93">
                  <c:v>32752</c:v>
                </c:pt>
                <c:pt idx="94">
                  <c:v>32782</c:v>
                </c:pt>
                <c:pt idx="95">
                  <c:v>32813</c:v>
                </c:pt>
                <c:pt idx="96">
                  <c:v>32843</c:v>
                </c:pt>
                <c:pt idx="97">
                  <c:v>32874</c:v>
                </c:pt>
                <c:pt idx="98">
                  <c:v>32905</c:v>
                </c:pt>
                <c:pt idx="99">
                  <c:v>32933</c:v>
                </c:pt>
                <c:pt idx="100">
                  <c:v>32964</c:v>
                </c:pt>
                <c:pt idx="101">
                  <c:v>32994</c:v>
                </c:pt>
                <c:pt idx="102">
                  <c:v>33025</c:v>
                </c:pt>
                <c:pt idx="103">
                  <c:v>33055</c:v>
                </c:pt>
                <c:pt idx="104">
                  <c:v>33086</c:v>
                </c:pt>
                <c:pt idx="105">
                  <c:v>33117</c:v>
                </c:pt>
                <c:pt idx="106">
                  <c:v>33147</c:v>
                </c:pt>
                <c:pt idx="107">
                  <c:v>33178</c:v>
                </c:pt>
                <c:pt idx="108">
                  <c:v>33208</c:v>
                </c:pt>
                <c:pt idx="109">
                  <c:v>33239</c:v>
                </c:pt>
                <c:pt idx="110">
                  <c:v>33270</c:v>
                </c:pt>
                <c:pt idx="111">
                  <c:v>33298</c:v>
                </c:pt>
                <c:pt idx="112">
                  <c:v>33329</c:v>
                </c:pt>
                <c:pt idx="113">
                  <c:v>33359</c:v>
                </c:pt>
                <c:pt idx="114">
                  <c:v>33390</c:v>
                </c:pt>
                <c:pt idx="115">
                  <c:v>33420</c:v>
                </c:pt>
                <c:pt idx="116">
                  <c:v>33451</c:v>
                </c:pt>
                <c:pt idx="117">
                  <c:v>33482</c:v>
                </c:pt>
                <c:pt idx="118">
                  <c:v>33512</c:v>
                </c:pt>
                <c:pt idx="119">
                  <c:v>33543</c:v>
                </c:pt>
                <c:pt idx="120">
                  <c:v>33573</c:v>
                </c:pt>
                <c:pt idx="121">
                  <c:v>33604</c:v>
                </c:pt>
                <c:pt idx="122">
                  <c:v>33635</c:v>
                </c:pt>
                <c:pt idx="123">
                  <c:v>33664</c:v>
                </c:pt>
                <c:pt idx="124">
                  <c:v>33695</c:v>
                </c:pt>
                <c:pt idx="125">
                  <c:v>33725</c:v>
                </c:pt>
                <c:pt idx="126">
                  <c:v>33756</c:v>
                </c:pt>
                <c:pt idx="127">
                  <c:v>33786</c:v>
                </c:pt>
                <c:pt idx="128">
                  <c:v>33817</c:v>
                </c:pt>
                <c:pt idx="129">
                  <c:v>33848</c:v>
                </c:pt>
                <c:pt idx="130">
                  <c:v>33878</c:v>
                </c:pt>
                <c:pt idx="131">
                  <c:v>33909</c:v>
                </c:pt>
                <c:pt idx="132">
                  <c:v>33939</c:v>
                </c:pt>
                <c:pt idx="133">
                  <c:v>33970</c:v>
                </c:pt>
                <c:pt idx="134">
                  <c:v>34001</c:v>
                </c:pt>
                <c:pt idx="135">
                  <c:v>34029</c:v>
                </c:pt>
                <c:pt idx="136">
                  <c:v>34060</c:v>
                </c:pt>
                <c:pt idx="137">
                  <c:v>34090</c:v>
                </c:pt>
                <c:pt idx="138">
                  <c:v>34121</c:v>
                </c:pt>
                <c:pt idx="139">
                  <c:v>34151</c:v>
                </c:pt>
                <c:pt idx="140">
                  <c:v>34182</c:v>
                </c:pt>
                <c:pt idx="141">
                  <c:v>34213</c:v>
                </c:pt>
                <c:pt idx="142">
                  <c:v>34243</c:v>
                </c:pt>
                <c:pt idx="143">
                  <c:v>34274</c:v>
                </c:pt>
                <c:pt idx="144">
                  <c:v>34304</c:v>
                </c:pt>
                <c:pt idx="145">
                  <c:v>34335</c:v>
                </c:pt>
                <c:pt idx="146">
                  <c:v>34366</c:v>
                </c:pt>
                <c:pt idx="147">
                  <c:v>34394</c:v>
                </c:pt>
                <c:pt idx="148">
                  <c:v>34425</c:v>
                </c:pt>
                <c:pt idx="149">
                  <c:v>34455</c:v>
                </c:pt>
                <c:pt idx="150">
                  <c:v>34486</c:v>
                </c:pt>
                <c:pt idx="151">
                  <c:v>34516</c:v>
                </c:pt>
                <c:pt idx="152">
                  <c:v>34547</c:v>
                </c:pt>
                <c:pt idx="153">
                  <c:v>34578</c:v>
                </c:pt>
                <c:pt idx="154">
                  <c:v>34608</c:v>
                </c:pt>
                <c:pt idx="155">
                  <c:v>34639</c:v>
                </c:pt>
                <c:pt idx="156">
                  <c:v>34669</c:v>
                </c:pt>
                <c:pt idx="157">
                  <c:v>34700</c:v>
                </c:pt>
                <c:pt idx="158">
                  <c:v>34731</c:v>
                </c:pt>
                <c:pt idx="159">
                  <c:v>34759</c:v>
                </c:pt>
                <c:pt idx="160">
                  <c:v>34790</c:v>
                </c:pt>
                <c:pt idx="161">
                  <c:v>34820</c:v>
                </c:pt>
                <c:pt idx="162">
                  <c:v>34851</c:v>
                </c:pt>
                <c:pt idx="163">
                  <c:v>34881</c:v>
                </c:pt>
                <c:pt idx="164">
                  <c:v>34912</c:v>
                </c:pt>
                <c:pt idx="165">
                  <c:v>34943</c:v>
                </c:pt>
                <c:pt idx="166">
                  <c:v>34973</c:v>
                </c:pt>
                <c:pt idx="167">
                  <c:v>35004</c:v>
                </c:pt>
                <c:pt idx="168">
                  <c:v>35034</c:v>
                </c:pt>
                <c:pt idx="169">
                  <c:v>35065</c:v>
                </c:pt>
                <c:pt idx="170">
                  <c:v>35096</c:v>
                </c:pt>
                <c:pt idx="171">
                  <c:v>35125</c:v>
                </c:pt>
                <c:pt idx="172">
                  <c:v>35156</c:v>
                </c:pt>
                <c:pt idx="173">
                  <c:v>35186</c:v>
                </c:pt>
                <c:pt idx="174">
                  <c:v>35217</c:v>
                </c:pt>
                <c:pt idx="175">
                  <c:v>35247</c:v>
                </c:pt>
                <c:pt idx="176">
                  <c:v>35278</c:v>
                </c:pt>
                <c:pt idx="177">
                  <c:v>35309</c:v>
                </c:pt>
                <c:pt idx="178">
                  <c:v>35339</c:v>
                </c:pt>
                <c:pt idx="179">
                  <c:v>35370</c:v>
                </c:pt>
                <c:pt idx="180">
                  <c:v>35400</c:v>
                </c:pt>
                <c:pt idx="181">
                  <c:v>35431</c:v>
                </c:pt>
                <c:pt idx="182">
                  <c:v>35462</c:v>
                </c:pt>
                <c:pt idx="183">
                  <c:v>35490</c:v>
                </c:pt>
                <c:pt idx="184">
                  <c:v>35521</c:v>
                </c:pt>
                <c:pt idx="185">
                  <c:v>35551</c:v>
                </c:pt>
                <c:pt idx="186">
                  <c:v>35582</c:v>
                </c:pt>
                <c:pt idx="187">
                  <c:v>35612</c:v>
                </c:pt>
                <c:pt idx="188">
                  <c:v>35643</c:v>
                </c:pt>
                <c:pt idx="189">
                  <c:v>35674</c:v>
                </c:pt>
                <c:pt idx="190">
                  <c:v>35704</c:v>
                </c:pt>
                <c:pt idx="191">
                  <c:v>35735</c:v>
                </c:pt>
                <c:pt idx="192">
                  <c:v>35765</c:v>
                </c:pt>
                <c:pt idx="193">
                  <c:v>35796</c:v>
                </c:pt>
                <c:pt idx="194">
                  <c:v>35827</c:v>
                </c:pt>
                <c:pt idx="195">
                  <c:v>35855</c:v>
                </c:pt>
                <c:pt idx="196">
                  <c:v>35886</c:v>
                </c:pt>
                <c:pt idx="197">
                  <c:v>35916</c:v>
                </c:pt>
                <c:pt idx="198">
                  <c:v>35947</c:v>
                </c:pt>
                <c:pt idx="199">
                  <c:v>35977</c:v>
                </c:pt>
                <c:pt idx="200">
                  <c:v>36008</c:v>
                </c:pt>
                <c:pt idx="201">
                  <c:v>36039</c:v>
                </c:pt>
                <c:pt idx="202">
                  <c:v>36069</c:v>
                </c:pt>
                <c:pt idx="203">
                  <c:v>36100</c:v>
                </c:pt>
                <c:pt idx="204">
                  <c:v>36130</c:v>
                </c:pt>
                <c:pt idx="205">
                  <c:v>36161</c:v>
                </c:pt>
                <c:pt idx="206">
                  <c:v>36192</c:v>
                </c:pt>
                <c:pt idx="207">
                  <c:v>36220</c:v>
                </c:pt>
                <c:pt idx="208">
                  <c:v>36251</c:v>
                </c:pt>
                <c:pt idx="209">
                  <c:v>36281</c:v>
                </c:pt>
                <c:pt idx="210">
                  <c:v>36312</c:v>
                </c:pt>
                <c:pt idx="211">
                  <c:v>36342</c:v>
                </c:pt>
                <c:pt idx="212">
                  <c:v>36373</c:v>
                </c:pt>
                <c:pt idx="213">
                  <c:v>36404</c:v>
                </c:pt>
                <c:pt idx="214">
                  <c:v>36434</c:v>
                </c:pt>
                <c:pt idx="215">
                  <c:v>36465</c:v>
                </c:pt>
                <c:pt idx="216">
                  <c:v>36495</c:v>
                </c:pt>
                <c:pt idx="217">
                  <c:v>36526</c:v>
                </c:pt>
                <c:pt idx="218">
                  <c:v>36557</c:v>
                </c:pt>
                <c:pt idx="219">
                  <c:v>36586</c:v>
                </c:pt>
                <c:pt idx="220">
                  <c:v>36617</c:v>
                </c:pt>
                <c:pt idx="221">
                  <c:v>36647</c:v>
                </c:pt>
                <c:pt idx="222">
                  <c:v>36678</c:v>
                </c:pt>
                <c:pt idx="223">
                  <c:v>36708</c:v>
                </c:pt>
                <c:pt idx="224">
                  <c:v>36739</c:v>
                </c:pt>
                <c:pt idx="225">
                  <c:v>36770</c:v>
                </c:pt>
                <c:pt idx="226">
                  <c:v>36800</c:v>
                </c:pt>
                <c:pt idx="227">
                  <c:v>36831</c:v>
                </c:pt>
                <c:pt idx="228">
                  <c:v>36861</c:v>
                </c:pt>
                <c:pt idx="229">
                  <c:v>36892</c:v>
                </c:pt>
                <c:pt idx="230">
                  <c:v>36923</c:v>
                </c:pt>
                <c:pt idx="231">
                  <c:v>36951</c:v>
                </c:pt>
                <c:pt idx="232">
                  <c:v>36982</c:v>
                </c:pt>
                <c:pt idx="233">
                  <c:v>37012</c:v>
                </c:pt>
                <c:pt idx="234">
                  <c:v>37043</c:v>
                </c:pt>
                <c:pt idx="235">
                  <c:v>37073</c:v>
                </c:pt>
                <c:pt idx="236">
                  <c:v>37104</c:v>
                </c:pt>
                <c:pt idx="237">
                  <c:v>37135</c:v>
                </c:pt>
                <c:pt idx="238">
                  <c:v>37165</c:v>
                </c:pt>
                <c:pt idx="239">
                  <c:v>37196</c:v>
                </c:pt>
                <c:pt idx="240">
                  <c:v>37226</c:v>
                </c:pt>
                <c:pt idx="241">
                  <c:v>37257</c:v>
                </c:pt>
                <c:pt idx="242">
                  <c:v>37288</c:v>
                </c:pt>
                <c:pt idx="243">
                  <c:v>37316</c:v>
                </c:pt>
                <c:pt idx="244">
                  <c:v>37347</c:v>
                </c:pt>
                <c:pt idx="245">
                  <c:v>37377</c:v>
                </c:pt>
                <c:pt idx="246">
                  <c:v>37408</c:v>
                </c:pt>
                <c:pt idx="247">
                  <c:v>37438</c:v>
                </c:pt>
                <c:pt idx="248">
                  <c:v>37469</c:v>
                </c:pt>
                <c:pt idx="249">
                  <c:v>37500</c:v>
                </c:pt>
                <c:pt idx="250">
                  <c:v>37530</c:v>
                </c:pt>
                <c:pt idx="251">
                  <c:v>37561</c:v>
                </c:pt>
                <c:pt idx="252">
                  <c:v>37591</c:v>
                </c:pt>
                <c:pt idx="253">
                  <c:v>37622</c:v>
                </c:pt>
                <c:pt idx="254">
                  <c:v>37653</c:v>
                </c:pt>
                <c:pt idx="255">
                  <c:v>37681</c:v>
                </c:pt>
                <c:pt idx="256">
                  <c:v>37712</c:v>
                </c:pt>
                <c:pt idx="257">
                  <c:v>37742</c:v>
                </c:pt>
                <c:pt idx="258">
                  <c:v>37773</c:v>
                </c:pt>
                <c:pt idx="259">
                  <c:v>37803</c:v>
                </c:pt>
                <c:pt idx="260">
                  <c:v>37834</c:v>
                </c:pt>
                <c:pt idx="261">
                  <c:v>37865</c:v>
                </c:pt>
                <c:pt idx="262">
                  <c:v>37895</c:v>
                </c:pt>
                <c:pt idx="263">
                  <c:v>37926</c:v>
                </c:pt>
                <c:pt idx="264">
                  <c:v>37956</c:v>
                </c:pt>
                <c:pt idx="265">
                  <c:v>37987</c:v>
                </c:pt>
                <c:pt idx="266">
                  <c:v>38018</c:v>
                </c:pt>
                <c:pt idx="267">
                  <c:v>38047</c:v>
                </c:pt>
                <c:pt idx="268">
                  <c:v>38078</c:v>
                </c:pt>
                <c:pt idx="269">
                  <c:v>38108</c:v>
                </c:pt>
                <c:pt idx="270">
                  <c:v>38139</c:v>
                </c:pt>
                <c:pt idx="271">
                  <c:v>38169</c:v>
                </c:pt>
                <c:pt idx="272">
                  <c:v>38200</c:v>
                </c:pt>
                <c:pt idx="273">
                  <c:v>38231</c:v>
                </c:pt>
                <c:pt idx="274">
                  <c:v>38261</c:v>
                </c:pt>
                <c:pt idx="275">
                  <c:v>38292</c:v>
                </c:pt>
                <c:pt idx="276">
                  <c:v>38322</c:v>
                </c:pt>
                <c:pt idx="277">
                  <c:v>38353</c:v>
                </c:pt>
                <c:pt idx="278">
                  <c:v>38384</c:v>
                </c:pt>
                <c:pt idx="279">
                  <c:v>38412</c:v>
                </c:pt>
                <c:pt idx="280">
                  <c:v>38443</c:v>
                </c:pt>
                <c:pt idx="281">
                  <c:v>38473</c:v>
                </c:pt>
                <c:pt idx="282">
                  <c:v>38504</c:v>
                </c:pt>
                <c:pt idx="283">
                  <c:v>38534</c:v>
                </c:pt>
                <c:pt idx="284">
                  <c:v>38565</c:v>
                </c:pt>
                <c:pt idx="285">
                  <c:v>38596</c:v>
                </c:pt>
                <c:pt idx="286">
                  <c:v>38626</c:v>
                </c:pt>
                <c:pt idx="287">
                  <c:v>38657</c:v>
                </c:pt>
                <c:pt idx="288">
                  <c:v>38687</c:v>
                </c:pt>
                <c:pt idx="289">
                  <c:v>38718</c:v>
                </c:pt>
                <c:pt idx="290">
                  <c:v>38749</c:v>
                </c:pt>
                <c:pt idx="291">
                  <c:v>38777</c:v>
                </c:pt>
                <c:pt idx="292">
                  <c:v>38808</c:v>
                </c:pt>
                <c:pt idx="293">
                  <c:v>38838</c:v>
                </c:pt>
                <c:pt idx="294">
                  <c:v>38869</c:v>
                </c:pt>
                <c:pt idx="295">
                  <c:v>38899</c:v>
                </c:pt>
                <c:pt idx="296">
                  <c:v>38930</c:v>
                </c:pt>
                <c:pt idx="297">
                  <c:v>38961</c:v>
                </c:pt>
                <c:pt idx="298">
                  <c:v>38991</c:v>
                </c:pt>
                <c:pt idx="299">
                  <c:v>39022</c:v>
                </c:pt>
                <c:pt idx="300">
                  <c:v>39052</c:v>
                </c:pt>
                <c:pt idx="301">
                  <c:v>39083</c:v>
                </c:pt>
                <c:pt idx="302">
                  <c:v>39114</c:v>
                </c:pt>
                <c:pt idx="303">
                  <c:v>39142</c:v>
                </c:pt>
                <c:pt idx="304">
                  <c:v>39173</c:v>
                </c:pt>
                <c:pt idx="305">
                  <c:v>39203</c:v>
                </c:pt>
                <c:pt idx="306">
                  <c:v>39234</c:v>
                </c:pt>
                <c:pt idx="307">
                  <c:v>39264</c:v>
                </c:pt>
                <c:pt idx="308">
                  <c:v>39295</c:v>
                </c:pt>
                <c:pt idx="309">
                  <c:v>39326</c:v>
                </c:pt>
                <c:pt idx="310">
                  <c:v>39356</c:v>
                </c:pt>
                <c:pt idx="311">
                  <c:v>39387</c:v>
                </c:pt>
                <c:pt idx="312">
                  <c:v>39417</c:v>
                </c:pt>
                <c:pt idx="313">
                  <c:v>39448</c:v>
                </c:pt>
                <c:pt idx="314">
                  <c:v>39479</c:v>
                </c:pt>
                <c:pt idx="315">
                  <c:v>39508</c:v>
                </c:pt>
                <c:pt idx="316">
                  <c:v>39539</c:v>
                </c:pt>
                <c:pt idx="317">
                  <c:v>39569</c:v>
                </c:pt>
                <c:pt idx="318">
                  <c:v>39600</c:v>
                </c:pt>
                <c:pt idx="319">
                  <c:v>39630</c:v>
                </c:pt>
                <c:pt idx="320">
                  <c:v>39661</c:v>
                </c:pt>
                <c:pt idx="321">
                  <c:v>39692</c:v>
                </c:pt>
                <c:pt idx="322">
                  <c:v>39722</c:v>
                </c:pt>
                <c:pt idx="323">
                  <c:v>39753</c:v>
                </c:pt>
                <c:pt idx="324">
                  <c:v>39783</c:v>
                </c:pt>
                <c:pt idx="325">
                  <c:v>39814</c:v>
                </c:pt>
                <c:pt idx="326">
                  <c:v>39845</c:v>
                </c:pt>
                <c:pt idx="327">
                  <c:v>39873</c:v>
                </c:pt>
                <c:pt idx="328">
                  <c:v>39904</c:v>
                </c:pt>
                <c:pt idx="329">
                  <c:v>39934</c:v>
                </c:pt>
                <c:pt idx="330">
                  <c:v>39965</c:v>
                </c:pt>
                <c:pt idx="331">
                  <c:v>39995</c:v>
                </c:pt>
                <c:pt idx="332">
                  <c:v>40026</c:v>
                </c:pt>
                <c:pt idx="333">
                  <c:v>40057</c:v>
                </c:pt>
                <c:pt idx="334">
                  <c:v>40087</c:v>
                </c:pt>
                <c:pt idx="335">
                  <c:v>40118</c:v>
                </c:pt>
              </c:strCache>
            </c:strRef>
          </c:cat>
          <c:val>
            <c:numRef>
              <c:f>'Empalme 1980-2010'!$N$37:$N$372</c:f>
              <c:numCache>
                <c:ptCount val="336"/>
                <c:pt idx="0">
                  <c:v>-2.7105972938793133</c:v>
                </c:pt>
                <c:pt idx="1">
                  <c:v>-2.68933817331789</c:v>
                </c:pt>
                <c:pt idx="2">
                  <c:v>-2.9814084507041816</c:v>
                </c:pt>
                <c:pt idx="3">
                  <c:v>-3.473660513282295</c:v>
                </c:pt>
                <c:pt idx="4">
                  <c:v>-3.545139945667486</c:v>
                </c:pt>
                <c:pt idx="5">
                  <c:v>-3.039675526250196</c:v>
                </c:pt>
                <c:pt idx="6">
                  <c:v>-2.8947966371279277</c:v>
                </c:pt>
                <c:pt idx="7">
                  <c:v>-3.3268146261597353</c:v>
                </c:pt>
                <c:pt idx="8">
                  <c:v>-3.266874303771561</c:v>
                </c:pt>
                <c:pt idx="9">
                  <c:v>-3.6041872677055165</c:v>
                </c:pt>
                <c:pt idx="10">
                  <c:v>-3.376101088806893</c:v>
                </c:pt>
                <c:pt idx="11">
                  <c:v>-3.86118475180548</c:v>
                </c:pt>
                <c:pt idx="12">
                  <c:v>-3.286514592032741</c:v>
                </c:pt>
                <c:pt idx="13">
                  <c:v>-2.938051462096347</c:v>
                </c:pt>
                <c:pt idx="14">
                  <c:v>-2.3146427575954864</c:v>
                </c:pt>
                <c:pt idx="15">
                  <c:v>-2.3765655246402506</c:v>
                </c:pt>
                <c:pt idx="16">
                  <c:v>-2.5208021690351523</c:v>
                </c:pt>
                <c:pt idx="17">
                  <c:v>-3.234287183202267</c:v>
                </c:pt>
                <c:pt idx="18">
                  <c:v>-3.545020591538739</c:v>
                </c:pt>
                <c:pt idx="19">
                  <c:v>-3.4248347564274306</c:v>
                </c:pt>
                <c:pt idx="20">
                  <c:v>-3.761457109283173</c:v>
                </c:pt>
                <c:pt idx="21">
                  <c:v>-3.3274378021459605</c:v>
                </c:pt>
                <c:pt idx="22">
                  <c:v>-2.8094404767534997</c:v>
                </c:pt>
                <c:pt idx="23">
                  <c:v>-1.435821853493846</c:v>
                </c:pt>
                <c:pt idx="24">
                  <c:v>-0.5162119085567407</c:v>
                </c:pt>
                <c:pt idx="25">
                  <c:v>0.14040264623291776</c:v>
                </c:pt>
                <c:pt idx="26">
                  <c:v>0.8048887779244174</c:v>
                </c:pt>
                <c:pt idx="27">
                  <c:v>2.4989249366907273</c:v>
                </c:pt>
                <c:pt idx="28">
                  <c:v>3.265756315114343</c:v>
                </c:pt>
                <c:pt idx="29">
                  <c:v>5.232143935277445</c:v>
                </c:pt>
                <c:pt idx="30">
                  <c:v>6.829043448727612</c:v>
                </c:pt>
                <c:pt idx="31">
                  <c:v>8.2446355067346</c:v>
                </c:pt>
                <c:pt idx="32">
                  <c:v>9.48241126265279</c:v>
                </c:pt>
                <c:pt idx="33">
                  <c:v>9.972191052349167</c:v>
                </c:pt>
                <c:pt idx="34">
                  <c:v>10.916589615066453</c:v>
                </c:pt>
                <c:pt idx="35">
                  <c:v>10.381670183901148</c:v>
                </c:pt>
                <c:pt idx="36">
                  <c:v>9.882831181253039</c:v>
                </c:pt>
                <c:pt idx="37">
                  <c:v>9.651624248473212</c:v>
                </c:pt>
                <c:pt idx="38">
                  <c:v>8.82436193801015</c:v>
                </c:pt>
                <c:pt idx="39">
                  <c:v>7.643809435017768</c:v>
                </c:pt>
                <c:pt idx="40">
                  <c:v>8.022290590352377</c:v>
                </c:pt>
                <c:pt idx="41">
                  <c:v>7.330059209620443</c:v>
                </c:pt>
                <c:pt idx="42">
                  <c:v>6.169951857571099</c:v>
                </c:pt>
                <c:pt idx="43">
                  <c:v>5.744565951127334</c:v>
                </c:pt>
                <c:pt idx="44">
                  <c:v>5.139128980092611</c:v>
                </c:pt>
                <c:pt idx="45">
                  <c:v>4.821214675480268</c:v>
                </c:pt>
                <c:pt idx="46">
                  <c:v>3.4452500301638045</c:v>
                </c:pt>
                <c:pt idx="47">
                  <c:v>3.0578801319728566</c:v>
                </c:pt>
                <c:pt idx="48">
                  <c:v>2.7375797009988823</c:v>
                </c:pt>
                <c:pt idx="49">
                  <c:v>2.5746329305954774</c:v>
                </c:pt>
                <c:pt idx="50">
                  <c:v>3.2448249701961807</c:v>
                </c:pt>
                <c:pt idx="51">
                  <c:v>3.127740426775838</c:v>
                </c:pt>
                <c:pt idx="52">
                  <c:v>3.6648933311838716</c:v>
                </c:pt>
                <c:pt idx="53">
                  <c:v>3.566541224769093</c:v>
                </c:pt>
                <c:pt idx="54">
                  <c:v>4.077813188458523</c:v>
                </c:pt>
                <c:pt idx="55">
                  <c:v>4.278114693052459</c:v>
                </c:pt>
                <c:pt idx="56">
                  <c:v>4.249360898666632</c:v>
                </c:pt>
                <c:pt idx="57">
                  <c:v>4.8851456444223285</c:v>
                </c:pt>
                <c:pt idx="58">
                  <c:v>5.9060545011133225</c:v>
                </c:pt>
                <c:pt idx="59">
                  <c:v>6.400729331199018</c:v>
                </c:pt>
                <c:pt idx="60">
                  <c:v>7.057677236237292</c:v>
                </c:pt>
                <c:pt idx="61">
                  <c:v>7.3768500227126</c:v>
                </c:pt>
                <c:pt idx="62">
                  <c:v>7.04883271750083</c:v>
                </c:pt>
                <c:pt idx="63">
                  <c:v>8.261946754010218</c:v>
                </c:pt>
                <c:pt idx="64">
                  <c:v>6.568866310714849</c:v>
                </c:pt>
                <c:pt idx="65">
                  <c:v>6.625237426707398</c:v>
                </c:pt>
                <c:pt idx="66">
                  <c:v>7.305870385022439</c:v>
                </c:pt>
                <c:pt idx="67">
                  <c:v>7.17164399914294</c:v>
                </c:pt>
                <c:pt idx="68">
                  <c:v>7.644562927990717</c:v>
                </c:pt>
                <c:pt idx="69">
                  <c:v>7.594221612460639</c:v>
                </c:pt>
                <c:pt idx="70">
                  <c:v>7.1425710853023405</c:v>
                </c:pt>
                <c:pt idx="71">
                  <c:v>7.308884040210839</c:v>
                </c:pt>
                <c:pt idx="72">
                  <c:v>7.058346358546208</c:v>
                </c:pt>
                <c:pt idx="73">
                  <c:v>6.8513635827004205</c:v>
                </c:pt>
                <c:pt idx="74">
                  <c:v>7.47899077261005</c:v>
                </c:pt>
                <c:pt idx="75">
                  <c:v>6.673389833795551</c:v>
                </c:pt>
                <c:pt idx="76">
                  <c:v>7.687443453220588</c:v>
                </c:pt>
                <c:pt idx="77">
                  <c:v>7.830380482137689</c:v>
                </c:pt>
                <c:pt idx="78">
                  <c:v>6.981777092570085</c:v>
                </c:pt>
                <c:pt idx="79">
                  <c:v>6.324257425742563</c:v>
                </c:pt>
                <c:pt idx="80">
                  <c:v>6.307660314579544</c:v>
                </c:pt>
                <c:pt idx="81">
                  <c:v>5.313343834383444</c:v>
                </c:pt>
                <c:pt idx="82">
                  <c:v>4.8844076475975</c:v>
                </c:pt>
                <c:pt idx="83">
                  <c:v>4.20956855171899</c:v>
                </c:pt>
                <c:pt idx="84">
                  <c:v>3.6942922353332186</c:v>
                </c:pt>
                <c:pt idx="85">
                  <c:v>3.3386122569239784</c:v>
                </c:pt>
                <c:pt idx="86">
                  <c:v>2.0099264638796965</c:v>
                </c:pt>
                <c:pt idx="87">
                  <c:v>0.9472038397207339</c:v>
                </c:pt>
                <c:pt idx="88">
                  <c:v>0.7263331918007543</c:v>
                </c:pt>
                <c:pt idx="89">
                  <c:v>0.053870602812056134</c:v>
                </c:pt>
                <c:pt idx="90">
                  <c:v>0.12083780880776107</c:v>
                </c:pt>
                <c:pt idx="91">
                  <c:v>0.34024873973659275</c:v>
                </c:pt>
                <c:pt idx="92">
                  <c:v>-0.38411950384563687</c:v>
                </c:pt>
                <c:pt idx="93">
                  <c:v>0.033831005226026</c:v>
                </c:pt>
                <c:pt idx="94">
                  <c:v>0.8695574700867237</c:v>
                </c:pt>
                <c:pt idx="95">
                  <c:v>1.4397590898157064</c:v>
                </c:pt>
                <c:pt idx="96">
                  <c:v>1.671731168518753</c:v>
                </c:pt>
                <c:pt idx="97">
                  <c:v>2.0009437325915425</c:v>
                </c:pt>
                <c:pt idx="98">
                  <c:v>2.4947844583265155</c:v>
                </c:pt>
                <c:pt idx="99">
                  <c:v>4.247003177424391</c:v>
                </c:pt>
                <c:pt idx="100">
                  <c:v>3.494832731599584</c:v>
                </c:pt>
                <c:pt idx="101">
                  <c:v>3.879500428859761</c:v>
                </c:pt>
                <c:pt idx="102">
                  <c:v>3.463944252043305</c:v>
                </c:pt>
                <c:pt idx="103">
                  <c:v>3.3224545253104143</c:v>
                </c:pt>
                <c:pt idx="104">
                  <c:v>3.6334291819861253</c:v>
                </c:pt>
                <c:pt idx="105">
                  <c:v>2.983785229497893</c:v>
                </c:pt>
                <c:pt idx="106">
                  <c:v>2.5860451684629693</c:v>
                </c:pt>
                <c:pt idx="107">
                  <c:v>2.207533218838109</c:v>
                </c:pt>
                <c:pt idx="108">
                  <c:v>2.4179527854771843</c:v>
                </c:pt>
                <c:pt idx="109">
                  <c:v>2.1505030343884624</c:v>
                </c:pt>
                <c:pt idx="110">
                  <c:v>2.046040443328856</c:v>
                </c:pt>
                <c:pt idx="111">
                  <c:v>0.026933337283208125</c:v>
                </c:pt>
                <c:pt idx="112">
                  <c:v>1.0556625385642837</c:v>
                </c:pt>
                <c:pt idx="113">
                  <c:v>0.5291620601255209</c:v>
                </c:pt>
                <c:pt idx="114">
                  <c:v>0.44967500193404675</c:v>
                </c:pt>
                <c:pt idx="115">
                  <c:v>0.5897279040552927</c:v>
                </c:pt>
                <c:pt idx="116">
                  <c:v>0.22363249816539366</c:v>
                </c:pt>
                <c:pt idx="117">
                  <c:v>0.7282756602094098</c:v>
                </c:pt>
                <c:pt idx="118">
                  <c:v>0.5753198524803382</c:v>
                </c:pt>
                <c:pt idx="119">
                  <c:v>0.4323044533008469</c:v>
                </c:pt>
                <c:pt idx="120">
                  <c:v>0.3272973396260648</c:v>
                </c:pt>
                <c:pt idx="121">
                  <c:v>0.6035019067178737</c:v>
                </c:pt>
                <c:pt idx="122">
                  <c:v>1.0833566897019864</c:v>
                </c:pt>
                <c:pt idx="123">
                  <c:v>3.0752921535369238</c:v>
                </c:pt>
                <c:pt idx="124">
                  <c:v>1.6239097401612668</c:v>
                </c:pt>
                <c:pt idx="125">
                  <c:v>2.180806966026516</c:v>
                </c:pt>
                <c:pt idx="126">
                  <c:v>2.825521730706182</c:v>
                </c:pt>
                <c:pt idx="127">
                  <c:v>3.1485318172006727</c:v>
                </c:pt>
                <c:pt idx="128">
                  <c:v>3.37729911205209</c:v>
                </c:pt>
                <c:pt idx="129">
                  <c:v>4.137407245261149</c:v>
                </c:pt>
                <c:pt idx="130">
                  <c:v>4.295770949075539</c:v>
                </c:pt>
                <c:pt idx="131">
                  <c:v>4.722473771417901</c:v>
                </c:pt>
                <c:pt idx="132">
                  <c:v>4.794157080968331</c:v>
                </c:pt>
                <c:pt idx="133">
                  <c:v>4.7196891788957585</c:v>
                </c:pt>
                <c:pt idx="134">
                  <c:v>4.509761656445477</c:v>
                </c:pt>
                <c:pt idx="135">
                  <c:v>4.134033348979682</c:v>
                </c:pt>
                <c:pt idx="136">
                  <c:v>5.411210336867267</c:v>
                </c:pt>
                <c:pt idx="137">
                  <c:v>5.576369725189934</c:v>
                </c:pt>
                <c:pt idx="138">
                  <c:v>5.637048488975416</c:v>
                </c:pt>
                <c:pt idx="139">
                  <c:v>5.3059109216587075</c:v>
                </c:pt>
                <c:pt idx="140">
                  <c:v>5.67373405588516</c:v>
                </c:pt>
                <c:pt idx="141">
                  <c:v>5.002343467864412</c:v>
                </c:pt>
                <c:pt idx="142">
                  <c:v>4.958229349969989</c:v>
                </c:pt>
                <c:pt idx="143">
                  <c:v>5.00501526601731</c:v>
                </c:pt>
                <c:pt idx="144">
                  <c:v>4.76814970217132</c:v>
                </c:pt>
                <c:pt idx="145">
                  <c:v>5.024855366456227</c:v>
                </c:pt>
                <c:pt idx="146">
                  <c:v>5.09529393407766</c:v>
                </c:pt>
                <c:pt idx="147">
                  <c:v>4.614376262192743</c:v>
                </c:pt>
                <c:pt idx="148">
                  <c:v>4.887052324869301</c:v>
                </c:pt>
                <c:pt idx="149">
                  <c:v>4.717242830991242</c:v>
                </c:pt>
                <c:pt idx="150">
                  <c:v>4.2093149439695</c:v>
                </c:pt>
                <c:pt idx="151">
                  <c:v>4.233195996403616</c:v>
                </c:pt>
                <c:pt idx="152">
                  <c:v>4.643073689457067</c:v>
                </c:pt>
                <c:pt idx="153">
                  <c:v>4.703596528969389</c:v>
                </c:pt>
                <c:pt idx="154">
                  <c:v>4.567858587696727</c:v>
                </c:pt>
                <c:pt idx="155">
                  <c:v>4.5258734064485</c:v>
                </c:pt>
                <c:pt idx="156">
                  <c:v>4.9106558028451985</c:v>
                </c:pt>
                <c:pt idx="157">
                  <c:v>4.721828474065459</c:v>
                </c:pt>
                <c:pt idx="158">
                  <c:v>4.784349096323237</c:v>
                </c:pt>
                <c:pt idx="159">
                  <c:v>5.466056874036496</c:v>
                </c:pt>
                <c:pt idx="160">
                  <c:v>4.476956508285546</c:v>
                </c:pt>
                <c:pt idx="161">
                  <c:v>4.580506440029852</c:v>
                </c:pt>
                <c:pt idx="162">
                  <c:v>4.764346986175094</c:v>
                </c:pt>
                <c:pt idx="163">
                  <c:v>4.829064645338077</c:v>
                </c:pt>
                <c:pt idx="164">
                  <c:v>3.784755365250958</c:v>
                </c:pt>
                <c:pt idx="165">
                  <c:v>3.5204040743072484</c:v>
                </c:pt>
                <c:pt idx="166">
                  <c:v>3.8887328290546197</c:v>
                </c:pt>
                <c:pt idx="167">
                  <c:v>3.8130272503264395</c:v>
                </c:pt>
                <c:pt idx="168">
                  <c:v>3.5032101682133776</c:v>
                </c:pt>
                <c:pt idx="169">
                  <c:v>3.0447954471182204</c:v>
                </c:pt>
                <c:pt idx="170">
                  <c:v>2.8807640976413085</c:v>
                </c:pt>
                <c:pt idx="171">
                  <c:v>1.8445010613489465</c:v>
                </c:pt>
                <c:pt idx="172">
                  <c:v>2.3164651069526476</c:v>
                </c:pt>
                <c:pt idx="173">
                  <c:v>1.8302394134126043</c:v>
                </c:pt>
                <c:pt idx="174">
                  <c:v>1.2734541962730939</c:v>
                </c:pt>
                <c:pt idx="175">
                  <c:v>0.9608158507191211</c:v>
                </c:pt>
                <c:pt idx="176">
                  <c:v>0.6803872434963498</c:v>
                </c:pt>
                <c:pt idx="177">
                  <c:v>-0.008001886681041626</c:v>
                </c:pt>
                <c:pt idx="178">
                  <c:v>-1.3559285404724397</c:v>
                </c:pt>
                <c:pt idx="179">
                  <c:v>-2.7306950005734687</c:v>
                </c:pt>
                <c:pt idx="180">
                  <c:v>-3.391344041922917</c:v>
                </c:pt>
                <c:pt idx="181">
                  <c:v>-3.351573113000783</c:v>
                </c:pt>
                <c:pt idx="182">
                  <c:v>-4.149909591512413</c:v>
                </c:pt>
                <c:pt idx="183">
                  <c:v>-4.919537207509473</c:v>
                </c:pt>
                <c:pt idx="184">
                  <c:v>-4.852746196909252</c:v>
                </c:pt>
                <c:pt idx="185">
                  <c:v>-5.012985084002852</c:v>
                </c:pt>
                <c:pt idx="186">
                  <c:v>-4.707945871870123</c:v>
                </c:pt>
                <c:pt idx="187">
                  <c:v>-4.295875015954131</c:v>
                </c:pt>
                <c:pt idx="188">
                  <c:v>-3.86456517332211</c:v>
                </c:pt>
                <c:pt idx="189">
                  <c:v>-2.5770832169264346</c:v>
                </c:pt>
                <c:pt idx="190">
                  <c:v>-0.8288491819102517</c:v>
                </c:pt>
                <c:pt idx="191">
                  <c:v>1.2051558332493384</c:v>
                </c:pt>
                <c:pt idx="192">
                  <c:v>2.6119042737303477</c:v>
                </c:pt>
                <c:pt idx="193">
                  <c:v>3.2690063227588384</c:v>
                </c:pt>
                <c:pt idx="194">
                  <c:v>4.71368669933403</c:v>
                </c:pt>
                <c:pt idx="195">
                  <c:v>7.171584622390537</c:v>
                </c:pt>
                <c:pt idx="196">
                  <c:v>6.857602960973286</c:v>
                </c:pt>
                <c:pt idx="197">
                  <c:v>7.2019429471136265</c:v>
                </c:pt>
                <c:pt idx="198">
                  <c:v>7.296798563022566</c:v>
                </c:pt>
                <c:pt idx="199">
                  <c:v>6.4514698877965015</c:v>
                </c:pt>
                <c:pt idx="200">
                  <c:v>6.109197027364566</c:v>
                </c:pt>
                <c:pt idx="201">
                  <c:v>4.738778876337868</c:v>
                </c:pt>
                <c:pt idx="202">
                  <c:v>2.8308217404235503</c:v>
                </c:pt>
                <c:pt idx="203">
                  <c:v>0.6840474927259699</c:v>
                </c:pt>
                <c:pt idx="204">
                  <c:v>-1.7044732055095935</c:v>
                </c:pt>
                <c:pt idx="205">
                  <c:v>-3.664171860525034</c:v>
                </c:pt>
                <c:pt idx="206">
                  <c:v>-6.150290426565597</c:v>
                </c:pt>
                <c:pt idx="207">
                  <c:v>-9.307452742829348</c:v>
                </c:pt>
                <c:pt idx="208">
                  <c:v>-11.1357839139965</c:v>
                </c:pt>
                <c:pt idx="209">
                  <c:v>-12.937014464328811</c:v>
                </c:pt>
                <c:pt idx="210">
                  <c:v>-14.207498250584038</c:v>
                </c:pt>
                <c:pt idx="211">
                  <c:v>-15.158068808810487</c:v>
                </c:pt>
                <c:pt idx="212">
                  <c:v>-15.559081626982174</c:v>
                </c:pt>
                <c:pt idx="213">
                  <c:v>-15.6438530951432</c:v>
                </c:pt>
                <c:pt idx="214">
                  <c:v>-15.758801153790703</c:v>
                </c:pt>
                <c:pt idx="215">
                  <c:v>-15.168108432135552</c:v>
                </c:pt>
                <c:pt idx="216">
                  <c:v>-13.464291967569453</c:v>
                </c:pt>
                <c:pt idx="217">
                  <c:v>-11.85273064441038</c:v>
                </c:pt>
                <c:pt idx="218">
                  <c:v>-9.678176733951316</c:v>
                </c:pt>
                <c:pt idx="219">
                  <c:v>-6.754359985026559</c:v>
                </c:pt>
                <c:pt idx="220">
                  <c:v>-4.316298851346367</c:v>
                </c:pt>
                <c:pt idx="221">
                  <c:v>-1.261188476496311</c:v>
                </c:pt>
                <c:pt idx="222">
                  <c:v>1.0704290147195872</c:v>
                </c:pt>
                <c:pt idx="223">
                  <c:v>3.742613960043828</c:v>
                </c:pt>
                <c:pt idx="224">
                  <c:v>5.8053306098236</c:v>
                </c:pt>
                <c:pt idx="225">
                  <c:v>7.463087039807115</c:v>
                </c:pt>
                <c:pt idx="226">
                  <c:v>9.538570665628466</c:v>
                </c:pt>
                <c:pt idx="227">
                  <c:v>11.037185493304701</c:v>
                </c:pt>
                <c:pt idx="228">
                  <c:v>10.623478711087264</c:v>
                </c:pt>
                <c:pt idx="229">
                  <c:v>10.556247433703959</c:v>
                </c:pt>
                <c:pt idx="230">
                  <c:v>10.057792430516944</c:v>
                </c:pt>
                <c:pt idx="231">
                  <c:v>9.270114978164234</c:v>
                </c:pt>
                <c:pt idx="232">
                  <c:v>9.144790502140765</c:v>
                </c:pt>
                <c:pt idx="233">
                  <c:v>8.100895579044366</c:v>
                </c:pt>
                <c:pt idx="234">
                  <c:v>6.870876968378625</c:v>
                </c:pt>
                <c:pt idx="235">
                  <c:v>5.812579974543897</c:v>
                </c:pt>
                <c:pt idx="236">
                  <c:v>4.278624445944357</c:v>
                </c:pt>
                <c:pt idx="237">
                  <c:v>3.3563976655968997</c:v>
                </c:pt>
                <c:pt idx="238">
                  <c:v>2.304288805617949</c:v>
                </c:pt>
                <c:pt idx="239">
                  <c:v>0.9360785301624652</c:v>
                </c:pt>
                <c:pt idx="240">
                  <c:v>0.687941959988847</c:v>
                </c:pt>
                <c:pt idx="241">
                  <c:v>0.40680182853758406</c:v>
                </c:pt>
                <c:pt idx="242">
                  <c:v>0.23715600318454655</c:v>
                </c:pt>
                <c:pt idx="243">
                  <c:v>-1.012907993589185</c:v>
                </c:pt>
                <c:pt idx="244">
                  <c:v>-0.8648696155585278</c:v>
                </c:pt>
                <c:pt idx="245">
                  <c:v>-1.1363732936083837</c:v>
                </c:pt>
                <c:pt idx="246">
                  <c:v>-1.1878296319175585</c:v>
                </c:pt>
                <c:pt idx="247">
                  <c:v>-1.1940056605935667</c:v>
                </c:pt>
                <c:pt idx="248">
                  <c:v>-0.9983728969161776</c:v>
                </c:pt>
                <c:pt idx="249">
                  <c:v>-1.0347985242638025</c:v>
                </c:pt>
                <c:pt idx="250">
                  <c:v>-0.7384619719253083</c:v>
                </c:pt>
                <c:pt idx="251">
                  <c:v>-0.5033911914459566</c:v>
                </c:pt>
                <c:pt idx="252">
                  <c:v>-0.1255373150783945</c:v>
                </c:pt>
                <c:pt idx="253">
                  <c:v>-0.0404348633081808</c:v>
                </c:pt>
                <c:pt idx="254">
                  <c:v>0.050434120097797575</c:v>
                </c:pt>
                <c:pt idx="255">
                  <c:v>1.859344931620166</c:v>
                </c:pt>
                <c:pt idx="256">
                  <c:v>0.6914192698774801</c:v>
                </c:pt>
                <c:pt idx="257">
                  <c:v>0.7738937470147089</c:v>
                </c:pt>
                <c:pt idx="258">
                  <c:v>0.8486837323812946</c:v>
                </c:pt>
                <c:pt idx="259">
                  <c:v>1.112904220383104</c:v>
                </c:pt>
                <c:pt idx="260">
                  <c:v>1.0355434808407837</c:v>
                </c:pt>
                <c:pt idx="261">
                  <c:v>1.6207954520507384</c:v>
                </c:pt>
                <c:pt idx="262">
                  <c:v>1.628326374297151</c:v>
                </c:pt>
                <c:pt idx="263">
                  <c:v>2.3046725725005768</c:v>
                </c:pt>
                <c:pt idx="264">
                  <c:v>2.4651727226682185</c:v>
                </c:pt>
                <c:pt idx="265">
                  <c:v>2.4308413437018395</c:v>
                </c:pt>
                <c:pt idx="266">
                  <c:v>2.8637000649408773</c:v>
                </c:pt>
                <c:pt idx="267">
                  <c:v>2.6981061583888577</c:v>
                </c:pt>
                <c:pt idx="268">
                  <c:v>3.6126638779732323</c:v>
                </c:pt>
                <c:pt idx="269">
                  <c:v>3.8357283838521328</c:v>
                </c:pt>
                <c:pt idx="270">
                  <c:v>4.971290137512385</c:v>
                </c:pt>
                <c:pt idx="271">
                  <c:v>4.995573234148387</c:v>
                </c:pt>
                <c:pt idx="272">
                  <c:v>5.978083896395803</c:v>
                </c:pt>
                <c:pt idx="273">
                  <c:v>5.834452093931453</c:v>
                </c:pt>
                <c:pt idx="274">
                  <c:v>5.991824721846606</c:v>
                </c:pt>
                <c:pt idx="275">
                  <c:v>6.156081980341832</c:v>
                </c:pt>
                <c:pt idx="276">
                  <c:v>6.355829000512969</c:v>
                </c:pt>
                <c:pt idx="277">
                  <c:v>6.5714032316392945</c:v>
                </c:pt>
                <c:pt idx="278">
                  <c:v>6.346937698649047</c:v>
                </c:pt>
                <c:pt idx="279">
                  <c:v>5.483699965869904</c:v>
                </c:pt>
                <c:pt idx="280">
                  <c:v>6.221465756258904</c:v>
                </c:pt>
                <c:pt idx="281">
                  <c:v>6.372191511852554</c:v>
                </c:pt>
                <c:pt idx="282">
                  <c:v>5.813154159609457</c:v>
                </c:pt>
                <c:pt idx="283">
                  <c:v>5.446604193174087</c:v>
                </c:pt>
                <c:pt idx="284">
                  <c:v>5.250188333222305</c:v>
                </c:pt>
                <c:pt idx="285">
                  <c:v>5.280649670333548</c:v>
                </c:pt>
                <c:pt idx="286">
                  <c:v>5.10832977782858</c:v>
                </c:pt>
                <c:pt idx="287">
                  <c:v>4.50791858333861</c:v>
                </c:pt>
                <c:pt idx="288">
                  <c:v>4.012098970404088</c:v>
                </c:pt>
                <c:pt idx="289">
                  <c:v>4.149014661987271</c:v>
                </c:pt>
                <c:pt idx="290">
                  <c:v>4.322431503979418</c:v>
                </c:pt>
                <c:pt idx="291">
                  <c:v>5.4091876461770605</c:v>
                </c:pt>
                <c:pt idx="292">
                  <c:v>4.083410814259425</c:v>
                </c:pt>
                <c:pt idx="293">
                  <c:v>4.5858095489670125</c:v>
                </c:pt>
                <c:pt idx="294">
                  <c:v>4.94784990090209</c:v>
                </c:pt>
                <c:pt idx="295">
                  <c:v>6.0393766177004204</c:v>
                </c:pt>
                <c:pt idx="296">
                  <c:v>6.5177504347327275</c:v>
                </c:pt>
                <c:pt idx="297">
                  <c:v>7.408445759648186</c:v>
                </c:pt>
                <c:pt idx="298">
                  <c:v>8.752043178853807</c:v>
                </c:pt>
                <c:pt idx="299">
                  <c:v>10.203053698803032</c:v>
                </c:pt>
                <c:pt idx="300">
                  <c:v>11.151017877024195</c:v>
                </c:pt>
                <c:pt idx="301">
                  <c:v>11.829027562602024</c:v>
                </c:pt>
                <c:pt idx="302">
                  <c:v>12.50753553404853</c:v>
                </c:pt>
                <c:pt idx="303">
                  <c:v>12.774688138470246</c:v>
                </c:pt>
                <c:pt idx="304">
                  <c:v>14.172518381827647</c:v>
                </c:pt>
                <c:pt idx="305">
                  <c:v>14.26856925004023</c:v>
                </c:pt>
                <c:pt idx="306">
                  <c:v>14.484031645736394</c:v>
                </c:pt>
                <c:pt idx="307">
                  <c:v>14.157803206616926</c:v>
                </c:pt>
                <c:pt idx="308">
                  <c:v>13.67823503159913</c:v>
                </c:pt>
                <c:pt idx="309">
                  <c:v>12.858560513713213</c:v>
                </c:pt>
                <c:pt idx="310">
                  <c:v>12.059382388853312</c:v>
                </c:pt>
                <c:pt idx="311">
                  <c:v>11.16166957288478</c:v>
                </c:pt>
                <c:pt idx="312">
                  <c:v>10.807692837299143</c:v>
                </c:pt>
                <c:pt idx="313">
                  <c:v>10.155718863556995</c:v>
                </c:pt>
                <c:pt idx="314">
                  <c:v>9.724382007887744</c:v>
                </c:pt>
                <c:pt idx="315">
                  <c:v>7.630110188288497</c:v>
                </c:pt>
                <c:pt idx="316">
                  <c:v>7.335957218527001</c:v>
                </c:pt>
                <c:pt idx="317">
                  <c:v>5.986596615429285</c:v>
                </c:pt>
                <c:pt idx="318">
                  <c:v>4.501162862065566</c:v>
                </c:pt>
                <c:pt idx="319">
                  <c:v>3.8150576848618556</c:v>
                </c:pt>
                <c:pt idx="320">
                  <c:v>2.394376620537142</c:v>
                </c:pt>
                <c:pt idx="321">
                  <c:v>1.6240232593967896</c:v>
                </c:pt>
                <c:pt idx="322">
                  <c:v>0.31996840477213073</c:v>
                </c:pt>
                <c:pt idx="323">
                  <c:v>-1.4777758320344003</c:v>
                </c:pt>
                <c:pt idx="324">
                  <c:v>-2.85012289876978</c:v>
                </c:pt>
                <c:pt idx="325">
                  <c:v>-4.09925423140125</c:v>
                </c:pt>
                <c:pt idx="326">
                  <c:v>-5.784982601505407</c:v>
                </c:pt>
                <c:pt idx="327">
                  <c:v>-5.0778117360332775</c:v>
                </c:pt>
                <c:pt idx="328">
                  <c:v>-7.06930326128451</c:v>
                </c:pt>
                <c:pt idx="329">
                  <c:v>-7.3827363225136615</c:v>
                </c:pt>
                <c:pt idx="330">
                  <c:v>-7.539772657918231</c:v>
                </c:pt>
                <c:pt idx="331">
                  <c:v>-8.223967553960353</c:v>
                </c:pt>
                <c:pt idx="332">
                  <c:v>-7.902746274556948</c:v>
                </c:pt>
                <c:pt idx="333">
                  <c:v>-8.047836659290352</c:v>
                </c:pt>
                <c:pt idx="334">
                  <c:v>-7.817393879565005</c:v>
                </c:pt>
                <c:pt idx="335">
                  <c:v>-6.587763393827428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'Empalme 1980-2010'!$K$12</c:f>
              <c:strCache>
                <c:ptCount val="1"/>
                <c:pt idx="0">
                  <c:v>Empleo Total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'Empalme 1980-2010'!$A$37:$A$372</c:f>
              <c:strCache>
                <c:ptCount val="336"/>
                <c:pt idx="0">
                  <c:v>29921</c:v>
                </c:pt>
                <c:pt idx="1">
                  <c:v>29952</c:v>
                </c:pt>
                <c:pt idx="2">
                  <c:v>29983</c:v>
                </c:pt>
                <c:pt idx="3">
                  <c:v>30011</c:v>
                </c:pt>
                <c:pt idx="4">
                  <c:v>30042</c:v>
                </c:pt>
                <c:pt idx="5">
                  <c:v>30072</c:v>
                </c:pt>
                <c:pt idx="6">
                  <c:v>30103</c:v>
                </c:pt>
                <c:pt idx="7">
                  <c:v>30133</c:v>
                </c:pt>
                <c:pt idx="8">
                  <c:v>30164</c:v>
                </c:pt>
                <c:pt idx="9">
                  <c:v>30195</c:v>
                </c:pt>
                <c:pt idx="10">
                  <c:v>30225</c:v>
                </c:pt>
                <c:pt idx="11">
                  <c:v>30256</c:v>
                </c:pt>
                <c:pt idx="12">
                  <c:v>30286</c:v>
                </c:pt>
                <c:pt idx="13">
                  <c:v>30317</c:v>
                </c:pt>
                <c:pt idx="14">
                  <c:v>30348</c:v>
                </c:pt>
                <c:pt idx="15">
                  <c:v>30376</c:v>
                </c:pt>
                <c:pt idx="16">
                  <c:v>30407</c:v>
                </c:pt>
                <c:pt idx="17">
                  <c:v>30437</c:v>
                </c:pt>
                <c:pt idx="18">
                  <c:v>30468</c:v>
                </c:pt>
                <c:pt idx="19">
                  <c:v>30498</c:v>
                </c:pt>
                <c:pt idx="20">
                  <c:v>30529</c:v>
                </c:pt>
                <c:pt idx="21">
                  <c:v>30560</c:v>
                </c:pt>
                <c:pt idx="22">
                  <c:v>30590</c:v>
                </c:pt>
                <c:pt idx="23">
                  <c:v>30621</c:v>
                </c:pt>
                <c:pt idx="24">
                  <c:v>30651</c:v>
                </c:pt>
                <c:pt idx="25">
                  <c:v>30682</c:v>
                </c:pt>
                <c:pt idx="26">
                  <c:v>30713</c:v>
                </c:pt>
                <c:pt idx="27">
                  <c:v>30742</c:v>
                </c:pt>
                <c:pt idx="28">
                  <c:v>30773</c:v>
                </c:pt>
                <c:pt idx="29">
                  <c:v>30803</c:v>
                </c:pt>
                <c:pt idx="30">
                  <c:v>30834</c:v>
                </c:pt>
                <c:pt idx="31">
                  <c:v>30864</c:v>
                </c:pt>
                <c:pt idx="32">
                  <c:v>30895</c:v>
                </c:pt>
                <c:pt idx="33">
                  <c:v>30926</c:v>
                </c:pt>
                <c:pt idx="34">
                  <c:v>30956</c:v>
                </c:pt>
                <c:pt idx="35">
                  <c:v>30987</c:v>
                </c:pt>
                <c:pt idx="36">
                  <c:v>31017</c:v>
                </c:pt>
                <c:pt idx="37">
                  <c:v>31048</c:v>
                </c:pt>
                <c:pt idx="38">
                  <c:v>31079</c:v>
                </c:pt>
                <c:pt idx="39">
                  <c:v>31107</c:v>
                </c:pt>
                <c:pt idx="40">
                  <c:v>31138</c:v>
                </c:pt>
                <c:pt idx="41">
                  <c:v>31168</c:v>
                </c:pt>
                <c:pt idx="42">
                  <c:v>31199</c:v>
                </c:pt>
                <c:pt idx="43">
                  <c:v>31229</c:v>
                </c:pt>
                <c:pt idx="44">
                  <c:v>31260</c:v>
                </c:pt>
                <c:pt idx="45">
                  <c:v>31291</c:v>
                </c:pt>
                <c:pt idx="46">
                  <c:v>31321</c:v>
                </c:pt>
                <c:pt idx="47">
                  <c:v>31352</c:v>
                </c:pt>
                <c:pt idx="48">
                  <c:v>31382</c:v>
                </c:pt>
                <c:pt idx="49">
                  <c:v>31413</c:v>
                </c:pt>
                <c:pt idx="50">
                  <c:v>31444</c:v>
                </c:pt>
                <c:pt idx="51">
                  <c:v>31472</c:v>
                </c:pt>
                <c:pt idx="52">
                  <c:v>31503</c:v>
                </c:pt>
                <c:pt idx="53">
                  <c:v>31533</c:v>
                </c:pt>
                <c:pt idx="54">
                  <c:v>31564</c:v>
                </c:pt>
                <c:pt idx="55">
                  <c:v>31594</c:v>
                </c:pt>
                <c:pt idx="56">
                  <c:v>31625</c:v>
                </c:pt>
                <c:pt idx="57">
                  <c:v>31656</c:v>
                </c:pt>
                <c:pt idx="58">
                  <c:v>31686</c:v>
                </c:pt>
                <c:pt idx="59">
                  <c:v>31717</c:v>
                </c:pt>
                <c:pt idx="60">
                  <c:v>31747</c:v>
                </c:pt>
                <c:pt idx="61">
                  <c:v>31778</c:v>
                </c:pt>
                <c:pt idx="62">
                  <c:v>31809</c:v>
                </c:pt>
                <c:pt idx="63">
                  <c:v>31837</c:v>
                </c:pt>
                <c:pt idx="64">
                  <c:v>31868</c:v>
                </c:pt>
                <c:pt idx="65">
                  <c:v>31898</c:v>
                </c:pt>
                <c:pt idx="66">
                  <c:v>31929</c:v>
                </c:pt>
                <c:pt idx="67">
                  <c:v>31959</c:v>
                </c:pt>
                <c:pt idx="68">
                  <c:v>31990</c:v>
                </c:pt>
                <c:pt idx="69">
                  <c:v>32021</c:v>
                </c:pt>
                <c:pt idx="70">
                  <c:v>32051</c:v>
                </c:pt>
                <c:pt idx="71">
                  <c:v>32082</c:v>
                </c:pt>
                <c:pt idx="72">
                  <c:v>32112</c:v>
                </c:pt>
                <c:pt idx="73">
                  <c:v>32143</c:v>
                </c:pt>
                <c:pt idx="74">
                  <c:v>32174</c:v>
                </c:pt>
                <c:pt idx="75">
                  <c:v>32203</c:v>
                </c:pt>
                <c:pt idx="76">
                  <c:v>32234</c:v>
                </c:pt>
                <c:pt idx="77">
                  <c:v>32264</c:v>
                </c:pt>
                <c:pt idx="78">
                  <c:v>32295</c:v>
                </c:pt>
                <c:pt idx="79">
                  <c:v>32325</c:v>
                </c:pt>
                <c:pt idx="80">
                  <c:v>32356</c:v>
                </c:pt>
                <c:pt idx="81">
                  <c:v>32387</c:v>
                </c:pt>
                <c:pt idx="82">
                  <c:v>32417</c:v>
                </c:pt>
                <c:pt idx="83">
                  <c:v>32448</c:v>
                </c:pt>
                <c:pt idx="84">
                  <c:v>32478</c:v>
                </c:pt>
                <c:pt idx="85">
                  <c:v>32509</c:v>
                </c:pt>
                <c:pt idx="86">
                  <c:v>32540</c:v>
                </c:pt>
                <c:pt idx="87">
                  <c:v>32568</c:v>
                </c:pt>
                <c:pt idx="88">
                  <c:v>32599</c:v>
                </c:pt>
                <c:pt idx="89">
                  <c:v>32629</c:v>
                </c:pt>
                <c:pt idx="90">
                  <c:v>32660</c:v>
                </c:pt>
                <c:pt idx="91">
                  <c:v>32690</c:v>
                </c:pt>
                <c:pt idx="92">
                  <c:v>32721</c:v>
                </c:pt>
                <c:pt idx="93">
                  <c:v>32752</c:v>
                </c:pt>
                <c:pt idx="94">
                  <c:v>32782</c:v>
                </c:pt>
                <c:pt idx="95">
                  <c:v>32813</c:v>
                </c:pt>
                <c:pt idx="96">
                  <c:v>32843</c:v>
                </c:pt>
                <c:pt idx="97">
                  <c:v>32874</c:v>
                </c:pt>
                <c:pt idx="98">
                  <c:v>32905</c:v>
                </c:pt>
                <c:pt idx="99">
                  <c:v>32933</c:v>
                </c:pt>
                <c:pt idx="100">
                  <c:v>32964</c:v>
                </c:pt>
                <c:pt idx="101">
                  <c:v>32994</c:v>
                </c:pt>
                <c:pt idx="102">
                  <c:v>33025</c:v>
                </c:pt>
                <c:pt idx="103">
                  <c:v>33055</c:v>
                </c:pt>
                <c:pt idx="104">
                  <c:v>33086</c:v>
                </c:pt>
                <c:pt idx="105">
                  <c:v>33117</c:v>
                </c:pt>
                <c:pt idx="106">
                  <c:v>33147</c:v>
                </c:pt>
                <c:pt idx="107">
                  <c:v>33178</c:v>
                </c:pt>
                <c:pt idx="108">
                  <c:v>33208</c:v>
                </c:pt>
                <c:pt idx="109">
                  <c:v>33239</c:v>
                </c:pt>
                <c:pt idx="110">
                  <c:v>33270</c:v>
                </c:pt>
                <c:pt idx="111">
                  <c:v>33298</c:v>
                </c:pt>
                <c:pt idx="112">
                  <c:v>33329</c:v>
                </c:pt>
                <c:pt idx="113">
                  <c:v>33359</c:v>
                </c:pt>
                <c:pt idx="114">
                  <c:v>33390</c:v>
                </c:pt>
                <c:pt idx="115">
                  <c:v>33420</c:v>
                </c:pt>
                <c:pt idx="116">
                  <c:v>33451</c:v>
                </c:pt>
                <c:pt idx="117">
                  <c:v>33482</c:v>
                </c:pt>
                <c:pt idx="118">
                  <c:v>33512</c:v>
                </c:pt>
                <c:pt idx="119">
                  <c:v>33543</c:v>
                </c:pt>
                <c:pt idx="120">
                  <c:v>33573</c:v>
                </c:pt>
                <c:pt idx="121">
                  <c:v>33604</c:v>
                </c:pt>
                <c:pt idx="122">
                  <c:v>33635</c:v>
                </c:pt>
                <c:pt idx="123">
                  <c:v>33664</c:v>
                </c:pt>
                <c:pt idx="124">
                  <c:v>33695</c:v>
                </c:pt>
                <c:pt idx="125">
                  <c:v>33725</c:v>
                </c:pt>
                <c:pt idx="126">
                  <c:v>33756</c:v>
                </c:pt>
                <c:pt idx="127">
                  <c:v>33786</c:v>
                </c:pt>
                <c:pt idx="128">
                  <c:v>33817</c:v>
                </c:pt>
                <c:pt idx="129">
                  <c:v>33848</c:v>
                </c:pt>
                <c:pt idx="130">
                  <c:v>33878</c:v>
                </c:pt>
                <c:pt idx="131">
                  <c:v>33909</c:v>
                </c:pt>
                <c:pt idx="132">
                  <c:v>33939</c:v>
                </c:pt>
                <c:pt idx="133">
                  <c:v>33970</c:v>
                </c:pt>
                <c:pt idx="134">
                  <c:v>34001</c:v>
                </c:pt>
                <c:pt idx="135">
                  <c:v>34029</c:v>
                </c:pt>
                <c:pt idx="136">
                  <c:v>34060</c:v>
                </c:pt>
                <c:pt idx="137">
                  <c:v>34090</c:v>
                </c:pt>
                <c:pt idx="138">
                  <c:v>34121</c:v>
                </c:pt>
                <c:pt idx="139">
                  <c:v>34151</c:v>
                </c:pt>
                <c:pt idx="140">
                  <c:v>34182</c:v>
                </c:pt>
                <c:pt idx="141">
                  <c:v>34213</c:v>
                </c:pt>
                <c:pt idx="142">
                  <c:v>34243</c:v>
                </c:pt>
                <c:pt idx="143">
                  <c:v>34274</c:v>
                </c:pt>
                <c:pt idx="144">
                  <c:v>34304</c:v>
                </c:pt>
                <c:pt idx="145">
                  <c:v>34335</c:v>
                </c:pt>
                <c:pt idx="146">
                  <c:v>34366</c:v>
                </c:pt>
                <c:pt idx="147">
                  <c:v>34394</c:v>
                </c:pt>
                <c:pt idx="148">
                  <c:v>34425</c:v>
                </c:pt>
                <c:pt idx="149">
                  <c:v>34455</c:v>
                </c:pt>
                <c:pt idx="150">
                  <c:v>34486</c:v>
                </c:pt>
                <c:pt idx="151">
                  <c:v>34516</c:v>
                </c:pt>
                <c:pt idx="152">
                  <c:v>34547</c:v>
                </c:pt>
                <c:pt idx="153">
                  <c:v>34578</c:v>
                </c:pt>
                <c:pt idx="154">
                  <c:v>34608</c:v>
                </c:pt>
                <c:pt idx="155">
                  <c:v>34639</c:v>
                </c:pt>
                <c:pt idx="156">
                  <c:v>34669</c:v>
                </c:pt>
                <c:pt idx="157">
                  <c:v>34700</c:v>
                </c:pt>
                <c:pt idx="158">
                  <c:v>34731</c:v>
                </c:pt>
                <c:pt idx="159">
                  <c:v>34759</c:v>
                </c:pt>
                <c:pt idx="160">
                  <c:v>34790</c:v>
                </c:pt>
                <c:pt idx="161">
                  <c:v>34820</c:v>
                </c:pt>
                <c:pt idx="162">
                  <c:v>34851</c:v>
                </c:pt>
                <c:pt idx="163">
                  <c:v>34881</c:v>
                </c:pt>
                <c:pt idx="164">
                  <c:v>34912</c:v>
                </c:pt>
                <c:pt idx="165">
                  <c:v>34943</c:v>
                </c:pt>
                <c:pt idx="166">
                  <c:v>34973</c:v>
                </c:pt>
                <c:pt idx="167">
                  <c:v>35004</c:v>
                </c:pt>
                <c:pt idx="168">
                  <c:v>35034</c:v>
                </c:pt>
                <c:pt idx="169">
                  <c:v>35065</c:v>
                </c:pt>
                <c:pt idx="170">
                  <c:v>35096</c:v>
                </c:pt>
                <c:pt idx="171">
                  <c:v>35125</c:v>
                </c:pt>
                <c:pt idx="172">
                  <c:v>35156</c:v>
                </c:pt>
                <c:pt idx="173">
                  <c:v>35186</c:v>
                </c:pt>
                <c:pt idx="174">
                  <c:v>35217</c:v>
                </c:pt>
                <c:pt idx="175">
                  <c:v>35247</c:v>
                </c:pt>
                <c:pt idx="176">
                  <c:v>35278</c:v>
                </c:pt>
                <c:pt idx="177">
                  <c:v>35309</c:v>
                </c:pt>
                <c:pt idx="178">
                  <c:v>35339</c:v>
                </c:pt>
                <c:pt idx="179">
                  <c:v>35370</c:v>
                </c:pt>
                <c:pt idx="180">
                  <c:v>35400</c:v>
                </c:pt>
                <c:pt idx="181">
                  <c:v>35431</c:v>
                </c:pt>
                <c:pt idx="182">
                  <c:v>35462</c:v>
                </c:pt>
                <c:pt idx="183">
                  <c:v>35490</c:v>
                </c:pt>
                <c:pt idx="184">
                  <c:v>35521</c:v>
                </c:pt>
                <c:pt idx="185">
                  <c:v>35551</c:v>
                </c:pt>
                <c:pt idx="186">
                  <c:v>35582</c:v>
                </c:pt>
                <c:pt idx="187">
                  <c:v>35612</c:v>
                </c:pt>
                <c:pt idx="188">
                  <c:v>35643</c:v>
                </c:pt>
                <c:pt idx="189">
                  <c:v>35674</c:v>
                </c:pt>
                <c:pt idx="190">
                  <c:v>35704</c:v>
                </c:pt>
                <c:pt idx="191">
                  <c:v>35735</c:v>
                </c:pt>
                <c:pt idx="192">
                  <c:v>35765</c:v>
                </c:pt>
                <c:pt idx="193">
                  <c:v>35796</c:v>
                </c:pt>
                <c:pt idx="194">
                  <c:v>35827</c:v>
                </c:pt>
                <c:pt idx="195">
                  <c:v>35855</c:v>
                </c:pt>
                <c:pt idx="196">
                  <c:v>35886</c:v>
                </c:pt>
                <c:pt idx="197">
                  <c:v>35916</c:v>
                </c:pt>
                <c:pt idx="198">
                  <c:v>35947</c:v>
                </c:pt>
                <c:pt idx="199">
                  <c:v>35977</c:v>
                </c:pt>
                <c:pt idx="200">
                  <c:v>36008</c:v>
                </c:pt>
                <c:pt idx="201">
                  <c:v>36039</c:v>
                </c:pt>
                <c:pt idx="202">
                  <c:v>36069</c:v>
                </c:pt>
                <c:pt idx="203">
                  <c:v>36100</c:v>
                </c:pt>
                <c:pt idx="204">
                  <c:v>36130</c:v>
                </c:pt>
                <c:pt idx="205">
                  <c:v>36161</c:v>
                </c:pt>
                <c:pt idx="206">
                  <c:v>36192</c:v>
                </c:pt>
                <c:pt idx="207">
                  <c:v>36220</c:v>
                </c:pt>
                <c:pt idx="208">
                  <c:v>36251</c:v>
                </c:pt>
                <c:pt idx="209">
                  <c:v>36281</c:v>
                </c:pt>
                <c:pt idx="210">
                  <c:v>36312</c:v>
                </c:pt>
                <c:pt idx="211">
                  <c:v>36342</c:v>
                </c:pt>
                <c:pt idx="212">
                  <c:v>36373</c:v>
                </c:pt>
                <c:pt idx="213">
                  <c:v>36404</c:v>
                </c:pt>
                <c:pt idx="214">
                  <c:v>36434</c:v>
                </c:pt>
                <c:pt idx="215">
                  <c:v>36465</c:v>
                </c:pt>
                <c:pt idx="216">
                  <c:v>36495</c:v>
                </c:pt>
                <c:pt idx="217">
                  <c:v>36526</c:v>
                </c:pt>
                <c:pt idx="218">
                  <c:v>36557</c:v>
                </c:pt>
                <c:pt idx="219">
                  <c:v>36586</c:v>
                </c:pt>
                <c:pt idx="220">
                  <c:v>36617</c:v>
                </c:pt>
                <c:pt idx="221">
                  <c:v>36647</c:v>
                </c:pt>
                <c:pt idx="222">
                  <c:v>36678</c:v>
                </c:pt>
                <c:pt idx="223">
                  <c:v>36708</c:v>
                </c:pt>
                <c:pt idx="224">
                  <c:v>36739</c:v>
                </c:pt>
                <c:pt idx="225">
                  <c:v>36770</c:v>
                </c:pt>
                <c:pt idx="226">
                  <c:v>36800</c:v>
                </c:pt>
                <c:pt idx="227">
                  <c:v>36831</c:v>
                </c:pt>
                <c:pt idx="228">
                  <c:v>36861</c:v>
                </c:pt>
                <c:pt idx="229">
                  <c:v>36892</c:v>
                </c:pt>
                <c:pt idx="230">
                  <c:v>36923</c:v>
                </c:pt>
                <c:pt idx="231">
                  <c:v>36951</c:v>
                </c:pt>
                <c:pt idx="232">
                  <c:v>36982</c:v>
                </c:pt>
                <c:pt idx="233">
                  <c:v>37012</c:v>
                </c:pt>
                <c:pt idx="234">
                  <c:v>37043</c:v>
                </c:pt>
                <c:pt idx="235">
                  <c:v>37073</c:v>
                </c:pt>
                <c:pt idx="236">
                  <c:v>37104</c:v>
                </c:pt>
                <c:pt idx="237">
                  <c:v>37135</c:v>
                </c:pt>
                <c:pt idx="238">
                  <c:v>37165</c:v>
                </c:pt>
                <c:pt idx="239">
                  <c:v>37196</c:v>
                </c:pt>
                <c:pt idx="240">
                  <c:v>37226</c:v>
                </c:pt>
                <c:pt idx="241">
                  <c:v>37257</c:v>
                </c:pt>
                <c:pt idx="242">
                  <c:v>37288</c:v>
                </c:pt>
                <c:pt idx="243">
                  <c:v>37316</c:v>
                </c:pt>
                <c:pt idx="244">
                  <c:v>37347</c:v>
                </c:pt>
                <c:pt idx="245">
                  <c:v>37377</c:v>
                </c:pt>
                <c:pt idx="246">
                  <c:v>37408</c:v>
                </c:pt>
                <c:pt idx="247">
                  <c:v>37438</c:v>
                </c:pt>
                <c:pt idx="248">
                  <c:v>37469</c:v>
                </c:pt>
                <c:pt idx="249">
                  <c:v>37500</c:v>
                </c:pt>
                <c:pt idx="250">
                  <c:v>37530</c:v>
                </c:pt>
                <c:pt idx="251">
                  <c:v>37561</c:v>
                </c:pt>
                <c:pt idx="252">
                  <c:v>37591</c:v>
                </c:pt>
                <c:pt idx="253">
                  <c:v>37622</c:v>
                </c:pt>
                <c:pt idx="254">
                  <c:v>37653</c:v>
                </c:pt>
                <c:pt idx="255">
                  <c:v>37681</c:v>
                </c:pt>
                <c:pt idx="256">
                  <c:v>37712</c:v>
                </c:pt>
                <c:pt idx="257">
                  <c:v>37742</c:v>
                </c:pt>
                <c:pt idx="258">
                  <c:v>37773</c:v>
                </c:pt>
                <c:pt idx="259">
                  <c:v>37803</c:v>
                </c:pt>
                <c:pt idx="260">
                  <c:v>37834</c:v>
                </c:pt>
                <c:pt idx="261">
                  <c:v>37865</c:v>
                </c:pt>
                <c:pt idx="262">
                  <c:v>37895</c:v>
                </c:pt>
                <c:pt idx="263">
                  <c:v>37926</c:v>
                </c:pt>
                <c:pt idx="264">
                  <c:v>37956</c:v>
                </c:pt>
                <c:pt idx="265">
                  <c:v>37987</c:v>
                </c:pt>
                <c:pt idx="266">
                  <c:v>38018</c:v>
                </c:pt>
                <c:pt idx="267">
                  <c:v>38047</c:v>
                </c:pt>
                <c:pt idx="268">
                  <c:v>38078</c:v>
                </c:pt>
                <c:pt idx="269">
                  <c:v>38108</c:v>
                </c:pt>
                <c:pt idx="270">
                  <c:v>38139</c:v>
                </c:pt>
                <c:pt idx="271">
                  <c:v>38169</c:v>
                </c:pt>
                <c:pt idx="272">
                  <c:v>38200</c:v>
                </c:pt>
                <c:pt idx="273">
                  <c:v>38231</c:v>
                </c:pt>
                <c:pt idx="274">
                  <c:v>38261</c:v>
                </c:pt>
                <c:pt idx="275">
                  <c:v>38292</c:v>
                </c:pt>
                <c:pt idx="276">
                  <c:v>38322</c:v>
                </c:pt>
                <c:pt idx="277">
                  <c:v>38353</c:v>
                </c:pt>
                <c:pt idx="278">
                  <c:v>38384</c:v>
                </c:pt>
                <c:pt idx="279">
                  <c:v>38412</c:v>
                </c:pt>
                <c:pt idx="280">
                  <c:v>38443</c:v>
                </c:pt>
                <c:pt idx="281">
                  <c:v>38473</c:v>
                </c:pt>
                <c:pt idx="282">
                  <c:v>38504</c:v>
                </c:pt>
                <c:pt idx="283">
                  <c:v>38534</c:v>
                </c:pt>
                <c:pt idx="284">
                  <c:v>38565</c:v>
                </c:pt>
                <c:pt idx="285">
                  <c:v>38596</c:v>
                </c:pt>
                <c:pt idx="286">
                  <c:v>38626</c:v>
                </c:pt>
                <c:pt idx="287">
                  <c:v>38657</c:v>
                </c:pt>
                <c:pt idx="288">
                  <c:v>38687</c:v>
                </c:pt>
                <c:pt idx="289">
                  <c:v>38718</c:v>
                </c:pt>
                <c:pt idx="290">
                  <c:v>38749</c:v>
                </c:pt>
                <c:pt idx="291">
                  <c:v>38777</c:v>
                </c:pt>
                <c:pt idx="292">
                  <c:v>38808</c:v>
                </c:pt>
                <c:pt idx="293">
                  <c:v>38838</c:v>
                </c:pt>
                <c:pt idx="294">
                  <c:v>38869</c:v>
                </c:pt>
                <c:pt idx="295">
                  <c:v>38899</c:v>
                </c:pt>
                <c:pt idx="296">
                  <c:v>38930</c:v>
                </c:pt>
                <c:pt idx="297">
                  <c:v>38961</c:v>
                </c:pt>
                <c:pt idx="298">
                  <c:v>38991</c:v>
                </c:pt>
                <c:pt idx="299">
                  <c:v>39022</c:v>
                </c:pt>
                <c:pt idx="300">
                  <c:v>39052</c:v>
                </c:pt>
                <c:pt idx="301">
                  <c:v>39083</c:v>
                </c:pt>
                <c:pt idx="302">
                  <c:v>39114</c:v>
                </c:pt>
                <c:pt idx="303">
                  <c:v>39142</c:v>
                </c:pt>
                <c:pt idx="304">
                  <c:v>39173</c:v>
                </c:pt>
                <c:pt idx="305">
                  <c:v>39203</c:v>
                </c:pt>
                <c:pt idx="306">
                  <c:v>39234</c:v>
                </c:pt>
                <c:pt idx="307">
                  <c:v>39264</c:v>
                </c:pt>
                <c:pt idx="308">
                  <c:v>39295</c:v>
                </c:pt>
                <c:pt idx="309">
                  <c:v>39326</c:v>
                </c:pt>
                <c:pt idx="310">
                  <c:v>39356</c:v>
                </c:pt>
                <c:pt idx="311">
                  <c:v>39387</c:v>
                </c:pt>
                <c:pt idx="312">
                  <c:v>39417</c:v>
                </c:pt>
                <c:pt idx="313">
                  <c:v>39448</c:v>
                </c:pt>
                <c:pt idx="314">
                  <c:v>39479</c:v>
                </c:pt>
                <c:pt idx="315">
                  <c:v>39508</c:v>
                </c:pt>
                <c:pt idx="316">
                  <c:v>39539</c:v>
                </c:pt>
                <c:pt idx="317">
                  <c:v>39569</c:v>
                </c:pt>
                <c:pt idx="318">
                  <c:v>39600</c:v>
                </c:pt>
                <c:pt idx="319">
                  <c:v>39630</c:v>
                </c:pt>
                <c:pt idx="320">
                  <c:v>39661</c:v>
                </c:pt>
                <c:pt idx="321">
                  <c:v>39692</c:v>
                </c:pt>
                <c:pt idx="322">
                  <c:v>39722</c:v>
                </c:pt>
                <c:pt idx="323">
                  <c:v>39753</c:v>
                </c:pt>
                <c:pt idx="324">
                  <c:v>39783</c:v>
                </c:pt>
                <c:pt idx="325">
                  <c:v>39814</c:v>
                </c:pt>
                <c:pt idx="326">
                  <c:v>39845</c:v>
                </c:pt>
                <c:pt idx="327">
                  <c:v>39873</c:v>
                </c:pt>
                <c:pt idx="328">
                  <c:v>39904</c:v>
                </c:pt>
                <c:pt idx="329">
                  <c:v>39934</c:v>
                </c:pt>
                <c:pt idx="330">
                  <c:v>39965</c:v>
                </c:pt>
                <c:pt idx="331">
                  <c:v>39995</c:v>
                </c:pt>
                <c:pt idx="332">
                  <c:v>40026</c:v>
                </c:pt>
                <c:pt idx="333">
                  <c:v>40057</c:v>
                </c:pt>
                <c:pt idx="334">
                  <c:v>40087</c:v>
                </c:pt>
                <c:pt idx="335">
                  <c:v>40118</c:v>
                </c:pt>
              </c:strCache>
            </c:strRef>
          </c:cat>
          <c:val>
            <c:numRef>
              <c:f>'Empalme 1980-2010'!$O$37:$O$367</c:f>
              <c:numCache>
                <c:ptCount val="331"/>
                <c:pt idx="0">
                  <c:v>-1.7159840902137513</c:v>
                </c:pt>
                <c:pt idx="1">
                  <c:v>-1.8502480119675924</c:v>
                </c:pt>
                <c:pt idx="2">
                  <c:v>-1.8848259251149746</c:v>
                </c:pt>
                <c:pt idx="3">
                  <c:v>-2.0690924387422704</c:v>
                </c:pt>
                <c:pt idx="4">
                  <c:v>-2.172044142674179</c:v>
                </c:pt>
                <c:pt idx="5">
                  <c:v>-2.1598537836982956</c:v>
                </c:pt>
                <c:pt idx="6">
                  <c:v>-2.1652607294436854</c:v>
                </c:pt>
                <c:pt idx="7">
                  <c:v>-2.236317442393876</c:v>
                </c:pt>
                <c:pt idx="8">
                  <c:v>-2.415394941359339</c:v>
                </c:pt>
                <c:pt idx="9">
                  <c:v>-2.5211868155199046</c:v>
                </c:pt>
                <c:pt idx="10">
                  <c:v>-2.635099813044395</c:v>
                </c:pt>
                <c:pt idx="11">
                  <c:v>-2.6828358871469393</c:v>
                </c:pt>
                <c:pt idx="12">
                  <c:v>-2.7465490251885827</c:v>
                </c:pt>
                <c:pt idx="13">
                  <c:v>-2.8637895074603015</c:v>
                </c:pt>
                <c:pt idx="14">
                  <c:v>-3.0306276389670095</c:v>
                </c:pt>
                <c:pt idx="15">
                  <c:v>-3.039007758597556</c:v>
                </c:pt>
                <c:pt idx="16">
                  <c:v>-3.0963611255582224</c:v>
                </c:pt>
                <c:pt idx="17">
                  <c:v>-3.2457385087924284</c:v>
                </c:pt>
                <c:pt idx="18">
                  <c:v>-3.25182031735175</c:v>
                </c:pt>
                <c:pt idx="19">
                  <c:v>-3.2259228846518218</c:v>
                </c:pt>
                <c:pt idx="20">
                  <c:v>-3.1666018081938807</c:v>
                </c:pt>
                <c:pt idx="21">
                  <c:v>-3.08915347756642</c:v>
                </c:pt>
                <c:pt idx="22">
                  <c:v>-3.0285657084095474</c:v>
                </c:pt>
                <c:pt idx="23">
                  <c:v>-3.035942346287146</c:v>
                </c:pt>
                <c:pt idx="24">
                  <c:v>-3.0006218905472393</c:v>
                </c:pt>
                <c:pt idx="25">
                  <c:v>-2.7995705673465876</c:v>
                </c:pt>
                <c:pt idx="26">
                  <c:v>-2.6595352947674566</c:v>
                </c:pt>
                <c:pt idx="27">
                  <c:v>-2.595269079196305</c:v>
                </c:pt>
                <c:pt idx="28">
                  <c:v>-2.4698098366723764</c:v>
                </c:pt>
                <c:pt idx="29">
                  <c:v>-2.2574536813574575</c:v>
                </c:pt>
                <c:pt idx="30">
                  <c:v>-2.111745771857043</c:v>
                </c:pt>
                <c:pt idx="31">
                  <c:v>-1.867668724241489</c:v>
                </c:pt>
                <c:pt idx="32">
                  <c:v>-1.5869455503841556</c:v>
                </c:pt>
                <c:pt idx="33">
                  <c:v>-1.3044536839345588</c:v>
                </c:pt>
                <c:pt idx="34">
                  <c:v>-1.0388611004232606</c:v>
                </c:pt>
                <c:pt idx="35">
                  <c:v>-0.7451172242502135</c:v>
                </c:pt>
                <c:pt idx="36">
                  <c:v>-0.5223310673845183</c:v>
                </c:pt>
                <c:pt idx="37">
                  <c:v>-0.38893608987069506</c:v>
                </c:pt>
                <c:pt idx="38">
                  <c:v>-0.1910364198639991</c:v>
                </c:pt>
                <c:pt idx="39">
                  <c:v>-0.001895034063237322</c:v>
                </c:pt>
                <c:pt idx="40">
                  <c:v>0.1783748908876781</c:v>
                </c:pt>
                <c:pt idx="41">
                  <c:v>0.35137701804368593</c:v>
                </c:pt>
                <c:pt idx="42">
                  <c:v>0.3877442408576126</c:v>
                </c:pt>
                <c:pt idx="43">
                  <c:v>0.3154604106686776</c:v>
                </c:pt>
                <c:pt idx="44">
                  <c:v>0.18898385565058184</c:v>
                </c:pt>
                <c:pt idx="45">
                  <c:v>0.07210968262256756</c:v>
                </c:pt>
                <c:pt idx="46">
                  <c:v>-0.03603535257743484</c:v>
                </c:pt>
                <c:pt idx="47">
                  <c:v>-0.09952606635068584</c:v>
                </c:pt>
                <c:pt idx="48">
                  <c:v>-0.13458567515561848</c:v>
                </c:pt>
                <c:pt idx="49">
                  <c:v>-0.17911635929409586</c:v>
                </c:pt>
                <c:pt idx="50">
                  <c:v>-0.17908411268083846</c:v>
                </c:pt>
                <c:pt idx="51">
                  <c:v>-0.17908411268084956</c:v>
                </c:pt>
                <c:pt idx="52">
                  <c:v>-0.223518714956783</c:v>
                </c:pt>
                <c:pt idx="53">
                  <c:v>-0.3047222485094703</c:v>
                </c:pt>
                <c:pt idx="54">
                  <c:v>-0.16093607997574866</c:v>
                </c:pt>
                <c:pt idx="55">
                  <c:v>0.04641250295998045</c:v>
                </c:pt>
                <c:pt idx="56">
                  <c:v>0.29858102920408136</c:v>
                </c:pt>
                <c:pt idx="57">
                  <c:v>0.4693233211024994</c:v>
                </c:pt>
                <c:pt idx="58">
                  <c:v>0.7494260724381974</c:v>
                </c:pt>
                <c:pt idx="59">
                  <c:v>0.9668390341097899</c:v>
                </c:pt>
                <c:pt idx="60">
                  <c:v>1.2015147057427678</c:v>
                </c:pt>
                <c:pt idx="61">
                  <c:v>1.4829724007632716</c:v>
                </c:pt>
                <c:pt idx="62">
                  <c:v>1.627937882067032</c:v>
                </c:pt>
                <c:pt idx="63">
                  <c:v>1.8272772145650595</c:v>
                </c:pt>
                <c:pt idx="64">
                  <c:v>1.9820025059801738</c:v>
                </c:pt>
                <c:pt idx="65">
                  <c:v>2.145270911645203</c:v>
                </c:pt>
                <c:pt idx="66">
                  <c:v>2.2064819555858817</c:v>
                </c:pt>
                <c:pt idx="67">
                  <c:v>2.221086116791615</c:v>
                </c:pt>
                <c:pt idx="68">
                  <c:v>2.2454495624397275</c:v>
                </c:pt>
                <c:pt idx="69">
                  <c:v>2.350754015438894</c:v>
                </c:pt>
                <c:pt idx="70">
                  <c:v>2.364317728145826</c:v>
                </c:pt>
                <c:pt idx="71">
                  <c:v>2.466780686751746</c:v>
                </c:pt>
                <c:pt idx="72">
                  <c:v>2.569561017696209</c:v>
                </c:pt>
                <c:pt idx="73">
                  <c:v>2.687784752692024</c:v>
                </c:pt>
                <c:pt idx="74">
                  <c:v>2.9496651504254734</c:v>
                </c:pt>
                <c:pt idx="75">
                  <c:v>3.148042843958887</c:v>
                </c:pt>
                <c:pt idx="76">
                  <c:v>3.4169179790759285</c:v>
                </c:pt>
                <c:pt idx="77">
                  <c:v>3.6679429038733113</c:v>
                </c:pt>
                <c:pt idx="78">
                  <c:v>3.918767221145014</c:v>
                </c:pt>
                <c:pt idx="79">
                  <c:v>4.08909882374735</c:v>
                </c:pt>
                <c:pt idx="80">
                  <c:v>4.194472686939643</c:v>
                </c:pt>
                <c:pt idx="81">
                  <c:v>4.209963395631466</c:v>
                </c:pt>
                <c:pt idx="82">
                  <c:v>4.234006346870278</c:v>
                </c:pt>
                <c:pt idx="83">
                  <c:v>4.186575445482799</c:v>
                </c:pt>
                <c:pt idx="84">
                  <c:v>4.129904089674774</c:v>
                </c:pt>
                <c:pt idx="85">
                  <c:v>4.02773222550199</c:v>
                </c:pt>
                <c:pt idx="86">
                  <c:v>3.8304860235345517</c:v>
                </c:pt>
                <c:pt idx="87">
                  <c:v>3.6601897876186396</c:v>
                </c:pt>
                <c:pt idx="88">
                  <c:v>3.465128209743762</c:v>
                </c:pt>
                <c:pt idx="89">
                  <c:v>3.2629644569942995</c:v>
                </c:pt>
                <c:pt idx="90">
                  <c:v>3.0451822556310404</c:v>
                </c:pt>
                <c:pt idx="91">
                  <c:v>2.9754860524091153</c:v>
                </c:pt>
                <c:pt idx="92">
                  <c:v>2.949577744659715</c:v>
                </c:pt>
                <c:pt idx="93">
                  <c:v>2.900294630296485</c:v>
                </c:pt>
                <c:pt idx="94">
                  <c:v>2.842443389399718</c:v>
                </c:pt>
                <c:pt idx="95">
                  <c:v>2.767508186331469</c:v>
                </c:pt>
                <c:pt idx="96">
                  <c:v>2.709632101150228</c:v>
                </c:pt>
                <c:pt idx="97">
                  <c:v>2.3896815029657237</c:v>
                </c:pt>
                <c:pt idx="98">
                  <c:v>2.4871281912933085</c:v>
                </c:pt>
                <c:pt idx="99">
                  <c:v>2.6481674679096123</c:v>
                </c:pt>
                <c:pt idx="100">
                  <c:v>2.903310874039655</c:v>
                </c:pt>
                <c:pt idx="101">
                  <c:v>3.2455616065097725</c:v>
                </c:pt>
                <c:pt idx="102">
                  <c:v>3.585335456034122</c:v>
                </c:pt>
                <c:pt idx="103">
                  <c:v>3.851041846033043</c:v>
                </c:pt>
                <c:pt idx="104">
                  <c:v>4.0742224497349655</c:v>
                </c:pt>
                <c:pt idx="105">
                  <c:v>4.461085872868353</c:v>
                </c:pt>
                <c:pt idx="106">
                  <c:v>4.913998242432327</c:v>
                </c:pt>
                <c:pt idx="107">
                  <c:v>5.391649095475803</c:v>
                </c:pt>
                <c:pt idx="108">
                  <c:v>5.485511514833563</c:v>
                </c:pt>
                <c:pt idx="109">
                  <c:v>5.645344396252194</c:v>
                </c:pt>
                <c:pt idx="110">
                  <c:v>5.421738675426613</c:v>
                </c:pt>
                <c:pt idx="111">
                  <c:v>5.09666425436448</c:v>
                </c:pt>
                <c:pt idx="112">
                  <c:v>4.703006107828256</c:v>
                </c:pt>
                <c:pt idx="113">
                  <c:v>4.236525026179816</c:v>
                </c:pt>
                <c:pt idx="114">
                  <c:v>3.8152883040020624</c:v>
                </c:pt>
                <c:pt idx="115">
                  <c:v>3.385304461211569</c:v>
                </c:pt>
                <c:pt idx="116">
                  <c:v>3.000375823195922</c:v>
                </c:pt>
                <c:pt idx="117">
                  <c:v>2.474688049205498</c:v>
                </c:pt>
                <c:pt idx="118">
                  <c:v>1.8716363731781316</c:v>
                </c:pt>
                <c:pt idx="119">
                  <c:v>1.239123356552252</c:v>
                </c:pt>
                <c:pt idx="120">
                  <c:v>1.0384618174255067</c:v>
                </c:pt>
                <c:pt idx="121">
                  <c:v>0.9316048700731105</c:v>
                </c:pt>
                <c:pt idx="122">
                  <c:v>0.9213037818022629</c:v>
                </c:pt>
                <c:pt idx="123">
                  <c:v>0.9763695235533332</c:v>
                </c:pt>
                <c:pt idx="124">
                  <c:v>0.934965344046379</c:v>
                </c:pt>
                <c:pt idx="125">
                  <c:v>0.8199669149586697</c:v>
                </c:pt>
                <c:pt idx="126">
                  <c:v>0.7341407077768203</c:v>
                </c:pt>
                <c:pt idx="127">
                  <c:v>0.7411363555667627</c:v>
                </c:pt>
                <c:pt idx="128">
                  <c:v>0.6599864292843538</c:v>
                </c:pt>
                <c:pt idx="129">
                  <c:v>0.7153861883185897</c:v>
                </c:pt>
                <c:pt idx="130">
                  <c:v>0.8240737809338539</c:v>
                </c:pt>
                <c:pt idx="131">
                  <c:v>1.0327137153523847</c:v>
                </c:pt>
                <c:pt idx="132">
                  <c:v>1.2385511194392018</c:v>
                </c:pt>
                <c:pt idx="133">
                  <c:v>1.5810067983777598</c:v>
                </c:pt>
                <c:pt idx="134">
                  <c:v>1.6306581996078373</c:v>
                </c:pt>
                <c:pt idx="135">
                  <c:v>1.5999928477416825</c:v>
                </c:pt>
                <c:pt idx="136">
                  <c:v>1.6426936792911073</c:v>
                </c:pt>
                <c:pt idx="137">
                  <c:v>1.7943491279056145</c:v>
                </c:pt>
                <c:pt idx="138">
                  <c:v>1.9210615943022091</c:v>
                </c:pt>
                <c:pt idx="139">
                  <c:v>1.8985269801714777</c:v>
                </c:pt>
                <c:pt idx="140">
                  <c:v>2.0014603365887895</c:v>
                </c:pt>
                <c:pt idx="141">
                  <c:v>1.9767414863425703</c:v>
                </c:pt>
                <c:pt idx="142">
                  <c:v>1.9248965309476729</c:v>
                </c:pt>
                <c:pt idx="143">
                  <c:v>1.7056777756197405</c:v>
                </c:pt>
                <c:pt idx="144">
                  <c:v>1.3606202920592336</c:v>
                </c:pt>
                <c:pt idx="145">
                  <c:v>1.0236436597316878</c:v>
                </c:pt>
                <c:pt idx="146">
                  <c:v>0.7377261065547147</c:v>
                </c:pt>
                <c:pt idx="147">
                  <c:v>0.5965065021448446</c:v>
                </c:pt>
                <c:pt idx="148">
                  <c:v>0.44568526590929025</c:v>
                </c:pt>
                <c:pt idx="149">
                  <c:v>0.1632816208841481</c:v>
                </c:pt>
                <c:pt idx="150">
                  <c:v>-0.2255369036353927</c:v>
                </c:pt>
                <c:pt idx="151">
                  <c:v>-0.5731959570265621</c:v>
                </c:pt>
                <c:pt idx="152">
                  <c:v>-0.9877465503222882</c:v>
                </c:pt>
                <c:pt idx="153">
                  <c:v>-1.3610637611094822</c:v>
                </c:pt>
                <c:pt idx="154">
                  <c:v>-1.7809186816510336</c:v>
                </c:pt>
                <c:pt idx="155">
                  <c:v>-1.9806711072557714</c:v>
                </c:pt>
                <c:pt idx="156">
                  <c:v>-2.1076547322756656</c:v>
                </c:pt>
                <c:pt idx="157">
                  <c:v>-2.318388891339207</c:v>
                </c:pt>
                <c:pt idx="158">
                  <c:v>-2.3218653672573697</c:v>
                </c:pt>
                <c:pt idx="159">
                  <c:v>-2.490156449226033</c:v>
                </c:pt>
                <c:pt idx="160">
                  <c:v>-2.6595776129168303</c:v>
                </c:pt>
                <c:pt idx="161">
                  <c:v>-2.6804752447449065</c:v>
                </c:pt>
                <c:pt idx="162">
                  <c:v>-2.6557443394524927</c:v>
                </c:pt>
                <c:pt idx="163">
                  <c:v>-2.6055339239764885</c:v>
                </c:pt>
                <c:pt idx="164">
                  <c:v>-2.5479603124045513</c:v>
                </c:pt>
                <c:pt idx="165">
                  <c:v>-2.5247984722139183</c:v>
                </c:pt>
                <c:pt idx="166">
                  <c:v>-2.4432573290806614</c:v>
                </c:pt>
                <c:pt idx="167">
                  <c:v>-2.579931444007033</c:v>
                </c:pt>
                <c:pt idx="168">
                  <c:v>-2.6861654028929816</c:v>
                </c:pt>
                <c:pt idx="169">
                  <c:v>-2.6969649123090855</c:v>
                </c:pt>
                <c:pt idx="170">
                  <c:v>-2.791451497009434</c:v>
                </c:pt>
                <c:pt idx="171">
                  <c:v>-2.799403563320524</c:v>
                </c:pt>
                <c:pt idx="172">
                  <c:v>-2.79164702043313</c:v>
                </c:pt>
                <c:pt idx="173">
                  <c:v>-2.8331618446423734</c:v>
                </c:pt>
                <c:pt idx="174">
                  <c:v>-2.8768387927114003</c:v>
                </c:pt>
                <c:pt idx="175">
                  <c:v>-2.9402401500165043</c:v>
                </c:pt>
                <c:pt idx="176">
                  <c:v>-3.043941260770111</c:v>
                </c:pt>
                <c:pt idx="177">
                  <c:v>-3.1509639378484167</c:v>
                </c:pt>
                <c:pt idx="178">
                  <c:v>-3.3293546019501297</c:v>
                </c:pt>
                <c:pt idx="179">
                  <c:v>-3.376776402170878</c:v>
                </c:pt>
                <c:pt idx="180">
                  <c:v>-3.5169460645418704</c:v>
                </c:pt>
                <c:pt idx="181">
                  <c:v>-3.734055988403673</c:v>
                </c:pt>
                <c:pt idx="182">
                  <c:v>-3.9310585137421805</c:v>
                </c:pt>
                <c:pt idx="183">
                  <c:v>-4.2508809194027</c:v>
                </c:pt>
                <c:pt idx="184">
                  <c:v>-4.592702128547643</c:v>
                </c:pt>
                <c:pt idx="185">
                  <c:v>-4.962941726706582</c:v>
                </c:pt>
                <c:pt idx="186">
                  <c:v>-5.284321551341497</c:v>
                </c:pt>
                <c:pt idx="187">
                  <c:v>-5.554436884939273</c:v>
                </c:pt>
                <c:pt idx="188">
                  <c:v>-5.589350452215047</c:v>
                </c:pt>
                <c:pt idx="189">
                  <c:v>-5.618228349267607</c:v>
                </c:pt>
                <c:pt idx="190">
                  <c:v>-5.522402757573364</c:v>
                </c:pt>
                <c:pt idx="191">
                  <c:v>-5.462873890524788</c:v>
                </c:pt>
                <c:pt idx="192">
                  <c:v>-5.292989200520193</c:v>
                </c:pt>
                <c:pt idx="193">
                  <c:v>-4.916267927216356</c:v>
                </c:pt>
                <c:pt idx="194">
                  <c:v>-4.713176810335562</c:v>
                </c:pt>
                <c:pt idx="195">
                  <c:v>-4.332962796104112</c:v>
                </c:pt>
                <c:pt idx="196">
                  <c:v>-3.920195080805</c:v>
                </c:pt>
                <c:pt idx="197">
                  <c:v>-3.4413390049825354</c:v>
                </c:pt>
                <c:pt idx="198">
                  <c:v>-2.993209868114488</c:v>
                </c:pt>
                <c:pt idx="199">
                  <c:v>-2.637760936832767</c:v>
                </c:pt>
                <c:pt idx="200">
                  <c:v>-2.677801100418875</c:v>
                </c:pt>
                <c:pt idx="201">
                  <c:v>-2.684669655711003</c:v>
                </c:pt>
                <c:pt idx="202">
                  <c:v>-2.8177722591734122</c:v>
                </c:pt>
                <c:pt idx="203">
                  <c:v>-2.957337443863639</c:v>
                </c:pt>
                <c:pt idx="204">
                  <c:v>-3.2421660382754514</c:v>
                </c:pt>
                <c:pt idx="205">
                  <c:v>-3.9383816156138174</c:v>
                </c:pt>
                <c:pt idx="206">
                  <c:v>-4.559223616763097</c:v>
                </c:pt>
                <c:pt idx="207">
                  <c:v>-5.345558784148851</c:v>
                </c:pt>
                <c:pt idx="208">
                  <c:v>-6.226508112856344</c:v>
                </c:pt>
                <c:pt idx="209">
                  <c:v>-7.212974390075544</c:v>
                </c:pt>
                <c:pt idx="210">
                  <c:v>-8.209125001556284</c:v>
                </c:pt>
                <c:pt idx="211">
                  <c:v>-9.096557009080087</c:v>
                </c:pt>
                <c:pt idx="212">
                  <c:v>-9.748455112817123</c:v>
                </c:pt>
                <c:pt idx="213">
                  <c:v>-10.309377283201037</c:v>
                </c:pt>
                <c:pt idx="214">
                  <c:v>-10.790694945179457</c:v>
                </c:pt>
                <c:pt idx="215">
                  <c:v>-11.172210166740637</c:v>
                </c:pt>
                <c:pt idx="216">
                  <c:v>-11.37528473706475</c:v>
                </c:pt>
                <c:pt idx="217">
                  <c:v>-11.218299091747108</c:v>
                </c:pt>
                <c:pt idx="218">
                  <c:v>-10.858630762017562</c:v>
                </c:pt>
                <c:pt idx="219">
                  <c:v>-10.28774404701589</c:v>
                </c:pt>
                <c:pt idx="220">
                  <c:v>-9.589938492872696</c:v>
                </c:pt>
                <c:pt idx="221">
                  <c:v>-8.715524550570365</c:v>
                </c:pt>
                <c:pt idx="222">
                  <c:v>-7.744677039975334</c:v>
                </c:pt>
                <c:pt idx="223">
                  <c:v>-6.650727220638575</c:v>
                </c:pt>
                <c:pt idx="224">
                  <c:v>-5.539090703620531</c:v>
                </c:pt>
                <c:pt idx="225">
                  <c:v>-4.534876013398936</c:v>
                </c:pt>
                <c:pt idx="226">
                  <c:v>-3.546156559860769</c:v>
                </c:pt>
                <c:pt idx="227">
                  <c:v>-2.666898802987583</c:v>
                </c:pt>
                <c:pt idx="228">
                  <c:v>-1.896579852443192</c:v>
                </c:pt>
                <c:pt idx="229">
                  <c:v>-1.207054448276157</c:v>
                </c:pt>
                <c:pt idx="230">
                  <c:v>-0.6042635127455953</c:v>
                </c:pt>
                <c:pt idx="231">
                  <c:v>-0.09906900934111285</c:v>
                </c:pt>
                <c:pt idx="232">
                  <c:v>0.36942285929078</c:v>
                </c:pt>
                <c:pt idx="233">
                  <c:v>0.7608704658672139</c:v>
                </c:pt>
                <c:pt idx="234">
                  <c:v>1.0116812178651458</c:v>
                </c:pt>
                <c:pt idx="235">
                  <c:v>0.9371999078285675</c:v>
                </c:pt>
                <c:pt idx="236">
                  <c:v>0.7280859712009757</c:v>
                </c:pt>
                <c:pt idx="237">
                  <c:v>0.48341964711087204</c:v>
                </c:pt>
                <c:pt idx="238">
                  <c:v>0.19233990813800617</c:v>
                </c:pt>
                <c:pt idx="239">
                  <c:v>-0.08421345461253615</c:v>
                </c:pt>
                <c:pt idx="240">
                  <c:v>-0.38130721736591155</c:v>
                </c:pt>
                <c:pt idx="241">
                  <c:v>-0.8539361316752592</c:v>
                </c:pt>
                <c:pt idx="242">
                  <c:v>-1.3854944585727003</c:v>
                </c:pt>
                <c:pt idx="243">
                  <c:v>-1.9364396630317304</c:v>
                </c:pt>
                <c:pt idx="244">
                  <c:v>-2.538640408300019</c:v>
                </c:pt>
                <c:pt idx="245">
                  <c:v>-3.182131512607367</c:v>
                </c:pt>
                <c:pt idx="246">
                  <c:v>-3.7543333448422866</c:v>
                </c:pt>
                <c:pt idx="247">
                  <c:v>-4.125989000528052</c:v>
                </c:pt>
                <c:pt idx="248">
                  <c:v>-4.343677306524707</c:v>
                </c:pt>
                <c:pt idx="249">
                  <c:v>-4.4925439926917665</c:v>
                </c:pt>
                <c:pt idx="250">
                  <c:v>-4.5381452361966</c:v>
                </c:pt>
                <c:pt idx="251">
                  <c:v>-4.599642408153038</c:v>
                </c:pt>
                <c:pt idx="252">
                  <c:v>-4.5764248922410715</c:v>
                </c:pt>
                <c:pt idx="253">
                  <c:v>-4.307496050292237</c:v>
                </c:pt>
                <c:pt idx="254">
                  <c:v>-4.0622248506499865</c:v>
                </c:pt>
                <c:pt idx="255">
                  <c:v>-3.7614051546729366</c:v>
                </c:pt>
                <c:pt idx="256">
                  <c:v>-3.441946949944319</c:v>
                </c:pt>
                <c:pt idx="257">
                  <c:v>-3.078328235161787</c:v>
                </c:pt>
                <c:pt idx="258">
                  <c:v>-2.697135352629243</c:v>
                </c:pt>
                <c:pt idx="259">
                  <c:v>-2.433993220293851</c:v>
                </c:pt>
                <c:pt idx="260">
                  <c:v>-2.1704146182664585</c:v>
                </c:pt>
                <c:pt idx="261">
                  <c:v>-1.8575965529371574</c:v>
                </c:pt>
                <c:pt idx="262">
                  <c:v>-1.58470841105125</c:v>
                </c:pt>
                <c:pt idx="263">
                  <c:v>-1.2429029928643698</c:v>
                </c:pt>
                <c:pt idx="264">
                  <c:v>-0.9629575475226249</c:v>
                </c:pt>
                <c:pt idx="265">
                  <c:v>-0.9260358781246425</c:v>
                </c:pt>
                <c:pt idx="266">
                  <c:v>-0.8526541395128318</c:v>
                </c:pt>
                <c:pt idx="267">
                  <c:v>-0.8310617668464304</c:v>
                </c:pt>
                <c:pt idx="268">
                  <c:v>-0.7310065460746529</c:v>
                </c:pt>
                <c:pt idx="269">
                  <c:v>-0.5797715577412266</c:v>
                </c:pt>
                <c:pt idx="270">
                  <c:v>-0.42221266084367937</c:v>
                </c:pt>
                <c:pt idx="271">
                  <c:v>-0.12133408764040121</c:v>
                </c:pt>
                <c:pt idx="272">
                  <c:v>0.013105085505715763</c:v>
                </c:pt>
                <c:pt idx="273">
                  <c:v>0.06854475167255014</c:v>
                </c:pt>
                <c:pt idx="274">
                  <c:v>0.09541540587576502</c:v>
                </c:pt>
                <c:pt idx="275">
                  <c:v>0.08353474328621768</c:v>
                </c:pt>
                <c:pt idx="276">
                  <c:v>0.0559786774142923</c:v>
                </c:pt>
                <c:pt idx="277">
                  <c:v>0.18065749150755206</c:v>
                </c:pt>
                <c:pt idx="278">
                  <c:v>0.36280910602704</c:v>
                </c:pt>
                <c:pt idx="279">
                  <c:v>0.4536920631690755</c:v>
                </c:pt>
                <c:pt idx="280">
                  <c:v>0.5565672763087726</c:v>
                </c:pt>
                <c:pt idx="281">
                  <c:v>0.5031547549144033</c:v>
                </c:pt>
                <c:pt idx="282">
                  <c:v>0.44091090249820386</c:v>
                </c:pt>
                <c:pt idx="283">
                  <c:v>0.32242678758978016</c:v>
                </c:pt>
                <c:pt idx="284">
                  <c:v>0.3180316827457341</c:v>
                </c:pt>
                <c:pt idx="285">
                  <c:v>0.3148696110375493</c:v>
                </c:pt>
                <c:pt idx="286">
                  <c:v>0.3390721022491938</c:v>
                </c:pt>
                <c:pt idx="287">
                  <c:v>0.3482857944786977</c:v>
                </c:pt>
                <c:pt idx="288">
                  <c:v>0.41507274884806655</c:v>
                </c:pt>
                <c:pt idx="289">
                  <c:v>0.34957751772901613</c:v>
                </c:pt>
                <c:pt idx="290">
                  <c:v>0.2748385286299948</c:v>
                </c:pt>
                <c:pt idx="291">
                  <c:v>0.36133036243646277</c:v>
                </c:pt>
                <c:pt idx="292">
                  <c:v>0.3549095942474212</c:v>
                </c:pt>
                <c:pt idx="293">
                  <c:v>0.49408547394012015</c:v>
                </c:pt>
                <c:pt idx="294">
                  <c:v>0.7060735659437212</c:v>
                </c:pt>
                <c:pt idx="295">
                  <c:v>0.9580882137032454</c:v>
                </c:pt>
                <c:pt idx="296">
                  <c:v>1.2380893789154968</c:v>
                </c:pt>
                <c:pt idx="297">
                  <c:v>1.6080938966453129</c:v>
                </c:pt>
                <c:pt idx="298">
                  <c:v>1.947123638926307</c:v>
                </c:pt>
                <c:pt idx="299">
                  <c:v>2.324007772134129</c:v>
                </c:pt>
                <c:pt idx="300">
                  <c:v>2.591075163973966</c:v>
                </c:pt>
                <c:pt idx="301">
                  <c:v>2.9429111222053272</c:v>
                </c:pt>
                <c:pt idx="302">
                  <c:v>3.2454252933515004</c:v>
                </c:pt>
                <c:pt idx="303">
                  <c:v>3.461091591284471</c:v>
                </c:pt>
                <c:pt idx="304">
                  <c:v>3.712280187365624</c:v>
                </c:pt>
                <c:pt idx="305">
                  <c:v>3.9216094291492976</c:v>
                </c:pt>
                <c:pt idx="306">
                  <c:v>3.9769615635683486</c:v>
                </c:pt>
                <c:pt idx="307">
                  <c:v>3.9562478155067637</c:v>
                </c:pt>
                <c:pt idx="308">
                  <c:v>3.855791009824916</c:v>
                </c:pt>
                <c:pt idx="309">
                  <c:v>3.649462064159259</c:v>
                </c:pt>
                <c:pt idx="310">
                  <c:v>3.484510531793328</c:v>
                </c:pt>
                <c:pt idx="311">
                  <c:v>3.3132956370848676</c:v>
                </c:pt>
                <c:pt idx="312">
                  <c:v>3.1681905060273907</c:v>
                </c:pt>
                <c:pt idx="313">
                  <c:v>3.0447595319091025</c:v>
                </c:pt>
                <c:pt idx="314">
                  <c:v>2.866276046083116</c:v>
                </c:pt>
                <c:pt idx="315">
                  <c:v>2.6146859247813126</c:v>
                </c:pt>
                <c:pt idx="316">
                  <c:v>2.37848213370202</c:v>
                </c:pt>
                <c:pt idx="317">
                  <c:v>2.0259982964945022</c:v>
                </c:pt>
                <c:pt idx="318">
                  <c:v>1.7044399942112376</c:v>
                </c:pt>
                <c:pt idx="319">
                  <c:v>1.3519267707459814</c:v>
                </c:pt>
                <c:pt idx="320">
                  <c:v>0.9235611913310349</c:v>
                </c:pt>
                <c:pt idx="321">
                  <c:v>0.5310781696607592</c:v>
                </c:pt>
                <c:pt idx="322">
                  <c:v>0.018792726874350407</c:v>
                </c:pt>
                <c:pt idx="323">
                  <c:v>-0.5309313558493622</c:v>
                </c:pt>
                <c:pt idx="324">
                  <c:v>-1.1134755972199595</c:v>
                </c:pt>
                <c:pt idx="325">
                  <c:v>-1.7926226097759623</c:v>
                </c:pt>
                <c:pt idx="326">
                  <c:v>-2.5028455475639033</c:v>
                </c:pt>
                <c:pt idx="327">
                  <c:v>-3.103363822796057</c:v>
                </c:pt>
                <c:pt idx="328">
                  <c:v>-3.7757087846492787</c:v>
                </c:pt>
                <c:pt idx="329">
                  <c:v>-4.361047581663202</c:v>
                </c:pt>
                <c:pt idx="330">
                  <c:v>-4.9140439227374655</c:v>
                </c:pt>
              </c:numCache>
            </c:numRef>
          </c:val>
          <c:smooth val="1"/>
        </c:ser>
        <c:marker val="1"/>
        <c:axId val="2495715"/>
        <c:axId val="22461436"/>
      </c:lineChart>
      <c:dateAx>
        <c:axId val="2495715"/>
        <c:scaling>
          <c:orientation val="minMax"/>
          <c:max val="1313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461436"/>
        <c:crosses val="autoZero"/>
        <c:auto val="0"/>
        <c:majorUnit val="6"/>
        <c:majorTimeUnit val="months"/>
        <c:minorUnit val="6"/>
        <c:minorTimeUnit val="months"/>
        <c:noMultiLvlLbl val="0"/>
      </c:dateAx>
      <c:valAx>
        <c:axId val="22461436"/>
        <c:scaling>
          <c:orientation val="minMax"/>
          <c:max val="15"/>
          <c:min val="-1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Variación 12 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9571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2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3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4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1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5695950</xdr:colOff>
      <xdr:row>3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959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7</xdr:col>
      <xdr:colOff>657225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542925</xdr:colOff>
      <xdr:row>10</xdr:row>
      <xdr:rowOff>152400</xdr:rowOff>
    </xdr:from>
    <xdr:to>
      <xdr:col>12</xdr:col>
      <xdr:colOff>38100</xdr:colOff>
      <xdr:row>28</xdr:row>
      <xdr:rowOff>76200</xdr:rowOff>
    </xdr:to>
    <xdr:graphicFrame>
      <xdr:nvGraphicFramePr>
        <xdr:cNvPr id="2" name="Chart 2"/>
        <xdr:cNvGraphicFramePr/>
      </xdr:nvGraphicFramePr>
      <xdr:xfrm>
        <a:off x="2876550" y="1905000"/>
        <a:ext cx="5591175" cy="2867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352425</xdr:colOff>
      <xdr:row>4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381000</xdr:colOff>
      <xdr:row>25</xdr:row>
      <xdr:rowOff>47625</xdr:rowOff>
    </xdr:from>
    <xdr:to>
      <xdr:col>20</xdr:col>
      <xdr:colOff>247650</xdr:colOff>
      <xdr:row>42</xdr:row>
      <xdr:rowOff>0</xdr:rowOff>
    </xdr:to>
    <xdr:graphicFrame>
      <xdr:nvGraphicFramePr>
        <xdr:cNvPr id="2" name="Chart 3"/>
        <xdr:cNvGraphicFramePr/>
      </xdr:nvGraphicFramePr>
      <xdr:xfrm>
        <a:off x="6905625" y="4724400"/>
        <a:ext cx="4667250" cy="268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276225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285750</xdr:colOff>
      <xdr:row>9</xdr:row>
      <xdr:rowOff>142875</xdr:rowOff>
    </xdr:from>
    <xdr:to>
      <xdr:col>17</xdr:col>
      <xdr:colOff>400050</xdr:colOff>
      <xdr:row>28</xdr:row>
      <xdr:rowOff>76200</xdr:rowOff>
    </xdr:to>
    <xdr:graphicFrame>
      <xdr:nvGraphicFramePr>
        <xdr:cNvPr id="2" name="Chart 2"/>
        <xdr:cNvGraphicFramePr/>
      </xdr:nvGraphicFramePr>
      <xdr:xfrm>
        <a:off x="3495675" y="1714500"/>
        <a:ext cx="6915150" cy="3562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5</xdr:col>
      <xdr:colOff>133350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133350</xdr:colOff>
      <xdr:row>3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133350</xdr:colOff>
      <xdr:row>3</xdr:row>
      <xdr:rowOff>123825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133350</xdr:colOff>
      <xdr:row>3</xdr:row>
      <xdr:rowOff>123825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133350</xdr:colOff>
      <xdr:row>3</xdr:row>
      <xdr:rowOff>123825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133350</xdr:colOff>
      <xdr:row>3</xdr:row>
      <xdr:rowOff>123825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133350</xdr:colOff>
      <xdr:row>3</xdr:row>
      <xdr:rowOff>123825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133350</xdr:colOff>
      <xdr:row>3</xdr:row>
      <xdr:rowOff>123825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133350</xdr:colOff>
      <xdr:row>3</xdr:row>
      <xdr:rowOff>123825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133350</xdr:colOff>
      <xdr:row>3</xdr:row>
      <xdr:rowOff>123825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133350</xdr:colOff>
      <xdr:row>3</xdr:row>
      <xdr:rowOff>123825</xdr:rowOff>
    </xdr:to>
    <xdr:pic>
      <xdr:nvPicPr>
        <xdr:cNvPr id="1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133350</xdr:colOff>
      <xdr:row>3</xdr:row>
      <xdr:rowOff>123825</xdr:rowOff>
    </xdr:to>
    <xdr:pic>
      <xdr:nvPicPr>
        <xdr:cNvPr id="1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133350</xdr:colOff>
      <xdr:row>3</xdr:row>
      <xdr:rowOff>123825</xdr:rowOff>
    </xdr:to>
    <xdr:pic>
      <xdr:nvPicPr>
        <xdr:cNvPr id="13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133350</xdr:colOff>
      <xdr:row>3</xdr:row>
      <xdr:rowOff>123825</xdr:rowOff>
    </xdr:to>
    <xdr:pic>
      <xdr:nvPicPr>
        <xdr:cNvPr id="14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133350</xdr:colOff>
      <xdr:row>3</xdr:row>
      <xdr:rowOff>123825</xdr:rowOff>
    </xdr:to>
    <xdr:pic>
      <xdr:nvPicPr>
        <xdr:cNvPr id="15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133350</xdr:colOff>
      <xdr:row>3</xdr:row>
      <xdr:rowOff>123825</xdr:rowOff>
    </xdr:to>
    <xdr:pic>
      <xdr:nvPicPr>
        <xdr:cNvPr id="16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133350</xdr:colOff>
      <xdr:row>3</xdr:row>
      <xdr:rowOff>123825</xdr:rowOff>
    </xdr:to>
    <xdr:pic>
      <xdr:nvPicPr>
        <xdr:cNvPr id="17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133350</xdr:colOff>
      <xdr:row>3</xdr:row>
      <xdr:rowOff>123825</xdr:rowOff>
    </xdr:to>
    <xdr:pic>
      <xdr:nvPicPr>
        <xdr:cNvPr id="18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133350</xdr:colOff>
      <xdr:row>3</xdr:row>
      <xdr:rowOff>123825</xdr:rowOff>
    </xdr:to>
    <xdr:pic>
      <xdr:nvPicPr>
        <xdr:cNvPr id="19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133350</xdr:colOff>
      <xdr:row>3</xdr:row>
      <xdr:rowOff>123825</xdr:rowOff>
    </xdr:to>
    <xdr:pic>
      <xdr:nvPicPr>
        <xdr:cNvPr id="20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133350</xdr:colOff>
      <xdr:row>3</xdr:row>
      <xdr:rowOff>123825</xdr:rowOff>
    </xdr:to>
    <xdr:pic>
      <xdr:nvPicPr>
        <xdr:cNvPr id="21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133350</xdr:colOff>
      <xdr:row>3</xdr:row>
      <xdr:rowOff>123825</xdr:rowOff>
    </xdr:to>
    <xdr:pic>
      <xdr:nvPicPr>
        <xdr:cNvPr id="22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133350</xdr:colOff>
      <xdr:row>3</xdr:row>
      <xdr:rowOff>123825</xdr:rowOff>
    </xdr:to>
    <xdr:pic>
      <xdr:nvPicPr>
        <xdr:cNvPr id="23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133350</xdr:colOff>
      <xdr:row>3</xdr:row>
      <xdr:rowOff>123825</xdr:rowOff>
    </xdr:to>
    <xdr:pic>
      <xdr:nvPicPr>
        <xdr:cNvPr id="24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133350</xdr:colOff>
      <xdr:row>3</xdr:row>
      <xdr:rowOff>123825</xdr:rowOff>
    </xdr:to>
    <xdr:pic>
      <xdr:nvPicPr>
        <xdr:cNvPr id="25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133350</xdr:colOff>
      <xdr:row>3</xdr:row>
      <xdr:rowOff>123825</xdr:rowOff>
    </xdr:to>
    <xdr:pic>
      <xdr:nvPicPr>
        <xdr:cNvPr id="26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133350</xdr:colOff>
      <xdr:row>3</xdr:row>
      <xdr:rowOff>123825</xdr:rowOff>
    </xdr:to>
    <xdr:pic>
      <xdr:nvPicPr>
        <xdr:cNvPr id="27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133350</xdr:colOff>
      <xdr:row>3</xdr:row>
      <xdr:rowOff>123825</xdr:rowOff>
    </xdr:to>
    <xdr:pic>
      <xdr:nvPicPr>
        <xdr:cNvPr id="28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133350</xdr:colOff>
      <xdr:row>3</xdr:row>
      <xdr:rowOff>123825</xdr:rowOff>
    </xdr:to>
    <xdr:pic>
      <xdr:nvPicPr>
        <xdr:cNvPr id="29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133350</xdr:colOff>
      <xdr:row>3</xdr:row>
      <xdr:rowOff>123825</xdr:rowOff>
    </xdr:to>
    <xdr:pic>
      <xdr:nvPicPr>
        <xdr:cNvPr id="30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133350</xdr:colOff>
      <xdr:row>3</xdr:row>
      <xdr:rowOff>123825</xdr:rowOff>
    </xdr:to>
    <xdr:pic>
      <xdr:nvPicPr>
        <xdr:cNvPr id="31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133350</xdr:colOff>
      <xdr:row>3</xdr:row>
      <xdr:rowOff>123825</xdr:rowOff>
    </xdr:to>
    <xdr:pic>
      <xdr:nvPicPr>
        <xdr:cNvPr id="32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133350</xdr:colOff>
      <xdr:row>3</xdr:row>
      <xdr:rowOff>123825</xdr:rowOff>
    </xdr:to>
    <xdr:pic>
      <xdr:nvPicPr>
        <xdr:cNvPr id="33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133350</xdr:colOff>
      <xdr:row>3</xdr:row>
      <xdr:rowOff>123825</xdr:rowOff>
    </xdr:to>
    <xdr:pic>
      <xdr:nvPicPr>
        <xdr:cNvPr id="34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133350</xdr:colOff>
      <xdr:row>3</xdr:row>
      <xdr:rowOff>123825</xdr:rowOff>
    </xdr:to>
    <xdr:pic>
      <xdr:nvPicPr>
        <xdr:cNvPr id="35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133350</xdr:colOff>
      <xdr:row>3</xdr:row>
      <xdr:rowOff>123825</xdr:rowOff>
    </xdr:to>
    <xdr:pic>
      <xdr:nvPicPr>
        <xdr:cNvPr id="36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133350</xdr:colOff>
      <xdr:row>3</xdr:row>
      <xdr:rowOff>123825</xdr:rowOff>
    </xdr:to>
    <xdr:pic>
      <xdr:nvPicPr>
        <xdr:cNvPr id="37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133350</xdr:colOff>
      <xdr:row>3</xdr:row>
      <xdr:rowOff>123825</xdr:rowOff>
    </xdr:to>
    <xdr:pic>
      <xdr:nvPicPr>
        <xdr:cNvPr id="38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133350</xdr:colOff>
      <xdr:row>3</xdr:row>
      <xdr:rowOff>123825</xdr:rowOff>
    </xdr:to>
    <xdr:pic>
      <xdr:nvPicPr>
        <xdr:cNvPr id="39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133350</xdr:colOff>
      <xdr:row>3</xdr:row>
      <xdr:rowOff>123825</xdr:rowOff>
    </xdr:to>
    <xdr:pic>
      <xdr:nvPicPr>
        <xdr:cNvPr id="40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133350</xdr:colOff>
      <xdr:row>3</xdr:row>
      <xdr:rowOff>123825</xdr:rowOff>
    </xdr:to>
    <xdr:pic>
      <xdr:nvPicPr>
        <xdr:cNvPr id="41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133350</xdr:colOff>
      <xdr:row>3</xdr:row>
      <xdr:rowOff>123825</xdr:rowOff>
    </xdr:to>
    <xdr:pic>
      <xdr:nvPicPr>
        <xdr:cNvPr id="42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133350</xdr:colOff>
      <xdr:row>3</xdr:row>
      <xdr:rowOff>123825</xdr:rowOff>
    </xdr:to>
    <xdr:pic>
      <xdr:nvPicPr>
        <xdr:cNvPr id="43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133350</xdr:colOff>
      <xdr:row>3</xdr:row>
      <xdr:rowOff>123825</xdr:rowOff>
    </xdr:to>
    <xdr:pic>
      <xdr:nvPicPr>
        <xdr:cNvPr id="44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133350</xdr:colOff>
      <xdr:row>3</xdr:row>
      <xdr:rowOff>123825</xdr:rowOff>
    </xdr:to>
    <xdr:pic>
      <xdr:nvPicPr>
        <xdr:cNvPr id="45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133350</xdr:colOff>
      <xdr:row>3</xdr:row>
      <xdr:rowOff>123825</xdr:rowOff>
    </xdr:to>
    <xdr:pic>
      <xdr:nvPicPr>
        <xdr:cNvPr id="46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133350</xdr:colOff>
      <xdr:row>3</xdr:row>
      <xdr:rowOff>123825</xdr:rowOff>
    </xdr:to>
    <xdr:pic>
      <xdr:nvPicPr>
        <xdr:cNvPr id="47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133350</xdr:colOff>
      <xdr:row>3</xdr:row>
      <xdr:rowOff>123825</xdr:rowOff>
    </xdr:to>
    <xdr:pic>
      <xdr:nvPicPr>
        <xdr:cNvPr id="48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133350</xdr:colOff>
      <xdr:row>3</xdr:row>
      <xdr:rowOff>123825</xdr:rowOff>
    </xdr:to>
    <xdr:pic>
      <xdr:nvPicPr>
        <xdr:cNvPr id="49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133350</xdr:colOff>
      <xdr:row>3</xdr:row>
      <xdr:rowOff>123825</xdr:rowOff>
    </xdr:to>
    <xdr:pic>
      <xdr:nvPicPr>
        <xdr:cNvPr id="50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133350</xdr:colOff>
      <xdr:row>3</xdr:row>
      <xdr:rowOff>123825</xdr:rowOff>
    </xdr:to>
    <xdr:pic>
      <xdr:nvPicPr>
        <xdr:cNvPr id="51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133350</xdr:colOff>
      <xdr:row>3</xdr:row>
      <xdr:rowOff>123825</xdr:rowOff>
    </xdr:to>
    <xdr:pic>
      <xdr:nvPicPr>
        <xdr:cNvPr id="52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133350</xdr:colOff>
      <xdr:row>3</xdr:row>
      <xdr:rowOff>123825</xdr:rowOff>
    </xdr:to>
    <xdr:pic>
      <xdr:nvPicPr>
        <xdr:cNvPr id="53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133350</xdr:colOff>
      <xdr:row>3</xdr:row>
      <xdr:rowOff>123825</xdr:rowOff>
    </xdr:to>
    <xdr:pic>
      <xdr:nvPicPr>
        <xdr:cNvPr id="54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133350</xdr:colOff>
      <xdr:row>3</xdr:row>
      <xdr:rowOff>123825</xdr:rowOff>
    </xdr:to>
    <xdr:pic>
      <xdr:nvPicPr>
        <xdr:cNvPr id="55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133350</xdr:colOff>
      <xdr:row>3</xdr:row>
      <xdr:rowOff>123825</xdr:rowOff>
    </xdr:to>
    <xdr:pic>
      <xdr:nvPicPr>
        <xdr:cNvPr id="56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133350</xdr:colOff>
      <xdr:row>3</xdr:row>
      <xdr:rowOff>123825</xdr:rowOff>
    </xdr:to>
    <xdr:pic>
      <xdr:nvPicPr>
        <xdr:cNvPr id="57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133350</xdr:colOff>
      <xdr:row>3</xdr:row>
      <xdr:rowOff>123825</xdr:rowOff>
    </xdr:to>
    <xdr:pic>
      <xdr:nvPicPr>
        <xdr:cNvPr id="58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133350</xdr:colOff>
      <xdr:row>3</xdr:row>
      <xdr:rowOff>123825</xdr:rowOff>
    </xdr:to>
    <xdr:pic>
      <xdr:nvPicPr>
        <xdr:cNvPr id="59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133350</xdr:colOff>
      <xdr:row>3</xdr:row>
      <xdr:rowOff>123825</xdr:rowOff>
    </xdr:to>
    <xdr:pic>
      <xdr:nvPicPr>
        <xdr:cNvPr id="60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133350</xdr:colOff>
      <xdr:row>3</xdr:row>
      <xdr:rowOff>123825</xdr:rowOff>
    </xdr:to>
    <xdr:pic>
      <xdr:nvPicPr>
        <xdr:cNvPr id="61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133350</xdr:colOff>
      <xdr:row>3</xdr:row>
      <xdr:rowOff>123825</xdr:rowOff>
    </xdr:to>
    <xdr:pic>
      <xdr:nvPicPr>
        <xdr:cNvPr id="62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133350</xdr:colOff>
      <xdr:row>3</xdr:row>
      <xdr:rowOff>123825</xdr:rowOff>
    </xdr:to>
    <xdr:pic>
      <xdr:nvPicPr>
        <xdr:cNvPr id="63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133350</xdr:colOff>
      <xdr:row>3</xdr:row>
      <xdr:rowOff>123825</xdr:rowOff>
    </xdr:to>
    <xdr:pic>
      <xdr:nvPicPr>
        <xdr:cNvPr id="64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133350</xdr:colOff>
      <xdr:row>3</xdr:row>
      <xdr:rowOff>123825</xdr:rowOff>
    </xdr:to>
    <xdr:pic>
      <xdr:nvPicPr>
        <xdr:cNvPr id="65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133350</xdr:colOff>
      <xdr:row>3</xdr:row>
      <xdr:rowOff>123825</xdr:rowOff>
    </xdr:to>
    <xdr:pic>
      <xdr:nvPicPr>
        <xdr:cNvPr id="66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133350</xdr:colOff>
      <xdr:row>3</xdr:row>
      <xdr:rowOff>123825</xdr:rowOff>
    </xdr:to>
    <xdr:pic>
      <xdr:nvPicPr>
        <xdr:cNvPr id="67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133350</xdr:colOff>
      <xdr:row>3</xdr:row>
      <xdr:rowOff>123825</xdr:rowOff>
    </xdr:to>
    <xdr:pic>
      <xdr:nvPicPr>
        <xdr:cNvPr id="68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133350</xdr:colOff>
      <xdr:row>3</xdr:row>
      <xdr:rowOff>123825</xdr:rowOff>
    </xdr:to>
    <xdr:pic>
      <xdr:nvPicPr>
        <xdr:cNvPr id="69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133350</xdr:colOff>
      <xdr:row>3</xdr:row>
      <xdr:rowOff>123825</xdr:rowOff>
    </xdr:to>
    <xdr:pic>
      <xdr:nvPicPr>
        <xdr:cNvPr id="70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133350</xdr:colOff>
      <xdr:row>3</xdr:row>
      <xdr:rowOff>123825</xdr:rowOff>
    </xdr:to>
    <xdr:pic>
      <xdr:nvPicPr>
        <xdr:cNvPr id="71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133350</xdr:colOff>
      <xdr:row>3</xdr:row>
      <xdr:rowOff>123825</xdr:rowOff>
    </xdr:to>
    <xdr:pic>
      <xdr:nvPicPr>
        <xdr:cNvPr id="72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133350</xdr:colOff>
      <xdr:row>3</xdr:row>
      <xdr:rowOff>123825</xdr:rowOff>
    </xdr:to>
    <xdr:pic>
      <xdr:nvPicPr>
        <xdr:cNvPr id="73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133350</xdr:colOff>
      <xdr:row>3</xdr:row>
      <xdr:rowOff>123825</xdr:rowOff>
    </xdr:to>
    <xdr:pic>
      <xdr:nvPicPr>
        <xdr:cNvPr id="74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133350</xdr:colOff>
      <xdr:row>3</xdr:row>
      <xdr:rowOff>123825</xdr:rowOff>
    </xdr:to>
    <xdr:pic>
      <xdr:nvPicPr>
        <xdr:cNvPr id="75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133350</xdr:colOff>
      <xdr:row>3</xdr:row>
      <xdr:rowOff>123825</xdr:rowOff>
    </xdr:to>
    <xdr:pic>
      <xdr:nvPicPr>
        <xdr:cNvPr id="76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133350</xdr:colOff>
      <xdr:row>3</xdr:row>
      <xdr:rowOff>123825</xdr:rowOff>
    </xdr:to>
    <xdr:pic>
      <xdr:nvPicPr>
        <xdr:cNvPr id="77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133350</xdr:colOff>
      <xdr:row>3</xdr:row>
      <xdr:rowOff>123825</xdr:rowOff>
    </xdr:to>
    <xdr:pic>
      <xdr:nvPicPr>
        <xdr:cNvPr id="78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133350</xdr:colOff>
      <xdr:row>3</xdr:row>
      <xdr:rowOff>123825</xdr:rowOff>
    </xdr:to>
    <xdr:pic>
      <xdr:nvPicPr>
        <xdr:cNvPr id="79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133350</xdr:colOff>
      <xdr:row>3</xdr:row>
      <xdr:rowOff>123825</xdr:rowOff>
    </xdr:to>
    <xdr:pic>
      <xdr:nvPicPr>
        <xdr:cNvPr id="80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133350</xdr:colOff>
      <xdr:row>3</xdr:row>
      <xdr:rowOff>123825</xdr:rowOff>
    </xdr:to>
    <xdr:pic>
      <xdr:nvPicPr>
        <xdr:cNvPr id="81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133350</xdr:colOff>
      <xdr:row>3</xdr:row>
      <xdr:rowOff>123825</xdr:rowOff>
    </xdr:to>
    <xdr:pic>
      <xdr:nvPicPr>
        <xdr:cNvPr id="82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133350</xdr:colOff>
      <xdr:row>3</xdr:row>
      <xdr:rowOff>123825</xdr:rowOff>
    </xdr:to>
    <xdr:pic>
      <xdr:nvPicPr>
        <xdr:cNvPr id="83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133350</xdr:colOff>
      <xdr:row>3</xdr:row>
      <xdr:rowOff>123825</xdr:rowOff>
    </xdr:to>
    <xdr:pic>
      <xdr:nvPicPr>
        <xdr:cNvPr id="84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133350</xdr:colOff>
      <xdr:row>3</xdr:row>
      <xdr:rowOff>123825</xdr:rowOff>
    </xdr:to>
    <xdr:pic>
      <xdr:nvPicPr>
        <xdr:cNvPr id="85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133350</xdr:colOff>
      <xdr:row>3</xdr:row>
      <xdr:rowOff>123825</xdr:rowOff>
    </xdr:to>
    <xdr:pic>
      <xdr:nvPicPr>
        <xdr:cNvPr id="86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133350</xdr:colOff>
      <xdr:row>3</xdr:row>
      <xdr:rowOff>123825</xdr:rowOff>
    </xdr:to>
    <xdr:pic>
      <xdr:nvPicPr>
        <xdr:cNvPr id="87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133350</xdr:colOff>
      <xdr:row>3</xdr:row>
      <xdr:rowOff>123825</xdr:rowOff>
    </xdr:to>
    <xdr:pic>
      <xdr:nvPicPr>
        <xdr:cNvPr id="88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133350</xdr:colOff>
      <xdr:row>3</xdr:row>
      <xdr:rowOff>123825</xdr:rowOff>
    </xdr:to>
    <xdr:pic>
      <xdr:nvPicPr>
        <xdr:cNvPr id="89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133350</xdr:colOff>
      <xdr:row>3</xdr:row>
      <xdr:rowOff>123825</xdr:rowOff>
    </xdr:to>
    <xdr:pic>
      <xdr:nvPicPr>
        <xdr:cNvPr id="90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133350</xdr:colOff>
      <xdr:row>3</xdr:row>
      <xdr:rowOff>123825</xdr:rowOff>
    </xdr:to>
    <xdr:pic>
      <xdr:nvPicPr>
        <xdr:cNvPr id="91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133350</xdr:colOff>
      <xdr:row>3</xdr:row>
      <xdr:rowOff>123825</xdr:rowOff>
    </xdr:to>
    <xdr:pic>
      <xdr:nvPicPr>
        <xdr:cNvPr id="92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133350</xdr:colOff>
      <xdr:row>3</xdr:row>
      <xdr:rowOff>123825</xdr:rowOff>
    </xdr:to>
    <xdr:pic>
      <xdr:nvPicPr>
        <xdr:cNvPr id="93" name="Pictur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133350</xdr:colOff>
      <xdr:row>3</xdr:row>
      <xdr:rowOff>123825</xdr:rowOff>
    </xdr:to>
    <xdr:pic>
      <xdr:nvPicPr>
        <xdr:cNvPr id="94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133350</xdr:colOff>
      <xdr:row>3</xdr:row>
      <xdr:rowOff>123825</xdr:rowOff>
    </xdr:to>
    <xdr:pic>
      <xdr:nvPicPr>
        <xdr:cNvPr id="95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133350</xdr:colOff>
      <xdr:row>3</xdr:row>
      <xdr:rowOff>123825</xdr:rowOff>
    </xdr:to>
    <xdr:pic>
      <xdr:nvPicPr>
        <xdr:cNvPr id="96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657225</xdr:colOff>
      <xdr:row>3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600075</xdr:colOff>
      <xdr:row>3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76200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295275</xdr:colOff>
      <xdr:row>5</xdr:row>
      <xdr:rowOff>9525</xdr:rowOff>
    </xdr:from>
    <xdr:to>
      <xdr:col>27</xdr:col>
      <xdr:colOff>180975</xdr:colOff>
      <xdr:row>24</xdr:row>
      <xdr:rowOff>66675</xdr:rowOff>
    </xdr:to>
    <xdr:graphicFrame>
      <xdr:nvGraphicFramePr>
        <xdr:cNvPr id="2" name="Chart 2"/>
        <xdr:cNvGraphicFramePr/>
      </xdr:nvGraphicFramePr>
      <xdr:xfrm>
        <a:off x="11277600" y="771525"/>
        <a:ext cx="9029700" cy="4181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295275</xdr:colOff>
      <xdr:row>26</xdr:row>
      <xdr:rowOff>28575</xdr:rowOff>
    </xdr:from>
    <xdr:to>
      <xdr:col>27</xdr:col>
      <xdr:colOff>371475</xdr:colOff>
      <xdr:row>48</xdr:row>
      <xdr:rowOff>19050</xdr:rowOff>
    </xdr:to>
    <xdr:graphicFrame>
      <xdr:nvGraphicFramePr>
        <xdr:cNvPr id="3" name="Chart 4"/>
        <xdr:cNvGraphicFramePr/>
      </xdr:nvGraphicFramePr>
      <xdr:xfrm>
        <a:off x="11277600" y="5238750"/>
        <a:ext cx="9220200" cy="3552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28</xdr:col>
      <xdr:colOff>0</xdr:colOff>
      <xdr:row>5</xdr:row>
      <xdr:rowOff>0</xdr:rowOff>
    </xdr:from>
    <xdr:to>
      <xdr:col>37</xdr:col>
      <xdr:colOff>571500</xdr:colOff>
      <xdr:row>22</xdr:row>
      <xdr:rowOff>142875</xdr:rowOff>
    </xdr:to>
    <xdr:graphicFrame>
      <xdr:nvGraphicFramePr>
        <xdr:cNvPr id="4" name="Chart 5"/>
        <xdr:cNvGraphicFramePr/>
      </xdr:nvGraphicFramePr>
      <xdr:xfrm>
        <a:off x="20888325" y="762000"/>
        <a:ext cx="7429500" cy="394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4752975</xdr:colOff>
      <xdr:row>3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6</xdr:col>
      <xdr:colOff>57150</xdr:colOff>
      <xdr:row>4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238125</xdr:colOff>
      <xdr:row>3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333375</xdr:colOff>
      <xdr:row>3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457200</xdr:colOff>
      <xdr:row>4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4578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447675</xdr:colOff>
      <xdr:row>4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28575</xdr:colOff>
      <xdr:row>4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381000</xdr:colOff>
      <xdr:row>3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152400</xdr:colOff>
      <xdr:row>10</xdr:row>
      <xdr:rowOff>19050</xdr:rowOff>
    </xdr:from>
    <xdr:to>
      <xdr:col>13</xdr:col>
      <xdr:colOff>704850</xdr:colOff>
      <xdr:row>26</xdr:row>
      <xdr:rowOff>95250</xdr:rowOff>
    </xdr:to>
    <xdr:graphicFrame>
      <xdr:nvGraphicFramePr>
        <xdr:cNvPr id="2" name="Chart 3"/>
        <xdr:cNvGraphicFramePr/>
      </xdr:nvGraphicFramePr>
      <xdr:xfrm>
        <a:off x="5848350" y="1752600"/>
        <a:ext cx="41529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800100</xdr:colOff>
      <xdr:row>4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A24"/>
  <sheetViews>
    <sheetView showGridLines="0" workbookViewId="0" topLeftCell="A1">
      <selection activeCell="A28" sqref="A28"/>
    </sheetView>
  </sheetViews>
  <sheetFormatPr defaultColWidth="11.421875" defaultRowHeight="12.75"/>
  <cols>
    <col min="1" max="1" width="156.8515625" style="4" customWidth="1"/>
    <col min="2" max="16384" width="11.421875" style="4" customWidth="1"/>
  </cols>
  <sheetData>
    <row r="1" ht="15"/>
    <row r="2" ht="15"/>
    <row r="3" ht="15"/>
    <row r="4" ht="15"/>
    <row r="5" ht="15.75" thickBot="1"/>
    <row r="6" ht="18">
      <c r="A6" s="180" t="s">
        <v>143</v>
      </c>
    </row>
    <row r="7" ht="18">
      <c r="A7" s="181" t="s">
        <v>144</v>
      </c>
    </row>
    <row r="8" ht="18.75" thickBot="1">
      <c r="A8" s="187" t="s">
        <v>328</v>
      </c>
    </row>
    <row r="9" ht="6.75" customHeight="1" thickBot="1">
      <c r="A9" s="149"/>
    </row>
    <row r="10" s="1" customFormat="1" ht="12.75">
      <c r="A10" s="184" t="s">
        <v>261</v>
      </c>
    </row>
    <row r="11" s="1" customFormat="1" ht="12.75">
      <c r="A11" s="183" t="s">
        <v>195</v>
      </c>
    </row>
    <row r="12" s="1" customFormat="1" ht="12.75">
      <c r="A12" s="182" t="s">
        <v>196</v>
      </c>
    </row>
    <row r="13" s="1" customFormat="1" ht="12.75">
      <c r="A13" s="183" t="s">
        <v>197</v>
      </c>
    </row>
    <row r="14" s="1" customFormat="1" ht="12.75">
      <c r="A14" s="182" t="s">
        <v>189</v>
      </c>
    </row>
    <row r="15" s="1" customFormat="1" ht="12.75">
      <c r="A15" s="183" t="s">
        <v>198</v>
      </c>
    </row>
    <row r="16" s="1" customFormat="1" ht="12.75">
      <c r="A16" s="182" t="s">
        <v>199</v>
      </c>
    </row>
    <row r="17" s="1" customFormat="1" ht="12.75">
      <c r="A17" s="183" t="s">
        <v>188</v>
      </c>
    </row>
    <row r="18" s="1" customFormat="1" ht="12.75">
      <c r="A18" s="182" t="s">
        <v>257</v>
      </c>
    </row>
    <row r="19" ht="12" customHeight="1">
      <c r="A19" s="183" t="s">
        <v>259</v>
      </c>
    </row>
    <row r="20" ht="12" customHeight="1">
      <c r="A20" s="182" t="s">
        <v>265</v>
      </c>
    </row>
    <row r="21" ht="12" customHeight="1">
      <c r="A21" s="183" t="s">
        <v>269</v>
      </c>
    </row>
    <row r="22" s="1" customFormat="1" ht="12.75">
      <c r="A22" s="182" t="s">
        <v>268</v>
      </c>
    </row>
    <row r="23" ht="15.75" thickBot="1">
      <c r="A23" s="239" t="s">
        <v>267</v>
      </c>
    </row>
    <row r="24" s="1" customFormat="1" ht="13.5" thickBot="1">
      <c r="A24" s="260" t="s">
        <v>306</v>
      </c>
    </row>
  </sheetData>
  <hyperlinks>
    <hyperlink ref="A10" location="'D empleo'!A1" display="A.1 Variación anual (%) del empleo.  Serie Desestacionalizada"/>
    <hyperlink ref="A11" location="'D prod _ vent'!A1" display="A.2 Variación anual (%) de la producción y las ventas, según clases industriales y contribuciones a la variación anual.  Serie Desestacionalizada"/>
    <hyperlink ref="A14" location="'D product'!A1" display="A.3 Productividad laboral.  "/>
    <hyperlink ref="A15" location="HORAS!A1" display="A.16 Horas promedio trabajadas"/>
    <hyperlink ref="A16" location="CUODE!A1" display="A.17 Variaciones sin trilla de café, según cuode"/>
    <hyperlink ref="A17" location="'Tipo de contrato'!A1" display="A.11 Variación año corrido del empleo industrial, según categoría ocupacional por tipo de contrato"/>
    <hyperlink ref="A12" location="'D año corrido'!A1" display="A.4 Variación año corrido (%) del valor de la producción y ventas, según clases industriales y contribución a la variación corrida.  Serie Desestacionalizada"/>
    <hyperlink ref="A13" location="'D 12 meses'!A1" display="A.5 Variación acumulada anual (%) de la producción,  ventas y empleo, según clases industriales y contribución a la variación acumulada anual.  Serie Desestacionalizada"/>
    <hyperlink ref="A19" location="Alimentos!A1" display="A.9 Variación anual y año corrido de la Industria de alimentos y bebidas."/>
  </hyperlinks>
  <printOptions horizontalCentered="1" verticalCentered="1"/>
  <pageMargins left="0.6692913385826772" right="0.75" top="1.062992125984252" bottom="2.125984251968504" header="0" footer="0"/>
  <pageSetup fitToHeight="1" fitToWidth="1" horizontalDpi="600" verticalDpi="600" orientation="landscape" paperSize="9" scale="8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6:L52"/>
  <sheetViews>
    <sheetView workbookViewId="0" topLeftCell="A1">
      <selection activeCell="A10" sqref="A10"/>
    </sheetView>
  </sheetViews>
  <sheetFormatPr defaultColWidth="11.421875" defaultRowHeight="12.75"/>
  <cols>
    <col min="1" max="1" width="11.421875" style="210" customWidth="1"/>
    <col min="2" max="2" width="0.71875" style="210" customWidth="1"/>
    <col min="3" max="16384" width="11.421875" style="210" customWidth="1"/>
  </cols>
  <sheetData>
    <row r="1" s="15" customFormat="1" ht="12.75"/>
    <row r="2" s="15" customFormat="1" ht="12.75"/>
    <row r="3" s="15" customFormat="1" ht="12.75"/>
    <row r="4" s="15" customFormat="1" ht="12.75"/>
    <row r="5" s="15" customFormat="1" ht="12.75"/>
    <row r="6" s="32" customFormat="1" ht="15">
      <c r="A6" s="34" t="s">
        <v>145</v>
      </c>
    </row>
    <row r="7" s="32" customFormat="1" ht="15">
      <c r="A7" s="34" t="s">
        <v>257</v>
      </c>
    </row>
    <row r="8" s="32" customFormat="1" ht="15">
      <c r="A8" s="34" t="s">
        <v>212</v>
      </c>
    </row>
    <row r="9" spans="1:6" s="32" customFormat="1" ht="15">
      <c r="A9" s="222" t="s">
        <v>316</v>
      </c>
      <c r="B9" s="125"/>
      <c r="C9" s="125"/>
      <c r="D9" s="125"/>
      <c r="E9" s="125"/>
      <c r="F9" s="125"/>
    </row>
    <row r="10" spans="1:6" s="32" customFormat="1" ht="14.25">
      <c r="A10" s="194"/>
      <c r="B10" s="125"/>
      <c r="C10" s="194"/>
      <c r="D10" s="194"/>
      <c r="E10" s="13"/>
      <c r="F10" s="13"/>
    </row>
    <row r="11" spans="1:4" s="13" customFormat="1" ht="16.5" customHeight="1">
      <c r="A11" s="318" t="s">
        <v>213</v>
      </c>
      <c r="B11" s="319"/>
      <c r="C11" s="318" t="s">
        <v>247</v>
      </c>
      <c r="D11" s="318" t="s">
        <v>248</v>
      </c>
    </row>
    <row r="12" spans="1:4" s="13" customFormat="1" ht="12" customHeight="1">
      <c r="A12" s="319"/>
      <c r="B12" s="319"/>
      <c r="C12" s="319"/>
      <c r="D12" s="319"/>
    </row>
    <row r="13" spans="1:12" s="13" customFormat="1" ht="12" customHeight="1">
      <c r="A13" s="320"/>
      <c r="B13" s="319"/>
      <c r="C13" s="320"/>
      <c r="D13" s="320"/>
      <c r="G13" s="14"/>
      <c r="H13" s="14"/>
      <c r="J13" s="14"/>
      <c r="K13" s="14"/>
      <c r="L13" s="14"/>
    </row>
    <row r="15" spans="1:4" ht="12.75">
      <c r="A15" s="51" t="s">
        <v>249</v>
      </c>
      <c r="C15" s="56">
        <v>63.96371025629302</v>
      </c>
      <c r="D15" s="56">
        <v>36.03628974370698</v>
      </c>
    </row>
    <row r="16" spans="1:4" ht="12.75">
      <c r="A16" s="78" t="s">
        <v>250</v>
      </c>
      <c r="C16" s="157">
        <v>62.365466402419116</v>
      </c>
      <c r="D16" s="157">
        <v>37.634533597580884</v>
      </c>
    </row>
    <row r="17" spans="1:4" ht="12.75">
      <c r="A17" s="51" t="s">
        <v>251</v>
      </c>
      <c r="C17" s="56">
        <v>62.06356897452128</v>
      </c>
      <c r="D17" s="56">
        <v>37.936431025478726</v>
      </c>
    </row>
    <row r="18" spans="1:4" ht="12.75">
      <c r="A18" s="78" t="s">
        <v>252</v>
      </c>
      <c r="C18" s="157">
        <v>61.23830699538928</v>
      </c>
      <c r="D18" s="157">
        <v>38.76169300461071</v>
      </c>
    </row>
    <row r="19" spans="1:4" ht="12.75">
      <c r="A19" s="51" t="s">
        <v>253</v>
      </c>
      <c r="C19" s="56">
        <v>61.138576155194926</v>
      </c>
      <c r="D19" s="56">
        <v>38.861423844805074</v>
      </c>
    </row>
    <row r="20" spans="1:4" ht="12.75">
      <c r="A20" s="78" t="s">
        <v>254</v>
      </c>
      <c r="C20" s="157">
        <v>60.36782745525273</v>
      </c>
      <c r="D20" s="157">
        <v>39.63217254474726</v>
      </c>
    </row>
    <row r="21" spans="1:4" ht="12.75">
      <c r="A21" s="51" t="s">
        <v>255</v>
      </c>
      <c r="C21" s="56">
        <v>59.59434696132949</v>
      </c>
      <c r="D21" s="56">
        <v>40.40565303867052</v>
      </c>
    </row>
    <row r="22" spans="1:4" ht="12.75">
      <c r="A22" s="78" t="s">
        <v>256</v>
      </c>
      <c r="C22" s="157">
        <v>58.952880704945755</v>
      </c>
      <c r="D22" s="157">
        <v>41.047119295054245</v>
      </c>
    </row>
    <row r="23" spans="1:4" ht="12.75">
      <c r="A23" s="51" t="s">
        <v>242</v>
      </c>
      <c r="C23" s="56">
        <v>59.18555060428887</v>
      </c>
      <c r="D23" s="56">
        <v>40.81444939571114</v>
      </c>
    </row>
    <row r="24" spans="1:4" ht="12.75">
      <c r="A24" s="78" t="s">
        <v>243</v>
      </c>
      <c r="C24" s="157">
        <v>58.502556305068346</v>
      </c>
      <c r="D24" s="157">
        <v>41.49744369493167</v>
      </c>
    </row>
    <row r="25" spans="1:4" ht="12.75">
      <c r="A25" s="51" t="s">
        <v>244</v>
      </c>
      <c r="C25" s="56">
        <v>57.98701860523492</v>
      </c>
      <c r="D25" s="56">
        <v>42.01298139476507</v>
      </c>
    </row>
    <row r="26" spans="1:4" ht="12.75">
      <c r="A26" s="78" t="s">
        <v>245</v>
      </c>
      <c r="C26" s="157">
        <v>56.80341180466124</v>
      </c>
      <c r="D26" s="157">
        <v>43.19658819533875</v>
      </c>
    </row>
    <row r="27" spans="1:4" ht="12.75">
      <c r="A27" s="51" t="s">
        <v>214</v>
      </c>
      <c r="C27" s="56">
        <v>60.36782745525273</v>
      </c>
      <c r="D27" s="56">
        <v>39.63217254474726</v>
      </c>
    </row>
    <row r="28" spans="1:4" ht="12.75">
      <c r="A28" s="78" t="s">
        <v>215</v>
      </c>
      <c r="C28" s="157">
        <v>59.59434696132949</v>
      </c>
      <c r="D28" s="157">
        <v>40.40565303867052</v>
      </c>
    </row>
    <row r="29" spans="1:4" ht="12.75">
      <c r="A29" s="51" t="s">
        <v>216</v>
      </c>
      <c r="C29" s="56">
        <v>58.952880704945755</v>
      </c>
      <c r="D29" s="56">
        <v>41.047119295054245</v>
      </c>
    </row>
    <row r="30" spans="1:4" ht="12.75">
      <c r="A30" s="78" t="s">
        <v>217</v>
      </c>
      <c r="C30" s="157">
        <v>59.18555060428887</v>
      </c>
      <c r="D30" s="157">
        <v>40.81444939571114</v>
      </c>
    </row>
    <row r="31" spans="1:4" ht="12.75">
      <c r="A31" s="51" t="s">
        <v>218</v>
      </c>
      <c r="C31" s="56">
        <v>58.502556305068346</v>
      </c>
      <c r="D31" s="56">
        <v>41.49744369493167</v>
      </c>
    </row>
    <row r="32" spans="1:4" ht="12.75">
      <c r="A32" s="78" t="s">
        <v>219</v>
      </c>
      <c r="C32" s="157">
        <v>57.98701860523492</v>
      </c>
      <c r="D32" s="157">
        <v>42.01298139476507</v>
      </c>
    </row>
    <row r="33" spans="1:4" ht="12.75">
      <c r="A33" s="51" t="s">
        <v>220</v>
      </c>
      <c r="C33" s="56">
        <v>56.80341180466124</v>
      </c>
      <c r="D33" s="56">
        <v>43.19658819533875</v>
      </c>
    </row>
    <row r="34" spans="1:4" ht="12.75">
      <c r="A34" s="78" t="s">
        <v>221</v>
      </c>
      <c r="C34" s="157">
        <v>57.838675931204776</v>
      </c>
      <c r="D34" s="157">
        <v>42.16132406879523</v>
      </c>
    </row>
    <row r="35" spans="1:4" ht="12.75">
      <c r="A35" s="51" t="s">
        <v>222</v>
      </c>
      <c r="C35" s="56">
        <v>56.531584744158344</v>
      </c>
      <c r="D35" s="56">
        <v>43.468415255841656</v>
      </c>
    </row>
    <row r="36" spans="1:4" ht="12.75">
      <c r="A36" s="78" t="s">
        <v>223</v>
      </c>
      <c r="C36" s="157">
        <v>56.14695670320863</v>
      </c>
      <c r="D36" s="157">
        <v>43.853043296791355</v>
      </c>
    </row>
    <row r="37" spans="1:4" ht="12.75">
      <c r="A37" s="51" t="s">
        <v>224</v>
      </c>
      <c r="C37" s="56">
        <v>56.08126048252024</v>
      </c>
      <c r="D37" s="56">
        <v>43.91873951747976</v>
      </c>
    </row>
    <row r="38" spans="1:4" ht="12.75">
      <c r="A38" s="78" t="s">
        <v>225</v>
      </c>
      <c r="C38" s="157">
        <v>56.80873009672545</v>
      </c>
      <c r="D38" s="157">
        <v>43.191269903274545</v>
      </c>
    </row>
    <row r="39" spans="1:4" ht="12.75">
      <c r="A39" s="51" t="s">
        <v>226</v>
      </c>
      <c r="C39" s="56">
        <v>55.947167487440815</v>
      </c>
      <c r="D39" s="56">
        <v>44.05283251255919</v>
      </c>
    </row>
    <row r="40" spans="1:4" ht="12.75">
      <c r="A40" s="78" t="s">
        <v>228</v>
      </c>
      <c r="C40" s="157">
        <v>55.70792807239629</v>
      </c>
      <c r="D40" s="157">
        <v>44.29207192760371</v>
      </c>
    </row>
    <row r="41" spans="1:4" ht="12.75">
      <c r="A41" s="51" t="s">
        <v>246</v>
      </c>
      <c r="C41" s="56">
        <v>55.095737329330184</v>
      </c>
      <c r="D41" s="56">
        <v>44.904262670669816</v>
      </c>
    </row>
    <row r="42" spans="1:4" ht="12.75">
      <c r="A42" s="78" t="s">
        <v>273</v>
      </c>
      <c r="C42" s="157">
        <v>55.619420626990134</v>
      </c>
      <c r="D42" s="157">
        <v>44.38057937300987</v>
      </c>
    </row>
    <row r="43" spans="1:4" ht="12.75">
      <c r="A43" s="51" t="s">
        <v>298</v>
      </c>
      <c r="C43" s="56">
        <v>54.17509642611635</v>
      </c>
      <c r="D43" s="56">
        <v>45.824903573883645</v>
      </c>
    </row>
    <row r="44" spans="1:4" ht="12.75">
      <c r="A44" s="78" t="s">
        <v>299</v>
      </c>
      <c r="C44" s="157">
        <v>53.31172798757032</v>
      </c>
      <c r="D44" s="157">
        <v>46.688272012429685</v>
      </c>
    </row>
    <row r="45" spans="1:4" ht="12.75">
      <c r="A45" s="51" t="s">
        <v>307</v>
      </c>
      <c r="C45" s="56">
        <v>52.78728408463201</v>
      </c>
      <c r="D45" s="56">
        <v>47.212715915368015</v>
      </c>
    </row>
    <row r="46" spans="1:4" ht="12.75">
      <c r="A46" s="78" t="s">
        <v>308</v>
      </c>
      <c r="C46" s="157">
        <v>53.74211529219345</v>
      </c>
      <c r="D46" s="157">
        <v>46.25788470780654</v>
      </c>
    </row>
    <row r="47" spans="1:4" ht="12.75">
      <c r="A47" s="51" t="s">
        <v>310</v>
      </c>
      <c r="C47" s="56">
        <v>53.087944489304256</v>
      </c>
      <c r="D47" s="56">
        <v>46.912055510695744</v>
      </c>
    </row>
    <row r="48" spans="1:4" ht="12.75">
      <c r="A48" s="78" t="s">
        <v>311</v>
      </c>
      <c r="C48" s="157">
        <v>53.035537735167296</v>
      </c>
      <c r="D48" s="157">
        <v>46.9644622648327</v>
      </c>
    </row>
    <row r="49" spans="1:4" ht="12.75">
      <c r="A49" s="51" t="s">
        <v>314</v>
      </c>
      <c r="C49" s="56">
        <v>52.57771576239835</v>
      </c>
      <c r="D49" s="56">
        <v>47.42228423760164</v>
      </c>
    </row>
    <row r="50" spans="1:4" ht="12.75">
      <c r="A50" s="78" t="s">
        <v>315</v>
      </c>
      <c r="C50" s="157">
        <v>53.93947348932631</v>
      </c>
      <c r="D50" s="157">
        <v>46.0605265106737</v>
      </c>
    </row>
    <row r="51" spans="1:4" ht="12.75">
      <c r="A51" s="51"/>
      <c r="C51" s="56"/>
      <c r="D51" s="56"/>
    </row>
    <row r="52" ht="12.75">
      <c r="A52" s="210" t="s">
        <v>312</v>
      </c>
    </row>
  </sheetData>
  <mergeCells count="4">
    <mergeCell ref="A11:A13"/>
    <mergeCell ref="D11:D13"/>
    <mergeCell ref="B11:B13"/>
    <mergeCell ref="C11:C13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6:AC86"/>
  <sheetViews>
    <sheetView workbookViewId="0" topLeftCell="A1">
      <pane xSplit="2" ySplit="12" topLeftCell="C61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A9" sqref="A9"/>
    </sheetView>
  </sheetViews>
  <sheetFormatPr defaultColWidth="11.421875" defaultRowHeight="12.75"/>
  <cols>
    <col min="1" max="1" width="14.421875" style="46" customWidth="1"/>
    <col min="2" max="2" width="1.1484375" style="46" customWidth="1"/>
    <col min="3" max="3" width="10.140625" style="46" customWidth="1"/>
    <col min="4" max="4" width="8.57421875" style="46" customWidth="1"/>
    <col min="5" max="5" width="9.57421875" style="46" customWidth="1"/>
    <col min="6" max="6" width="7.8515625" style="46" customWidth="1"/>
    <col min="7" max="7" width="3.28125" style="46" customWidth="1"/>
    <col min="8" max="8" width="9.8515625" style="46" customWidth="1"/>
    <col min="9" max="9" width="8.421875" style="46" customWidth="1"/>
    <col min="10" max="10" width="10.140625" style="46" customWidth="1"/>
    <col min="11" max="11" width="9.140625" style="46" customWidth="1"/>
    <col min="12" max="12" width="5.28125" style="46" customWidth="1"/>
    <col min="13" max="13" width="15.00390625" style="46" customWidth="1"/>
    <col min="14" max="14" width="8.7109375" style="46" customWidth="1"/>
    <col min="15" max="15" width="1.421875" style="46" customWidth="1"/>
    <col min="16" max="16" width="11.00390625" style="46" customWidth="1"/>
    <col min="17" max="17" width="13.7109375" style="46" customWidth="1"/>
    <col min="18" max="18" width="10.00390625" style="46" customWidth="1"/>
    <col min="19" max="19" width="1.28515625" style="46" customWidth="1"/>
    <col min="20" max="20" width="10.8515625" style="46" customWidth="1"/>
    <col min="21" max="21" width="8.8515625" style="46" customWidth="1"/>
    <col min="22" max="22" width="3.8515625" style="46" customWidth="1"/>
    <col min="23" max="24" width="11.421875" style="46" customWidth="1"/>
    <col min="25" max="25" width="13.7109375" style="46" customWidth="1"/>
    <col min="26" max="26" width="11.421875" style="46" customWidth="1"/>
    <col min="27" max="27" width="1.1484375" style="46" customWidth="1"/>
    <col min="28" max="28" width="12.28125" style="46" customWidth="1"/>
    <col min="29" max="16384" width="11.421875" style="46" customWidth="1"/>
  </cols>
  <sheetData>
    <row r="1" s="43" customFormat="1" ht="12.75"/>
    <row r="2" s="43" customFormat="1" ht="12.75"/>
    <row r="3" s="43" customFormat="1" ht="12.75"/>
    <row r="4" s="43" customFormat="1" ht="12.75"/>
    <row r="5" s="43" customFormat="1" ht="12.75"/>
    <row r="6" s="44" customFormat="1" ht="15">
      <c r="A6" s="45" t="s">
        <v>145</v>
      </c>
    </row>
    <row r="7" s="44" customFormat="1" ht="15">
      <c r="A7" s="45" t="s">
        <v>258</v>
      </c>
    </row>
    <row r="8" s="44" customFormat="1" ht="15">
      <c r="A8" s="20" t="str">
        <f>+horas!A8</f>
        <v>febrero 2010 / febrero 2009</v>
      </c>
    </row>
    <row r="9" spans="7:11" s="44" customFormat="1" ht="11.25" customHeight="1">
      <c r="G9" s="168"/>
      <c r="H9" s="168"/>
      <c r="I9" s="168"/>
      <c r="J9" s="168"/>
      <c r="K9" s="151"/>
    </row>
    <row r="10" spans="1:11" s="75" customFormat="1" ht="18.75" customHeight="1">
      <c r="A10" s="318" t="s">
        <v>169</v>
      </c>
      <c r="B10" s="74"/>
      <c r="C10" s="322" t="s">
        <v>167</v>
      </c>
      <c r="D10" s="322"/>
      <c r="E10" s="322"/>
      <c r="F10" s="322"/>
      <c r="G10" s="195"/>
      <c r="H10" s="323" t="s">
        <v>168</v>
      </c>
      <c r="I10" s="323"/>
      <c r="J10" s="323"/>
      <c r="K10" s="323"/>
    </row>
    <row r="11" spans="1:29" s="75" customFormat="1" ht="27.75" customHeight="1">
      <c r="A11" s="324"/>
      <c r="B11" s="76"/>
      <c r="C11" s="76" t="s">
        <v>110</v>
      </c>
      <c r="D11" s="76" t="s">
        <v>111</v>
      </c>
      <c r="E11" s="76" t="s">
        <v>193</v>
      </c>
      <c r="F11" s="76" t="s">
        <v>133</v>
      </c>
      <c r="G11" s="76"/>
      <c r="H11" s="76" t="s">
        <v>110</v>
      </c>
      <c r="I11" s="76" t="s">
        <v>111</v>
      </c>
      <c r="J11" s="76" t="s">
        <v>193</v>
      </c>
      <c r="K11" s="76" t="s">
        <v>133</v>
      </c>
      <c r="M11" s="325" t="s">
        <v>230</v>
      </c>
      <c r="N11" s="325"/>
      <c r="O11" s="325"/>
      <c r="P11" s="325"/>
      <c r="Q11" s="325"/>
      <c r="R11" s="325"/>
      <c r="S11" s="325"/>
      <c r="T11" s="325"/>
      <c r="U11" s="200"/>
      <c r="W11" s="321" t="s">
        <v>239</v>
      </c>
      <c r="X11" s="321"/>
      <c r="Y11" s="321"/>
      <c r="Z11" s="321"/>
      <c r="AA11" s="321"/>
      <c r="AB11" s="321"/>
      <c r="AC11" s="321"/>
    </row>
    <row r="12" spans="1:29" s="75" customFormat="1" ht="8.25" customHeight="1">
      <c r="A12" s="195"/>
      <c r="B12" s="196"/>
      <c r="C12" s="196"/>
      <c r="D12" s="196"/>
      <c r="E12" s="196"/>
      <c r="F12" s="196"/>
      <c r="G12" s="196"/>
      <c r="H12" s="196"/>
      <c r="I12" s="196"/>
      <c r="J12" s="196"/>
      <c r="K12" s="196"/>
      <c r="M12" s="201"/>
      <c r="N12" s="201"/>
      <c r="O12" s="201"/>
      <c r="P12" s="201"/>
      <c r="Q12" s="201"/>
      <c r="R12" s="153"/>
      <c r="S12" s="201"/>
      <c r="T12" s="153"/>
      <c r="U12" s="153"/>
      <c r="W12" s="209"/>
      <c r="X12" s="209"/>
      <c r="Y12" s="209"/>
      <c r="Z12" s="210"/>
      <c r="AA12" s="209"/>
      <c r="AB12" s="210"/>
      <c r="AC12" s="210"/>
    </row>
    <row r="13" spans="1:29" s="75" customFormat="1" ht="32.25" customHeight="1" thickBot="1">
      <c r="A13" s="240" t="s">
        <v>274</v>
      </c>
      <c r="B13" s="196"/>
      <c r="C13" s="294">
        <v>-2.6378323960212224</v>
      </c>
      <c r="D13" s="294">
        <v>-1.8073542776793516</v>
      </c>
      <c r="E13" s="294">
        <v>-1.2080959524747192</v>
      </c>
      <c r="F13" s="294">
        <v>-0.24006773300040418</v>
      </c>
      <c r="G13" s="294"/>
      <c r="H13" s="294">
        <v>-2.6378323960212224</v>
      </c>
      <c r="I13" s="294">
        <v>-1.8073542776793516</v>
      </c>
      <c r="J13" s="294">
        <v>-1.2080959524747192</v>
      </c>
      <c r="K13" s="294">
        <v>-0.24006773300040418</v>
      </c>
      <c r="M13" s="206" t="s">
        <v>231</v>
      </c>
      <c r="N13" s="207" t="s">
        <v>294</v>
      </c>
      <c r="O13" s="136"/>
      <c r="P13" s="207" t="s">
        <v>322</v>
      </c>
      <c r="Q13" s="207" t="s">
        <v>323</v>
      </c>
      <c r="R13" s="207" t="s">
        <v>324</v>
      </c>
      <c r="S13" s="208">
        <v>0</v>
      </c>
      <c r="T13" s="207" t="s">
        <v>325</v>
      </c>
      <c r="U13" s="207" t="s">
        <v>326</v>
      </c>
      <c r="W13" s="202" t="s">
        <v>231</v>
      </c>
      <c r="X13" s="207" t="str">
        <f>P13</f>
        <v>Particip.  febrero / 2010</v>
      </c>
      <c r="Y13" s="207" t="str">
        <f>Q13</f>
        <v>Variación anual febrero / 2010</v>
      </c>
      <c r="Z13" s="207" t="str">
        <f>R13</f>
        <v>Contrib. </v>
      </c>
      <c r="AA13" s="199"/>
      <c r="AB13" s="207" t="str">
        <f>T13</f>
        <v>V. año corrido a febrero / 2010</v>
      </c>
      <c r="AC13" s="207" t="str">
        <f>U13</f>
        <v>Contrib.</v>
      </c>
    </row>
    <row r="14" spans="1:29" s="75" customFormat="1" ht="12.75">
      <c r="A14" s="56" t="s">
        <v>275</v>
      </c>
      <c r="B14" s="55"/>
      <c r="C14" s="284">
        <v>1.1452152710940577</v>
      </c>
      <c r="D14" s="284">
        <v>7.5039368204311785</v>
      </c>
      <c r="E14" s="284">
        <v>-1.5107750513530083</v>
      </c>
      <c r="F14" s="284">
        <v>-0.2539374793933402</v>
      </c>
      <c r="G14" s="284"/>
      <c r="H14" s="284">
        <v>-0.8160619199254371</v>
      </c>
      <c r="I14" s="284">
        <v>2.7065577545575037</v>
      </c>
      <c r="J14" s="284">
        <v>-1.3597929536543374</v>
      </c>
      <c r="K14" s="284">
        <v>-0.24698176783679582</v>
      </c>
      <c r="M14" s="203"/>
      <c r="N14" s="203"/>
      <c r="O14" s="15"/>
      <c r="P14" s="203"/>
      <c r="Q14" s="203"/>
      <c r="R14" s="203"/>
      <c r="S14" s="15"/>
      <c r="T14" s="203"/>
      <c r="U14" s="203"/>
      <c r="W14" s="209"/>
      <c r="X14" s="209"/>
      <c r="Y14" s="210"/>
      <c r="Z14" s="209"/>
      <c r="AA14" s="210"/>
      <c r="AB14" s="209"/>
      <c r="AC14" s="210"/>
    </row>
    <row r="15" spans="1:29" s="75" customFormat="1" ht="12">
      <c r="A15" s="241" t="s">
        <v>276</v>
      </c>
      <c r="B15" s="196"/>
      <c r="C15" s="294">
        <v>4.57675853533237</v>
      </c>
      <c r="D15" s="294">
        <v>6.9035617907967195</v>
      </c>
      <c r="E15" s="294">
        <v>-2.2284484871145427</v>
      </c>
      <c r="F15" s="294">
        <v>-0.28688407604429145</v>
      </c>
      <c r="G15" s="294"/>
      <c r="H15" s="294">
        <v>1.009145318885185</v>
      </c>
      <c r="I15" s="294">
        <v>4.159416025390539</v>
      </c>
      <c r="J15" s="294">
        <v>-1.651334510468272</v>
      </c>
      <c r="K15" s="294">
        <v>-0.26027956803726937</v>
      </c>
      <c r="M15" s="205" t="s">
        <v>232</v>
      </c>
      <c r="N15" s="188">
        <v>13.805185439397393</v>
      </c>
      <c r="O15" s="188">
        <v>0</v>
      </c>
      <c r="P15" s="188">
        <v>13.36717052317809</v>
      </c>
      <c r="Q15" s="188">
        <v>-2.683290937376792</v>
      </c>
      <c r="R15" s="188">
        <v>-0.37632956805521806</v>
      </c>
      <c r="S15" s="188">
        <v>0</v>
      </c>
      <c r="T15" s="188">
        <v>-3.13847277363003</v>
      </c>
      <c r="U15" s="188">
        <v>-0.4332719863646244</v>
      </c>
      <c r="W15" s="205" t="s">
        <v>232</v>
      </c>
      <c r="X15" s="213">
        <v>16.567040709976695</v>
      </c>
      <c r="Y15" s="213">
        <v>-3.111436012244706</v>
      </c>
      <c r="Z15" s="213">
        <v>-0.52648859625493</v>
      </c>
      <c r="AA15" s="213">
        <v>0</v>
      </c>
      <c r="AB15" s="213">
        <v>-1.8381468455360928</v>
      </c>
      <c r="AC15" s="213">
        <v>-0.311096003035916</v>
      </c>
    </row>
    <row r="16" spans="1:29" s="75" customFormat="1" ht="12">
      <c r="A16" s="56" t="s">
        <v>277</v>
      </c>
      <c r="B16" s="55"/>
      <c r="C16" s="284">
        <v>3.1566632606791156</v>
      </c>
      <c r="D16" s="284">
        <v>0.9478385018895086</v>
      </c>
      <c r="E16" s="284">
        <v>-1.9324178061404518</v>
      </c>
      <c r="F16" s="284">
        <v>-0.2538315765142962</v>
      </c>
      <c r="G16" s="284"/>
      <c r="H16" s="284">
        <v>1.5341235673961728</v>
      </c>
      <c r="I16" s="284">
        <v>3.3251061429838247</v>
      </c>
      <c r="J16" s="284">
        <v>-1.721732903340556</v>
      </c>
      <c r="K16" s="284">
        <v>-0.2586735180780675</v>
      </c>
      <c r="M16" s="205" t="s">
        <v>233</v>
      </c>
      <c r="N16" s="188">
        <v>9.441495120976239</v>
      </c>
      <c r="O16" s="188">
        <v>0</v>
      </c>
      <c r="P16" s="188">
        <v>10.834954049843073</v>
      </c>
      <c r="Q16" s="188">
        <v>10.332243315553779</v>
      </c>
      <c r="R16" s="188">
        <v>1.036019080926949</v>
      </c>
      <c r="S16" s="188">
        <v>0</v>
      </c>
      <c r="T16" s="188">
        <v>16.03059747654214</v>
      </c>
      <c r="U16" s="188">
        <v>1.5135280786110663</v>
      </c>
      <c r="W16" s="205" t="s">
        <v>233</v>
      </c>
      <c r="X16" s="213">
        <v>8.879921320658262</v>
      </c>
      <c r="Y16" s="213">
        <v>2.251382375166422</v>
      </c>
      <c r="Z16" s="213">
        <v>0.19348391486451377</v>
      </c>
      <c r="AA16" s="213">
        <v>0</v>
      </c>
      <c r="AB16" s="213">
        <v>3.8542050337630362</v>
      </c>
      <c r="AC16" s="213">
        <v>0.32462304020957633</v>
      </c>
    </row>
    <row r="17" spans="1:29" s="75" customFormat="1" ht="12">
      <c r="A17" s="241" t="s">
        <v>278</v>
      </c>
      <c r="B17" s="196"/>
      <c r="C17" s="294">
        <v>-3.3603691869604324</v>
      </c>
      <c r="D17" s="294">
        <v>0.049124059463778735</v>
      </c>
      <c r="E17" s="294">
        <v>-1.9314719548344073</v>
      </c>
      <c r="F17" s="294">
        <v>-0.604892967997972</v>
      </c>
      <c r="G17" s="294"/>
      <c r="H17" s="294">
        <v>0.49918585468995413</v>
      </c>
      <c r="I17" s="294">
        <v>2.6305186890904553</v>
      </c>
      <c r="J17" s="294">
        <v>-1.7639355495024045</v>
      </c>
      <c r="K17" s="294">
        <v>-0.32828067993416754</v>
      </c>
      <c r="M17" s="205" t="s">
        <v>234</v>
      </c>
      <c r="N17" s="188">
        <v>10.34686543848258</v>
      </c>
      <c r="O17" s="188">
        <v>0</v>
      </c>
      <c r="P17" s="188">
        <v>10.165888403546209</v>
      </c>
      <c r="Q17" s="188">
        <v>1.9758693640779423</v>
      </c>
      <c r="R17" s="188">
        <v>0.20111971868350045</v>
      </c>
      <c r="S17" s="188">
        <v>0</v>
      </c>
      <c r="T17" s="188">
        <v>2.778823002588271</v>
      </c>
      <c r="U17" s="188">
        <v>0.28752107685140965</v>
      </c>
      <c r="W17" s="205" t="s">
        <v>234</v>
      </c>
      <c r="X17" s="213">
        <v>10.617484050218724</v>
      </c>
      <c r="Y17" s="213">
        <v>0.3096272294821345</v>
      </c>
      <c r="Z17" s="213">
        <v>0.03243200677370817</v>
      </c>
      <c r="AA17" s="213">
        <v>0</v>
      </c>
      <c r="AB17" s="213">
        <v>0.9249100628223372</v>
      </c>
      <c r="AC17" s="213">
        <v>0.09725506707560923</v>
      </c>
    </row>
    <row r="18" spans="1:29" s="75" customFormat="1" ht="12">
      <c r="A18" s="56" t="s">
        <v>279</v>
      </c>
      <c r="B18" s="55"/>
      <c r="C18" s="284">
        <v>4.07180142865935</v>
      </c>
      <c r="D18" s="284">
        <v>9.56541764248804</v>
      </c>
      <c r="E18" s="284">
        <v>-2.2919175257594904</v>
      </c>
      <c r="F18" s="284">
        <v>-0.9667094673005305</v>
      </c>
      <c r="G18" s="284"/>
      <c r="H18" s="284">
        <v>1.095382252985777</v>
      </c>
      <c r="I18" s="284">
        <v>3.786303349146447</v>
      </c>
      <c r="J18" s="284">
        <v>-1.8527348914771258</v>
      </c>
      <c r="K18" s="284">
        <v>-0.43582760093818784</v>
      </c>
      <c r="M18" s="205" t="s">
        <v>235</v>
      </c>
      <c r="N18" s="188">
        <v>17.91213406344622</v>
      </c>
      <c r="O18" s="188">
        <v>0</v>
      </c>
      <c r="P18" s="188">
        <v>18.396338190071756</v>
      </c>
      <c r="Q18" s="188">
        <v>-0.004629407717937628</v>
      </c>
      <c r="R18" s="188">
        <v>-0.0008696118032612355</v>
      </c>
      <c r="S18" s="188">
        <v>0</v>
      </c>
      <c r="T18" s="188">
        <v>1.605962620326884</v>
      </c>
      <c r="U18" s="188">
        <v>0.28766217756178525</v>
      </c>
      <c r="W18" s="205" t="s">
        <v>235</v>
      </c>
      <c r="X18" s="213">
        <v>13.020153733911208</v>
      </c>
      <c r="Y18" s="213">
        <v>4.406929022486072</v>
      </c>
      <c r="Z18" s="213">
        <v>0.5438492334393229</v>
      </c>
      <c r="AA18" s="213">
        <v>0</v>
      </c>
      <c r="AB18" s="213">
        <v>3.2399980419169694</v>
      </c>
      <c r="AC18" s="213">
        <v>0.399249026464653</v>
      </c>
    </row>
    <row r="19" spans="1:29" s="75" customFormat="1" ht="12">
      <c r="A19" s="241" t="s">
        <v>280</v>
      </c>
      <c r="B19" s="196"/>
      <c r="C19" s="294">
        <v>-0.36073308702290197</v>
      </c>
      <c r="D19" s="294">
        <v>-0.21285940742916676</v>
      </c>
      <c r="E19" s="294">
        <v>-1.373688799374595</v>
      </c>
      <c r="F19" s="294">
        <v>-0.2185951701211164</v>
      </c>
      <c r="G19" s="294"/>
      <c r="H19" s="294">
        <v>0.8692121064517666</v>
      </c>
      <c r="I19" s="294">
        <v>3.1543017794729344</v>
      </c>
      <c r="J19" s="294">
        <v>-1.784282724306907</v>
      </c>
      <c r="K19" s="294">
        <v>-0.4047861349258164</v>
      </c>
      <c r="M19" s="205" t="s">
        <v>236</v>
      </c>
      <c r="N19" s="188">
        <v>5.51350826785434</v>
      </c>
      <c r="O19" s="188">
        <v>0</v>
      </c>
      <c r="P19" s="188">
        <v>5.196163952123232</v>
      </c>
      <c r="Q19" s="188">
        <v>-7.1087470305895355</v>
      </c>
      <c r="R19" s="188">
        <v>-0.4060220209195902</v>
      </c>
      <c r="S19" s="188">
        <v>0</v>
      </c>
      <c r="T19" s="188">
        <v>-4.7572569194295315</v>
      </c>
      <c r="U19" s="188">
        <v>-0.2622917535758199</v>
      </c>
      <c r="W19" s="205" t="s">
        <v>236</v>
      </c>
      <c r="X19" s="213">
        <v>16.84811460821569</v>
      </c>
      <c r="Y19" s="213">
        <v>-0.8266827584923586</v>
      </c>
      <c r="Z19" s="213">
        <v>-0.138979588815346</v>
      </c>
      <c r="AA19" s="213">
        <v>0</v>
      </c>
      <c r="AB19" s="213">
        <v>-0.3713872976389365</v>
      </c>
      <c r="AC19" s="213">
        <v>-0.06257466503104267</v>
      </c>
    </row>
    <row r="20" spans="1:29" s="75" customFormat="1" ht="12">
      <c r="A20" s="56" t="s">
        <v>281</v>
      </c>
      <c r="B20" s="55"/>
      <c r="C20" s="284">
        <v>2.8952151867272624</v>
      </c>
      <c r="D20" s="284">
        <v>2.9068417069476826</v>
      </c>
      <c r="E20" s="284">
        <v>-2.6366052402179374</v>
      </c>
      <c r="F20" s="284">
        <v>-1.0082568115107438</v>
      </c>
      <c r="G20" s="284"/>
      <c r="H20" s="284">
        <v>1.1337021647099155</v>
      </c>
      <c r="I20" s="284">
        <v>3.121635761342101</v>
      </c>
      <c r="J20" s="284">
        <v>-1.8917142290502453</v>
      </c>
      <c r="K20" s="284">
        <v>-0.4814025395245558</v>
      </c>
      <c r="M20" s="205" t="s">
        <v>237</v>
      </c>
      <c r="N20" s="188">
        <v>11.303445039051217</v>
      </c>
      <c r="O20" s="188">
        <v>0</v>
      </c>
      <c r="P20" s="188">
        <v>9.133445611233443</v>
      </c>
      <c r="Q20" s="188">
        <v>-18.836523495282165</v>
      </c>
      <c r="R20" s="188">
        <v>-2.164328914156837</v>
      </c>
      <c r="S20" s="188">
        <v>0</v>
      </c>
      <c r="T20" s="188">
        <v>-14.192293863814642</v>
      </c>
      <c r="U20" s="188">
        <v>-1.6042181366769264</v>
      </c>
      <c r="W20" s="205" t="s">
        <v>237</v>
      </c>
      <c r="X20" s="213">
        <v>5.987837570575138</v>
      </c>
      <c r="Y20" s="213">
        <v>-3.636649379223633</v>
      </c>
      <c r="Z20" s="213">
        <v>-0.2236223589819951</v>
      </c>
      <c r="AA20" s="213">
        <v>0</v>
      </c>
      <c r="AB20" s="213">
        <v>-4.893966664058224</v>
      </c>
      <c r="AC20" s="213">
        <v>-0.3031465258626707</v>
      </c>
    </row>
    <row r="21" spans="1:29" s="75" customFormat="1" ht="12">
      <c r="A21" s="241" t="s">
        <v>282</v>
      </c>
      <c r="B21" s="196"/>
      <c r="C21" s="294">
        <v>-1.8459322963219282</v>
      </c>
      <c r="D21" s="294">
        <v>-0.9738391321799766</v>
      </c>
      <c r="E21" s="294">
        <v>-2.8416354867814464</v>
      </c>
      <c r="F21" s="294">
        <v>-1.88915740350023</v>
      </c>
      <c r="G21" s="294"/>
      <c r="H21" s="294">
        <v>0.7836956497997871</v>
      </c>
      <c r="I21" s="294">
        <v>2.6494771315109134</v>
      </c>
      <c r="J21" s="294">
        <v>-1.9983778632305382</v>
      </c>
      <c r="K21" s="294">
        <v>-0.6413595761753155</v>
      </c>
      <c r="M21" s="205" t="s">
        <v>238</v>
      </c>
      <c r="N21" s="188">
        <v>15.172197099743101</v>
      </c>
      <c r="O21" s="188">
        <v>0</v>
      </c>
      <c r="P21" s="188">
        <v>15.354137896441193</v>
      </c>
      <c r="Q21" s="188">
        <v>-0.6135288258319771</v>
      </c>
      <c r="R21" s="188">
        <v>-0.09677911405123098</v>
      </c>
      <c r="S21" s="188">
        <v>0</v>
      </c>
      <c r="T21" s="188">
        <v>0.018496108558485602</v>
      </c>
      <c r="U21" s="188">
        <v>0.002806266046275888</v>
      </c>
      <c r="W21" s="205" t="s">
        <v>238</v>
      </c>
      <c r="X21" s="213">
        <v>15.917398028547803</v>
      </c>
      <c r="Y21" s="213">
        <v>-5.6775543554998915</v>
      </c>
      <c r="Z21" s="213">
        <v>-0.9481433398635043</v>
      </c>
      <c r="AA21" s="213">
        <v>0</v>
      </c>
      <c r="AB21" s="213">
        <v>-5.176045776920379</v>
      </c>
      <c r="AC21" s="213">
        <v>-0.8599201514893067</v>
      </c>
    </row>
    <row r="22" spans="1:29" s="75" customFormat="1" ht="12">
      <c r="A22" s="56" t="s">
        <v>283</v>
      </c>
      <c r="B22" s="55"/>
      <c r="C22" s="284">
        <v>-1.9413272711460983</v>
      </c>
      <c r="D22" s="284">
        <v>0.6092460465973337</v>
      </c>
      <c r="E22" s="284">
        <v>-2.021486574919784</v>
      </c>
      <c r="F22" s="284">
        <v>-0.7697507482986032</v>
      </c>
      <c r="G22" s="284"/>
      <c r="H22" s="284">
        <v>0.48951337890195123</v>
      </c>
      <c r="I22" s="284">
        <v>2.427066470279682</v>
      </c>
      <c r="J22" s="284">
        <v>-2.000691430645729</v>
      </c>
      <c r="K22" s="284">
        <v>-0.6543030444950859</v>
      </c>
      <c r="M22" s="205" t="s">
        <v>22</v>
      </c>
      <c r="N22" s="188">
        <v>16.505169531048914</v>
      </c>
      <c r="O22" s="188">
        <v>0</v>
      </c>
      <c r="P22" s="188">
        <v>17.55190137356302</v>
      </c>
      <c r="Q22" s="188">
        <v>27.928994070362734</v>
      </c>
      <c r="R22" s="188">
        <v>3.9125417299452288</v>
      </c>
      <c r="S22" s="188">
        <v>0</v>
      </c>
      <c r="T22" s="188">
        <v>14.446894765239616</v>
      </c>
      <c r="U22" s="188">
        <v>2.3844844729750294</v>
      </c>
      <c r="W22" s="205" t="s">
        <v>22</v>
      </c>
      <c r="X22" s="213">
        <v>12.162049977896482</v>
      </c>
      <c r="Y22" s="213">
        <v>0.2211237057304194</v>
      </c>
      <c r="Z22" s="213">
        <v>0.026554522374566375</v>
      </c>
      <c r="AA22" s="213">
        <v>0</v>
      </c>
      <c r="AB22" s="213">
        <v>-0.6148820376292052</v>
      </c>
      <c r="AC22" s="213">
        <v>-0.07476201679749121</v>
      </c>
    </row>
    <row r="23" spans="1:29" s="75" customFormat="1" ht="14.25">
      <c r="A23" s="241" t="s">
        <v>284</v>
      </c>
      <c r="B23" s="196"/>
      <c r="C23" s="294">
        <v>2.044386029846823</v>
      </c>
      <c r="D23" s="294">
        <v>3.3432326572986337</v>
      </c>
      <c r="E23" s="294">
        <v>-1.946290525052674</v>
      </c>
      <c r="F23" s="294">
        <v>-0.38221247534687697</v>
      </c>
      <c r="G23" s="294"/>
      <c r="H23" s="294">
        <v>0.6368599335684344</v>
      </c>
      <c r="I23" s="294">
        <v>2.5128430207536967</v>
      </c>
      <c r="J23" s="294">
        <v>-1.9957064088984677</v>
      </c>
      <c r="K23" s="294">
        <v>-0.6292721140448765</v>
      </c>
      <c r="M23" s="204"/>
      <c r="N23" s="188"/>
      <c r="O23" s="188"/>
      <c r="P23" s="188"/>
      <c r="Q23" s="188"/>
      <c r="R23" s="188"/>
      <c r="S23" s="188"/>
      <c r="T23" s="188"/>
      <c r="U23" s="188"/>
      <c r="W23" s="211"/>
      <c r="X23" s="213"/>
      <c r="Y23" s="213"/>
      <c r="Z23" s="213"/>
      <c r="AA23" s="213"/>
      <c r="AB23" s="213"/>
      <c r="AC23" s="213"/>
    </row>
    <row r="24" spans="1:29" s="75" customFormat="1" ht="15.75" thickBot="1">
      <c r="A24" s="56" t="s">
        <v>285</v>
      </c>
      <c r="B24" s="55"/>
      <c r="C24" s="284">
        <v>2.8606561382869655</v>
      </c>
      <c r="D24" s="284">
        <v>2.780115947397821</v>
      </c>
      <c r="E24" s="284">
        <v>-2.3727886799614795</v>
      </c>
      <c r="F24" s="284">
        <v>-0.21292193276617466</v>
      </c>
      <c r="G24" s="284"/>
      <c r="H24" s="284">
        <v>0.8325186405533369</v>
      </c>
      <c r="I24" s="284">
        <v>2.538092878718823</v>
      </c>
      <c r="J24" s="284">
        <v>-2.027307604495099</v>
      </c>
      <c r="K24" s="284">
        <v>-0.5943197603140216</v>
      </c>
      <c r="M24" s="212" t="s">
        <v>160</v>
      </c>
      <c r="N24" s="207">
        <v>100</v>
      </c>
      <c r="O24" s="136">
        <v>0</v>
      </c>
      <c r="P24" s="207">
        <v>100</v>
      </c>
      <c r="Q24" s="295">
        <v>2.1053513005695246</v>
      </c>
      <c r="R24" s="295">
        <v>2.1053513005695406</v>
      </c>
      <c r="S24" s="296">
        <v>0</v>
      </c>
      <c r="T24" s="295">
        <v>2.1762201954282023</v>
      </c>
      <c r="U24" s="295">
        <v>2.176220195428196</v>
      </c>
      <c r="W24" s="212" t="s">
        <v>160</v>
      </c>
      <c r="X24" s="207">
        <v>100</v>
      </c>
      <c r="Y24" s="295">
        <v>-1.0409142064636834</v>
      </c>
      <c r="Z24" s="295">
        <v>-1.040914206463664</v>
      </c>
      <c r="AA24" s="297">
        <v>0</v>
      </c>
      <c r="AB24" s="295">
        <v>-0.7903722284665959</v>
      </c>
      <c r="AC24" s="295">
        <v>-0.7903722284665886</v>
      </c>
    </row>
    <row r="25" spans="1:11" s="75" customFormat="1" ht="22.5" customHeight="1">
      <c r="A25" s="241" t="s">
        <v>286</v>
      </c>
      <c r="B25" s="196"/>
      <c r="C25" s="294">
        <v>-1.1671333109888327</v>
      </c>
      <c r="D25" s="294">
        <v>-1.6600965242476562</v>
      </c>
      <c r="E25" s="294">
        <v>-0.25660201160127016</v>
      </c>
      <c r="F25" s="294">
        <v>0.6587793131560549</v>
      </c>
      <c r="G25" s="294"/>
      <c r="H25" s="294">
        <v>-1.1671333109888327</v>
      </c>
      <c r="I25" s="294">
        <v>-1.6600965242476562</v>
      </c>
      <c r="J25" s="294">
        <v>-0.25660201160127016</v>
      </c>
      <c r="K25" s="294">
        <v>0.6587793131560549</v>
      </c>
    </row>
    <row r="26" spans="1:11" s="75" customFormat="1" ht="12">
      <c r="A26" s="56" t="s">
        <v>275</v>
      </c>
      <c r="B26" s="55"/>
      <c r="C26" s="284">
        <v>-0.5046884501388682</v>
      </c>
      <c r="D26" s="284">
        <v>-2.560196334811926</v>
      </c>
      <c r="E26" s="284">
        <v>-0.1136396560717734</v>
      </c>
      <c r="F26" s="284">
        <v>1.0052773243602209</v>
      </c>
      <c r="G26" s="284"/>
      <c r="H26" s="284">
        <v>-0.841817196554917</v>
      </c>
      <c r="I26" s="284">
        <v>-2.116827063805804</v>
      </c>
      <c r="J26" s="284">
        <v>-0.18506167106597804</v>
      </c>
      <c r="K26" s="284">
        <v>0.8314956845890231</v>
      </c>
    </row>
    <row r="27" spans="1:11" s="75" customFormat="1" ht="12">
      <c r="A27" s="241" t="s">
        <v>276</v>
      </c>
      <c r="B27" s="196"/>
      <c r="C27" s="294">
        <v>-3.859752645467829</v>
      </c>
      <c r="D27" s="294">
        <v>-2.6206031194078494</v>
      </c>
      <c r="E27" s="294">
        <v>-0.0998875623933082</v>
      </c>
      <c r="F27" s="294">
        <v>0.8548686111831127</v>
      </c>
      <c r="G27" s="294"/>
      <c r="H27" s="294">
        <v>-1.8993178571937608</v>
      </c>
      <c r="I27" s="294">
        <v>-2.295811399333858</v>
      </c>
      <c r="J27" s="294">
        <v>-0.1566429511902223</v>
      </c>
      <c r="K27" s="294">
        <v>0.8392828432033594</v>
      </c>
    </row>
    <row r="28" spans="1:11" s="75" customFormat="1" ht="12">
      <c r="A28" s="56" t="s">
        <v>277</v>
      </c>
      <c r="B28" s="55"/>
      <c r="C28" s="284">
        <v>6.375026225089719</v>
      </c>
      <c r="D28" s="284">
        <v>3.403545239262318</v>
      </c>
      <c r="E28" s="284">
        <v>0.2327802512480659</v>
      </c>
      <c r="F28" s="284">
        <v>1.1743402423002314</v>
      </c>
      <c r="G28" s="284"/>
      <c r="H28" s="284">
        <v>0.15573665734276432</v>
      </c>
      <c r="I28" s="284">
        <v>-0.8492862920154165</v>
      </c>
      <c r="J28" s="284">
        <v>-0.05931949807171932</v>
      </c>
      <c r="K28" s="284">
        <v>0.9227421720823026</v>
      </c>
    </row>
    <row r="29" spans="1:11" s="75" customFormat="1" ht="12">
      <c r="A29" s="241" t="s">
        <v>278</v>
      </c>
      <c r="B29" s="196"/>
      <c r="C29" s="294">
        <v>-0.45942463568329206</v>
      </c>
      <c r="D29" s="294">
        <v>-1.499658464975584</v>
      </c>
      <c r="E29" s="294">
        <v>-0.5042908285235681</v>
      </c>
      <c r="F29" s="294">
        <v>-0.5278216895437282</v>
      </c>
      <c r="G29" s="294"/>
      <c r="H29" s="294">
        <v>0.030656550782248715</v>
      </c>
      <c r="I29" s="294">
        <v>-0.9837125578102679</v>
      </c>
      <c r="J29" s="294">
        <v>-0.14870171346258454</v>
      </c>
      <c r="K29" s="294">
        <v>0.6319167455523633</v>
      </c>
    </row>
    <row r="30" spans="1:11" s="75" customFormat="1" ht="12">
      <c r="A30" s="56" t="s">
        <v>279</v>
      </c>
      <c r="B30" s="55"/>
      <c r="C30" s="284">
        <v>1.7534931696437495</v>
      </c>
      <c r="D30" s="284">
        <v>-0.5895660273953052</v>
      </c>
      <c r="E30" s="284">
        <v>-1.1018993534531063</v>
      </c>
      <c r="F30" s="284">
        <v>-1.22008279186131</v>
      </c>
      <c r="G30" s="284"/>
      <c r="H30" s="284">
        <v>0.32662737941944187</v>
      </c>
      <c r="I30" s="284">
        <v>-0.9143655141308882</v>
      </c>
      <c r="J30" s="284">
        <v>-0.3082991445660932</v>
      </c>
      <c r="K30" s="284">
        <v>0.32160049804623725</v>
      </c>
    </row>
    <row r="31" spans="1:11" s="75" customFormat="1" ht="12">
      <c r="A31" s="241" t="s">
        <v>280</v>
      </c>
      <c r="B31" s="196"/>
      <c r="C31" s="294">
        <v>-2.8837143664610543</v>
      </c>
      <c r="D31" s="294">
        <v>-2.716595242638864</v>
      </c>
      <c r="E31" s="294">
        <v>-0.6489639933649038</v>
      </c>
      <c r="F31" s="294">
        <v>-0.2723860335143935</v>
      </c>
      <c r="G31" s="294"/>
      <c r="H31" s="294">
        <v>-0.16593661615781352</v>
      </c>
      <c r="I31" s="294">
        <v>-1.1898812835657857</v>
      </c>
      <c r="J31" s="294">
        <v>-0.357181150741237</v>
      </c>
      <c r="K31" s="294">
        <v>0.23656401211742395</v>
      </c>
    </row>
    <row r="32" spans="1:11" s="75" customFormat="1" ht="12">
      <c r="A32" s="56" t="s">
        <v>281</v>
      </c>
      <c r="B32" s="55"/>
      <c r="C32" s="284">
        <v>4.213553820286808</v>
      </c>
      <c r="D32" s="284">
        <v>2.824782691455874</v>
      </c>
      <c r="E32" s="284">
        <v>-0.08051101806155758</v>
      </c>
      <c r="F32" s="284">
        <v>-0.5845676762923024</v>
      </c>
      <c r="G32" s="284"/>
      <c r="H32" s="284">
        <v>0.41575406645288915</v>
      </c>
      <c r="I32" s="284">
        <v>-0.6610285907454605</v>
      </c>
      <c r="J32" s="284">
        <v>-0.32257287229842113</v>
      </c>
      <c r="K32" s="284">
        <v>0.13286535474656969</v>
      </c>
    </row>
    <row r="33" spans="1:11" s="75" customFormat="1" ht="12">
      <c r="A33" s="241" t="s">
        <v>282</v>
      </c>
      <c r="B33" s="196"/>
      <c r="C33" s="294">
        <v>3.3545763575790977</v>
      </c>
      <c r="D33" s="294">
        <v>6.535090107259123</v>
      </c>
      <c r="E33" s="294">
        <v>-0.5298767110951674</v>
      </c>
      <c r="F33" s="294">
        <v>-0.7084324590511559</v>
      </c>
      <c r="G33" s="294"/>
      <c r="H33" s="294">
        <v>0.7519593141934955</v>
      </c>
      <c r="I33" s="294">
        <v>0.13931262562365543</v>
      </c>
      <c r="J33" s="294">
        <v>-0.34565006867396386</v>
      </c>
      <c r="K33" s="294">
        <v>0.03847286553104734</v>
      </c>
    </row>
    <row r="34" spans="1:11" s="75" customFormat="1" ht="12">
      <c r="A34" s="56" t="s">
        <v>283</v>
      </c>
      <c r="B34" s="55"/>
      <c r="C34" s="284">
        <v>0.24171422444114743</v>
      </c>
      <c r="D34" s="284">
        <v>-3.8370772218224602</v>
      </c>
      <c r="E34" s="284">
        <v>-0.115942144139769</v>
      </c>
      <c r="F34" s="284">
        <v>0.1627541493124829</v>
      </c>
      <c r="G34" s="284"/>
      <c r="H34" s="284">
        <v>0.6982078327937957</v>
      </c>
      <c r="I34" s="284">
        <v>-0.28647041319533884</v>
      </c>
      <c r="J34" s="284">
        <v>-0.32265735469438894</v>
      </c>
      <c r="K34" s="284">
        <v>0.050987444797923054</v>
      </c>
    </row>
    <row r="35" spans="1:11" s="75" customFormat="1" ht="12">
      <c r="A35" s="241" t="s">
        <v>284</v>
      </c>
      <c r="B35" s="196"/>
      <c r="C35" s="294">
        <v>0.6000567620887853</v>
      </c>
      <c r="D35" s="294">
        <v>4.0090933483351465</v>
      </c>
      <c r="E35" s="294">
        <v>-0.8707784767683635</v>
      </c>
      <c r="F35" s="294">
        <v>-0.313765747026562</v>
      </c>
      <c r="G35" s="294"/>
      <c r="H35" s="294">
        <v>0.6887765179775851</v>
      </c>
      <c r="I35" s="294">
        <v>0.11896179992467726</v>
      </c>
      <c r="J35" s="294">
        <v>-0.37290970650482036</v>
      </c>
      <c r="K35" s="294">
        <v>0.017348603626299308</v>
      </c>
    </row>
    <row r="36" spans="1:11" s="75" customFormat="1" ht="12">
      <c r="A36" s="56" t="s">
        <v>285</v>
      </c>
      <c r="B36" s="55"/>
      <c r="C36" s="284">
        <v>-1.7784300382998164</v>
      </c>
      <c r="D36" s="284">
        <v>1.5474605026322585</v>
      </c>
      <c r="E36" s="284">
        <v>-0.22896116000747924</v>
      </c>
      <c r="F36" s="284">
        <v>-0.11073288470320186</v>
      </c>
      <c r="G36" s="284"/>
      <c r="H36" s="284">
        <v>0.46733534161071955</v>
      </c>
      <c r="I36" s="284">
        <v>0.2542337304843434</v>
      </c>
      <c r="J36" s="284">
        <v>-0.36088870850503607</v>
      </c>
      <c r="K36" s="284">
        <v>0.006554983265338876</v>
      </c>
    </row>
    <row r="37" spans="1:11" s="75" customFormat="1" ht="23.25" customHeight="1">
      <c r="A37" s="241" t="s">
        <v>287</v>
      </c>
      <c r="B37" s="196"/>
      <c r="C37" s="294">
        <v>3.245665296505007</v>
      </c>
      <c r="D37" s="294">
        <v>4.873808101314081</v>
      </c>
      <c r="E37" s="294">
        <v>-0.11543772552731202</v>
      </c>
      <c r="F37" s="294">
        <v>0.2977274288368692</v>
      </c>
      <c r="G37" s="294"/>
      <c r="H37" s="294">
        <v>3.245665296505007</v>
      </c>
      <c r="I37" s="294">
        <v>4.873808101314081</v>
      </c>
      <c r="J37" s="294">
        <v>-0.11543772552731202</v>
      </c>
      <c r="K37" s="294">
        <v>0.2977274288368692</v>
      </c>
    </row>
    <row r="38" spans="1:11" s="75" customFormat="1" ht="12">
      <c r="A38" s="56" t="s">
        <v>288</v>
      </c>
      <c r="B38" s="55"/>
      <c r="C38" s="284">
        <v>8.070113233152831</v>
      </c>
      <c r="D38" s="284">
        <v>10.109395516316155</v>
      </c>
      <c r="E38" s="284">
        <v>0.05773656229715041</v>
      </c>
      <c r="F38" s="284">
        <v>1.1405888546441423</v>
      </c>
      <c r="G38" s="284"/>
      <c r="H38" s="284">
        <v>5.622929891194239</v>
      </c>
      <c r="I38" s="284">
        <v>7.518427371684355</v>
      </c>
      <c r="J38" s="284">
        <v>-0.028716907880044218</v>
      </c>
      <c r="K38" s="284">
        <v>0.7185865982021422</v>
      </c>
    </row>
    <row r="39" spans="1:11" s="75" customFormat="1" ht="12">
      <c r="A39" s="241" t="s">
        <v>289</v>
      </c>
      <c r="B39" s="196"/>
      <c r="C39" s="294">
        <v>12.178159044805014</v>
      </c>
      <c r="D39" s="294">
        <v>10.313323918252927</v>
      </c>
      <c r="E39" s="294">
        <v>0.8414851290539538</v>
      </c>
      <c r="F39" s="294">
        <v>1.8111483149434893</v>
      </c>
      <c r="G39" s="294"/>
      <c r="H39" s="294">
        <v>7.8740143362099335</v>
      </c>
      <c r="I39" s="294">
        <v>8.508112711487993</v>
      </c>
      <c r="J39" s="294">
        <v>0.2617949149303245</v>
      </c>
      <c r="K39" s="294">
        <v>1.08265167764392</v>
      </c>
    </row>
    <row r="40" spans="1:11" s="75" customFormat="1" ht="12">
      <c r="A40" s="56" t="s">
        <v>290</v>
      </c>
      <c r="B40" s="55"/>
      <c r="C40" s="284">
        <v>-2.059986113972301</v>
      </c>
      <c r="D40" s="284">
        <v>2.474818989487315</v>
      </c>
      <c r="E40" s="284">
        <v>-0.07274503417061817</v>
      </c>
      <c r="F40" s="284">
        <v>1.2822168557603542</v>
      </c>
      <c r="G40" s="284"/>
      <c r="H40" s="284">
        <v>5.253552759645919</v>
      </c>
      <c r="I40" s="284">
        <v>6.9111521339252135</v>
      </c>
      <c r="J40" s="284">
        <v>0.17794335488960922</v>
      </c>
      <c r="K40" s="284">
        <v>1.1324852221198611</v>
      </c>
    </row>
    <row r="41" spans="1:11" s="75" customFormat="1" ht="12">
      <c r="A41" s="241" t="s">
        <v>291</v>
      </c>
      <c r="B41" s="196"/>
      <c r="C41" s="294">
        <v>11.76858262582019</v>
      </c>
      <c r="D41" s="294">
        <v>10.99924114318178</v>
      </c>
      <c r="E41" s="294">
        <v>1.511608486896665</v>
      </c>
      <c r="F41" s="294">
        <v>3.7313539476481417</v>
      </c>
      <c r="G41" s="294"/>
      <c r="H41" s="294">
        <v>6.571756925563643</v>
      </c>
      <c r="I41" s="294">
        <v>7.751721627329777</v>
      </c>
      <c r="J41" s="294">
        <v>0.4448851134643217</v>
      </c>
      <c r="K41" s="294">
        <v>1.6475308996908078</v>
      </c>
    </row>
    <row r="42" spans="1:11" s="75" customFormat="1" ht="12">
      <c r="A42" s="56" t="s">
        <v>279</v>
      </c>
      <c r="B42" s="55"/>
      <c r="C42" s="284">
        <v>7.076785621431814</v>
      </c>
      <c r="D42" s="284">
        <v>8.966719108851496</v>
      </c>
      <c r="E42" s="284">
        <v>2.683921833059899</v>
      </c>
      <c r="F42" s="284">
        <v>5.341860302092738</v>
      </c>
      <c r="G42" s="284"/>
      <c r="H42" s="284">
        <v>6.659751112775192</v>
      </c>
      <c r="I42" s="284">
        <v>7.966191797457434</v>
      </c>
      <c r="J42" s="284">
        <v>0.816791040317133</v>
      </c>
      <c r="K42" s="284">
        <v>2.257030553322803</v>
      </c>
    </row>
    <row r="43" spans="1:11" s="75" customFormat="1" ht="12">
      <c r="A43" s="241" t="s">
        <v>280</v>
      </c>
      <c r="B43" s="196"/>
      <c r="C43" s="294">
        <v>12.443766267760004</v>
      </c>
      <c r="D43" s="294">
        <v>10.226400811289448</v>
      </c>
      <c r="E43" s="294">
        <v>2.734489013587882</v>
      </c>
      <c r="F43" s="294">
        <v>5.547911693783258</v>
      </c>
      <c r="G43" s="294"/>
      <c r="H43" s="294">
        <v>7.523035994567273</v>
      </c>
      <c r="I43" s="294">
        <v>8.306382355155662</v>
      </c>
      <c r="J43" s="294">
        <v>1.091155783565867</v>
      </c>
      <c r="K43" s="294">
        <v>2.725768552032015</v>
      </c>
    </row>
    <row r="44" spans="1:11" s="75" customFormat="1" ht="12">
      <c r="A44" s="56" t="s">
        <v>281</v>
      </c>
      <c r="B44" s="55"/>
      <c r="C44" s="284">
        <v>10.327436098691422</v>
      </c>
      <c r="D44" s="284">
        <v>11.535835783271775</v>
      </c>
      <c r="E44" s="284">
        <v>3.4848741087539326</v>
      </c>
      <c r="F44" s="284">
        <v>5.882821459270193</v>
      </c>
      <c r="G44" s="284"/>
      <c r="H44" s="284">
        <v>7.909608401984181</v>
      </c>
      <c r="I44" s="284">
        <v>8.746726966986195</v>
      </c>
      <c r="J44" s="284">
        <v>1.391309791792139</v>
      </c>
      <c r="K44" s="284">
        <v>3.121608246423091</v>
      </c>
    </row>
    <row r="45" spans="1:11" s="75" customFormat="1" ht="12">
      <c r="A45" s="241" t="s">
        <v>282</v>
      </c>
      <c r="B45" s="196"/>
      <c r="C45" s="294">
        <v>10.14824672165815</v>
      </c>
      <c r="D45" s="294">
        <v>8.280641852405356</v>
      </c>
      <c r="E45" s="294">
        <v>4.418166849746075</v>
      </c>
      <c r="F45" s="294">
        <v>7.1505289898756486</v>
      </c>
      <c r="G45" s="294"/>
      <c r="H45" s="294">
        <v>8.172327295714776</v>
      </c>
      <c r="I45" s="294">
        <v>8.691578915895493</v>
      </c>
      <c r="J45" s="294">
        <v>1.7276385541896477</v>
      </c>
      <c r="K45" s="294">
        <v>3.5702727551645275</v>
      </c>
    </row>
    <row r="46" spans="1:11" s="75" customFormat="1" ht="12">
      <c r="A46" s="56" t="s">
        <v>283</v>
      </c>
      <c r="B46" s="55"/>
      <c r="C46" s="284">
        <v>12.11670826696829</v>
      </c>
      <c r="D46" s="284">
        <v>11.399839498817688</v>
      </c>
      <c r="E46" s="284">
        <v>4.042395618968975</v>
      </c>
      <c r="F46" s="284">
        <v>6.895017568703832</v>
      </c>
      <c r="G46" s="284"/>
      <c r="H46" s="284">
        <v>8.585962222113675</v>
      </c>
      <c r="I46" s="284">
        <v>8.971247327147292</v>
      </c>
      <c r="J46" s="284">
        <v>1.9598156654710763</v>
      </c>
      <c r="K46" s="284">
        <v>3.9054339410825145</v>
      </c>
    </row>
    <row r="47" spans="1:11" s="75" customFormat="1" ht="12">
      <c r="A47" s="241" t="s">
        <v>284</v>
      </c>
      <c r="B47" s="196"/>
      <c r="C47" s="294">
        <v>11.074042314618682</v>
      </c>
      <c r="D47" s="294">
        <v>8.09108962640992</v>
      </c>
      <c r="E47" s="294">
        <v>4.873326180198889</v>
      </c>
      <c r="F47" s="294">
        <v>7.029362958724161</v>
      </c>
      <c r="G47" s="294"/>
      <c r="H47" s="294">
        <v>8.824830632074288</v>
      </c>
      <c r="I47" s="294">
        <v>8.884946780149928</v>
      </c>
      <c r="J47" s="294">
        <v>2.2255946833874107</v>
      </c>
      <c r="K47" s="294">
        <v>4.192580049949601</v>
      </c>
    </row>
    <row r="48" spans="1:11" s="75" customFormat="1" ht="12">
      <c r="A48" s="56" t="s">
        <v>285</v>
      </c>
      <c r="B48" s="150"/>
      <c r="C48" s="284">
        <v>9.590335836704522</v>
      </c>
      <c r="D48" s="284">
        <v>8.985645520646823</v>
      </c>
      <c r="E48" s="284">
        <v>4.243832029105743</v>
      </c>
      <c r="F48" s="284">
        <v>6.582093570825576</v>
      </c>
      <c r="G48" s="284"/>
      <c r="H48" s="284">
        <v>8.892001816308003</v>
      </c>
      <c r="I48" s="284">
        <v>8.894605470020656</v>
      </c>
      <c r="J48" s="284">
        <v>2.3943588068060295</v>
      </c>
      <c r="K48" s="284">
        <v>4.393711796683153</v>
      </c>
    </row>
    <row r="49" spans="1:11" s="75" customFormat="1" ht="23.25" customHeight="1">
      <c r="A49" s="241" t="s">
        <v>292</v>
      </c>
      <c r="B49" s="196"/>
      <c r="C49" s="294">
        <v>13.230517530693753</v>
      </c>
      <c r="D49" s="294">
        <v>12.152186344149607</v>
      </c>
      <c r="E49" s="294">
        <v>3.8276505822782303</v>
      </c>
      <c r="F49" s="294">
        <v>5.667509238367807</v>
      </c>
      <c r="G49" s="294"/>
      <c r="H49" s="294">
        <v>13.230517530693753</v>
      </c>
      <c r="I49" s="294">
        <v>12.152186344149607</v>
      </c>
      <c r="J49" s="294">
        <v>3.8276505822782303</v>
      </c>
      <c r="K49" s="294">
        <v>5.667509238367807</v>
      </c>
    </row>
    <row r="50" spans="1:11" s="75" customFormat="1" ht="12">
      <c r="A50" s="56" t="s">
        <v>288</v>
      </c>
      <c r="B50" s="55"/>
      <c r="C50" s="284">
        <v>8.027985938611092</v>
      </c>
      <c r="D50" s="284">
        <v>5.018496750417323</v>
      </c>
      <c r="E50" s="284">
        <v>3.5869678702778796</v>
      </c>
      <c r="F50" s="284">
        <v>5.205275654092123</v>
      </c>
      <c r="G50" s="284"/>
      <c r="H50" s="284">
        <v>10.607555398941603</v>
      </c>
      <c r="I50" s="284">
        <v>8.461956421516327</v>
      </c>
      <c r="J50" s="284">
        <v>3.7070192127682366</v>
      </c>
      <c r="K50" s="284">
        <v>5.435738840099491</v>
      </c>
    </row>
    <row r="51" spans="1:11" s="75" customFormat="1" ht="12">
      <c r="A51" s="241" t="s">
        <v>289</v>
      </c>
      <c r="B51" s="196"/>
      <c r="C51" s="294">
        <v>6.651529333663153</v>
      </c>
      <c r="D51" s="294">
        <v>8.127401081706775</v>
      </c>
      <c r="E51" s="294">
        <v>3.091323340707963</v>
      </c>
      <c r="F51" s="294">
        <v>4.615207108129038</v>
      </c>
      <c r="G51" s="294"/>
      <c r="H51" s="294">
        <v>9.194840513225122</v>
      </c>
      <c r="I51" s="294">
        <v>8.341517980017098</v>
      </c>
      <c r="J51" s="294">
        <v>3.5002843521867666</v>
      </c>
      <c r="K51" s="294">
        <v>5.160349493325089</v>
      </c>
    </row>
    <row r="52" spans="1:11" s="75" customFormat="1" ht="12">
      <c r="A52" s="56" t="s">
        <v>290</v>
      </c>
      <c r="B52" s="150"/>
      <c r="C52" s="284">
        <v>5.973733644293566</v>
      </c>
      <c r="D52" s="284">
        <v>2.057129358922438</v>
      </c>
      <c r="E52" s="284">
        <v>3.304722095251922</v>
      </c>
      <c r="F52" s="284">
        <v>4.685580223714947</v>
      </c>
      <c r="G52" s="284"/>
      <c r="H52" s="284">
        <v>8.404194378895102</v>
      </c>
      <c r="I52" s="284">
        <v>6.747119358647113</v>
      </c>
      <c r="J52" s="284">
        <v>3.45138984793254</v>
      </c>
      <c r="K52" s="284">
        <v>5.041619037951772</v>
      </c>
    </row>
    <row r="53" spans="1:11" s="75" customFormat="1" ht="12">
      <c r="A53" s="241" t="s">
        <v>291</v>
      </c>
      <c r="B53" s="196"/>
      <c r="C53" s="294">
        <v>3.593711196949312</v>
      </c>
      <c r="D53" s="294">
        <v>6.676383603923641</v>
      </c>
      <c r="E53" s="294">
        <v>2.882116506271659</v>
      </c>
      <c r="F53" s="294">
        <v>4.940966483349918</v>
      </c>
      <c r="G53" s="294"/>
      <c r="H53" s="294">
        <v>7.3834133562265425</v>
      </c>
      <c r="I53" s="294">
        <v>6.732136728303995</v>
      </c>
      <c r="J53" s="294">
        <v>3.3362360012191505</v>
      </c>
      <c r="K53" s="294">
        <v>5.021262710954999</v>
      </c>
    </row>
    <row r="54" spans="1:11" s="75" customFormat="1" ht="12">
      <c r="A54" s="56" t="s">
        <v>279</v>
      </c>
      <c r="B54" s="150"/>
      <c r="C54" s="284">
        <v>6.3042983249003814</v>
      </c>
      <c r="D54" s="284">
        <v>4.660646119201695</v>
      </c>
      <c r="E54" s="284">
        <v>2.2296336185120946</v>
      </c>
      <c r="F54" s="284">
        <v>3.474436036898987</v>
      </c>
      <c r="G54" s="284"/>
      <c r="H54" s="284">
        <v>7.194657501982005</v>
      </c>
      <c r="I54" s="284">
        <v>6.363090663175908</v>
      </c>
      <c r="J54" s="284">
        <v>3.1490242688286374</v>
      </c>
      <c r="K54" s="284">
        <v>4.758364696645678</v>
      </c>
    </row>
    <row r="55" spans="1:11" s="75" customFormat="1" ht="12">
      <c r="A55" s="241" t="s">
        <v>280</v>
      </c>
      <c r="B55" s="196"/>
      <c r="C55" s="294">
        <v>5.298427595273925</v>
      </c>
      <c r="D55" s="294">
        <v>4.7079452375058395</v>
      </c>
      <c r="E55" s="294">
        <v>2.63188489352133</v>
      </c>
      <c r="F55" s="294">
        <v>3.8068649667150067</v>
      </c>
      <c r="G55" s="294"/>
      <c r="H55" s="294">
        <v>6.898686222273942</v>
      </c>
      <c r="I55" s="294">
        <v>6.109553639529919</v>
      </c>
      <c r="J55" s="294">
        <v>3.073834490777805</v>
      </c>
      <c r="K55" s="294">
        <v>4.619114159242121</v>
      </c>
    </row>
    <row r="56" spans="1:11" s="75" customFormat="1" ht="12">
      <c r="A56" s="56" t="s">
        <v>281</v>
      </c>
      <c r="B56" s="150"/>
      <c r="C56" s="284">
        <v>3.149974485370044</v>
      </c>
      <c r="D56" s="284">
        <v>3.2018697696884812</v>
      </c>
      <c r="E56" s="284">
        <v>3.352298813100152</v>
      </c>
      <c r="F56" s="284">
        <v>5.219987271875293</v>
      </c>
      <c r="G56" s="284"/>
      <c r="H56" s="284">
        <v>6.3703670970113535</v>
      </c>
      <c r="I56" s="284">
        <v>5.7029145921510205</v>
      </c>
      <c r="J56" s="284">
        <v>3.109472776465627</v>
      </c>
      <c r="K56" s="284">
        <v>4.696470529162089</v>
      </c>
    </row>
    <row r="57" spans="1:11" s="75" customFormat="1" ht="12">
      <c r="A57" s="241" t="s">
        <v>282</v>
      </c>
      <c r="B57" s="196"/>
      <c r="C57" s="294">
        <v>3.443441535233993</v>
      </c>
      <c r="D57" s="294">
        <v>2.825373687437227</v>
      </c>
      <c r="E57" s="294">
        <v>2.9006592313764568</v>
      </c>
      <c r="F57" s="294">
        <v>3.8174331510599124</v>
      </c>
      <c r="G57" s="294"/>
      <c r="H57" s="294">
        <v>6.0205987811660755</v>
      </c>
      <c r="I57" s="294">
        <v>5.36372589949814</v>
      </c>
      <c r="J57" s="294">
        <v>3.0856568289210573</v>
      </c>
      <c r="K57" s="294">
        <v>4.5951961629166815</v>
      </c>
    </row>
    <row r="58" spans="1:11" s="75" customFormat="1" ht="12">
      <c r="A58" s="56" t="s">
        <v>283</v>
      </c>
      <c r="B58" s="150"/>
      <c r="C58" s="284">
        <v>5.959104708909613</v>
      </c>
      <c r="D58" s="284">
        <v>6.876865902088092</v>
      </c>
      <c r="E58" s="284">
        <v>2.7929776935085027</v>
      </c>
      <c r="F58" s="284">
        <v>3.140615170962824</v>
      </c>
      <c r="G58" s="284"/>
      <c r="H58" s="284">
        <v>6.013940406095419</v>
      </c>
      <c r="I58" s="284">
        <v>5.523462604702667</v>
      </c>
      <c r="J58" s="284">
        <v>3.0557006062282843</v>
      </c>
      <c r="K58" s="284">
        <v>4.444343662949146</v>
      </c>
    </row>
    <row r="59" spans="1:11" s="75" customFormat="1" ht="12">
      <c r="A59" s="241" t="s">
        <v>284</v>
      </c>
      <c r="B59" s="196"/>
      <c r="C59" s="294">
        <v>8.86142089944373</v>
      </c>
      <c r="D59" s="294">
        <v>9.28859416701664</v>
      </c>
      <c r="E59" s="294">
        <v>3.5900167787692894</v>
      </c>
      <c r="F59" s="294">
        <v>4.937140844092003</v>
      </c>
      <c r="G59" s="294"/>
      <c r="H59" s="294">
        <v>6.292963209206315</v>
      </c>
      <c r="I59" s="294">
        <v>5.889946810680069</v>
      </c>
      <c r="J59" s="294">
        <v>3.1057049599613418</v>
      </c>
      <c r="K59" s="294">
        <v>4.4908739938937625</v>
      </c>
    </row>
    <row r="60" spans="1:11" s="75" customFormat="1" ht="12" customHeight="1">
      <c r="A60" s="56" t="s">
        <v>285</v>
      </c>
      <c r="B60" s="150"/>
      <c r="C60" s="284">
        <v>3.079641865881233</v>
      </c>
      <c r="D60" s="284">
        <v>2.4489822236050784</v>
      </c>
      <c r="E60" s="284">
        <v>3.3400165443687513</v>
      </c>
      <c r="F60" s="284">
        <v>3.9824596851731897</v>
      </c>
      <c r="G60" s="284"/>
      <c r="H60" s="284">
        <v>6.009193985576844</v>
      </c>
      <c r="I60" s="284">
        <v>5.559624946238029</v>
      </c>
      <c r="J60" s="284">
        <v>3.1256518864670513</v>
      </c>
      <c r="K60" s="284">
        <v>4.447182307781161</v>
      </c>
    </row>
    <row r="61" spans="1:11" ht="21.75" customHeight="1">
      <c r="A61" s="241" t="s">
        <v>293</v>
      </c>
      <c r="C61" s="294">
        <v>6.2804975319378675</v>
      </c>
      <c r="D61" s="294">
        <v>9.215147851163309</v>
      </c>
      <c r="E61" s="294">
        <v>3.486806382132035</v>
      </c>
      <c r="F61" s="294">
        <v>3.7886337444899443</v>
      </c>
      <c r="G61" s="294"/>
      <c r="H61" s="294">
        <v>6.2804975319378675</v>
      </c>
      <c r="I61" s="294">
        <v>9.215147851163309</v>
      </c>
      <c r="J61" s="294">
        <v>3.486806382132035</v>
      </c>
      <c r="K61" s="294">
        <v>3.7886337444899443</v>
      </c>
    </row>
    <row r="62" spans="1:11" ht="12.75">
      <c r="A62" s="56" t="s">
        <v>288</v>
      </c>
      <c r="B62" s="150"/>
      <c r="C62" s="284">
        <v>9.6991336761588</v>
      </c>
      <c r="D62" s="284">
        <v>10.225989154607706</v>
      </c>
      <c r="E62" s="284">
        <v>3.90208454001979</v>
      </c>
      <c r="F62" s="284">
        <v>3.909559998256684</v>
      </c>
      <c r="G62" s="284"/>
      <c r="H62" s="284">
        <v>7.9638755815024</v>
      </c>
      <c r="I62" s="284">
        <v>9.72145092096146</v>
      </c>
      <c r="J62" s="284">
        <v>3.694704913005431</v>
      </c>
      <c r="K62" s="284">
        <v>3.849135328085951</v>
      </c>
    </row>
    <row r="63" spans="1:11" s="75" customFormat="1" ht="12">
      <c r="A63" s="241" t="s">
        <v>289</v>
      </c>
      <c r="B63" s="196"/>
      <c r="C63" s="294">
        <v>0.17921961565394717</v>
      </c>
      <c r="D63" s="294">
        <v>-2.43625873465122</v>
      </c>
      <c r="E63" s="294">
        <v>3.0363146536380725</v>
      </c>
      <c r="F63" s="294">
        <v>2.2474470513221156</v>
      </c>
      <c r="G63" s="294"/>
      <c r="H63" s="294">
        <v>5.248688427873605</v>
      </c>
      <c r="I63" s="294">
        <v>5.353379036138706</v>
      </c>
      <c r="J63" s="294">
        <v>3.4745078904534044</v>
      </c>
      <c r="K63" s="294">
        <v>3.3143585379209695</v>
      </c>
    </row>
    <row r="64" spans="1:11" s="75" customFormat="1" ht="12" customHeight="1">
      <c r="A64" s="56" t="s">
        <v>290</v>
      </c>
      <c r="B64" s="150"/>
      <c r="C64" s="284">
        <v>13.860859212275866</v>
      </c>
      <c r="D64" s="284">
        <v>13.161080954250526</v>
      </c>
      <c r="E64" s="284">
        <v>5.412977736759994</v>
      </c>
      <c r="F64" s="284">
        <v>5.791231073140279</v>
      </c>
      <c r="G64" s="284"/>
      <c r="H64" s="284">
        <v>7.315218839258963</v>
      </c>
      <c r="I64" s="284">
        <v>7.247223398147584</v>
      </c>
      <c r="J64" s="284">
        <v>3.9584772870141505</v>
      </c>
      <c r="K64" s="284">
        <v>3.9316761219071683</v>
      </c>
    </row>
    <row r="65" spans="1:11" s="75" customFormat="1" ht="12">
      <c r="A65" s="241" t="s">
        <v>291</v>
      </c>
      <c r="B65" s="196"/>
      <c r="C65" s="294">
        <v>1.4847980187112197</v>
      </c>
      <c r="D65" s="294">
        <v>1.1707758073067565</v>
      </c>
      <c r="E65" s="294">
        <v>4.501354879030073</v>
      </c>
      <c r="F65" s="294">
        <v>4.129093995505917</v>
      </c>
      <c r="G65" s="294"/>
      <c r="H65" s="294">
        <v>6.121670601681273</v>
      </c>
      <c r="I65" s="294">
        <v>5.960835606064507</v>
      </c>
      <c r="J65" s="294">
        <v>4.067809155653035</v>
      </c>
      <c r="K65" s="294">
        <v>3.9715720810475474</v>
      </c>
    </row>
    <row r="66" spans="1:11" s="75" customFormat="1" ht="12" customHeight="1">
      <c r="A66" s="56" t="s">
        <v>279</v>
      </c>
      <c r="B66" s="150"/>
      <c r="C66" s="284">
        <v>-2.023000963808652</v>
      </c>
      <c r="D66" s="284">
        <v>-4.240560275811955</v>
      </c>
      <c r="E66" s="284">
        <v>4.65941506657348</v>
      </c>
      <c r="F66" s="284">
        <v>4.473733220360665</v>
      </c>
      <c r="G66" s="284"/>
      <c r="H66" s="284">
        <v>4.708859989641412</v>
      </c>
      <c r="I66" s="284">
        <v>4.1724973181235026</v>
      </c>
      <c r="J66" s="284">
        <v>4.167003210984888</v>
      </c>
      <c r="K66" s="284">
        <v>4.055873155889067</v>
      </c>
    </row>
    <row r="67" spans="1:11" ht="12.75">
      <c r="A67" s="241" t="s">
        <v>280</v>
      </c>
      <c r="C67" s="294">
        <v>0.3655111777577602</v>
      </c>
      <c r="D67" s="294">
        <v>1.239235606896072</v>
      </c>
      <c r="E67" s="294">
        <v>4.093737412926757</v>
      </c>
      <c r="F67" s="294">
        <v>3.777044094733828</v>
      </c>
      <c r="G67" s="294"/>
      <c r="H67" s="294">
        <v>4.041080915996487</v>
      </c>
      <c r="I67" s="294">
        <v>3.729112118149369</v>
      </c>
      <c r="J67" s="294">
        <v>4.156396362789505</v>
      </c>
      <c r="K67" s="294">
        <v>4.015383761230673</v>
      </c>
    </row>
    <row r="68" spans="1:11" ht="12.75">
      <c r="A68" s="56" t="s">
        <v>281</v>
      </c>
      <c r="C68" s="284">
        <v>-5.4716893537197</v>
      </c>
      <c r="D68" s="284">
        <v>-7.642337858858939</v>
      </c>
      <c r="E68" s="284">
        <v>2.567391048918477</v>
      </c>
      <c r="F68" s="284">
        <v>1.5904523662299441</v>
      </c>
      <c r="G68" s="284"/>
      <c r="H68" s="284">
        <v>2.7410018592070706</v>
      </c>
      <c r="I68" s="284">
        <v>2.1764450543828584</v>
      </c>
      <c r="J68" s="284">
        <v>3.9525541293159883</v>
      </c>
      <c r="K68" s="284">
        <v>3.7016372028888744</v>
      </c>
    </row>
    <row r="69" spans="1:11" ht="12.75">
      <c r="A69" s="241" t="s">
        <v>282</v>
      </c>
      <c r="C69" s="294">
        <v>-0.17391981023492376</v>
      </c>
      <c r="D69" s="294">
        <v>5.753718773623118</v>
      </c>
      <c r="E69" s="294">
        <v>2.520385255011015</v>
      </c>
      <c r="F69" s="294">
        <v>1.9621107117822056</v>
      </c>
      <c r="G69" s="294"/>
      <c r="H69" s="294">
        <v>2.4011353386129475</v>
      </c>
      <c r="I69" s="294">
        <v>2.5879558269300773</v>
      </c>
      <c r="J69" s="294">
        <v>3.789503175389597</v>
      </c>
      <c r="K69" s="294">
        <v>3.502715674751533</v>
      </c>
    </row>
    <row r="70" spans="1:11" ht="12.75">
      <c r="A70" s="56" t="s">
        <v>283</v>
      </c>
      <c r="C70" s="284">
        <v>-6.57525729256262</v>
      </c>
      <c r="D70" s="284">
        <v>-5.765059530549788</v>
      </c>
      <c r="E70" s="284">
        <v>-0.08396400412352678</v>
      </c>
      <c r="F70" s="284">
        <v>-1.002815420987846</v>
      </c>
      <c r="G70" s="284"/>
      <c r="H70" s="284">
        <v>1.4297039202687323</v>
      </c>
      <c r="I70" s="284">
        <v>1.6948486780050898</v>
      </c>
      <c r="J70" s="284">
        <v>3.3940577151150952</v>
      </c>
      <c r="K70" s="284">
        <v>3.0412861416283743</v>
      </c>
    </row>
    <row r="71" spans="1:11" ht="12.75">
      <c r="A71" s="241" t="s">
        <v>284</v>
      </c>
      <c r="C71" s="294">
        <v>-12.20247654424984</v>
      </c>
      <c r="D71" s="294">
        <v>-12.903726114351933</v>
      </c>
      <c r="E71" s="294">
        <v>1.451995542241602</v>
      </c>
      <c r="F71" s="294">
        <v>0.44189055587910975</v>
      </c>
      <c r="G71" s="294"/>
      <c r="H71" s="294">
        <v>0.06161681134959629</v>
      </c>
      <c r="I71" s="294">
        <v>0.22826895724150642</v>
      </c>
      <c r="J71" s="294">
        <v>3.2114547455586617</v>
      </c>
      <c r="K71" s="294">
        <v>2.7948007592447643</v>
      </c>
    </row>
    <row r="72" spans="1:11" ht="12.75">
      <c r="A72" s="56" t="s">
        <v>285</v>
      </c>
      <c r="C72" s="284">
        <v>0.9335999177947141</v>
      </c>
      <c r="D72" s="284">
        <v>0.06835815867247685</v>
      </c>
      <c r="E72" s="284">
        <v>0.7104507097552837</v>
      </c>
      <c r="F72" s="284">
        <v>-0.45599176668517094</v>
      </c>
      <c r="G72" s="284"/>
      <c r="H72" s="284">
        <v>0.1364938350012057</v>
      </c>
      <c r="I72" s="284">
        <v>0.21337038263948838</v>
      </c>
      <c r="J72" s="284">
        <v>2.998101900175998</v>
      </c>
      <c r="K72" s="284">
        <v>2.5166798434766324</v>
      </c>
    </row>
    <row r="73" spans="1:11" ht="26.25" customHeight="1">
      <c r="A73" s="241" t="s">
        <v>313</v>
      </c>
      <c r="C73" s="294">
        <v>-4.386345919609081</v>
      </c>
      <c r="D73" s="294">
        <v>-6.583184513071605</v>
      </c>
      <c r="E73" s="294">
        <v>0.7232076663822973</v>
      </c>
      <c r="F73" s="294">
        <v>0.4885707436465214</v>
      </c>
      <c r="G73" s="294"/>
      <c r="H73" s="294">
        <v>-4.386345919609081</v>
      </c>
      <c r="I73" s="294">
        <v>-6.583184513071605</v>
      </c>
      <c r="J73" s="294">
        <v>0.7232076663822973</v>
      </c>
      <c r="K73" s="294">
        <v>0.4885707436465214</v>
      </c>
    </row>
    <row r="74" spans="1:11" ht="12.75">
      <c r="A74" s="56" t="s">
        <v>288</v>
      </c>
      <c r="C74" s="284">
        <v>-9.685702160318076</v>
      </c>
      <c r="D74" s="284">
        <v>-8.382267760505801</v>
      </c>
      <c r="E74" s="284">
        <v>0.7059157186876996</v>
      </c>
      <c r="F74" s="284">
        <v>0.44976526217330726</v>
      </c>
      <c r="G74" s="284"/>
      <c r="H74" s="284">
        <v>-7.037754314148326</v>
      </c>
      <c r="I74" s="284">
        <v>-7.488440287852538</v>
      </c>
      <c r="J74" s="284">
        <v>0.7145335763654836</v>
      </c>
      <c r="K74" s="284">
        <v>0.4691443653976668</v>
      </c>
    </row>
    <row r="75" spans="1:11" ht="12.75">
      <c r="A75" s="241" t="s">
        <v>289</v>
      </c>
      <c r="C75" s="294">
        <v>-2.395843224218297</v>
      </c>
      <c r="D75" s="294">
        <v>-1.3577096477707329</v>
      </c>
      <c r="E75" s="294">
        <v>0.7499727763600861</v>
      </c>
      <c r="F75" s="294">
        <v>1.3291987448568854</v>
      </c>
      <c r="G75" s="294"/>
      <c r="H75" s="294">
        <v>-5.496699396794369</v>
      </c>
      <c r="I75" s="294">
        <v>-5.448627918295901</v>
      </c>
      <c r="J75" s="294">
        <v>0.726335937569611</v>
      </c>
      <c r="K75" s="294">
        <v>0.7533366312292289</v>
      </c>
    </row>
    <row r="76" spans="1:11" ht="12.75">
      <c r="A76" s="56" t="s">
        <v>290</v>
      </c>
      <c r="C76" s="284">
        <v>-7.621851665617618</v>
      </c>
      <c r="D76" s="284">
        <v>-4.4430049740134425</v>
      </c>
      <c r="E76" s="284">
        <v>-0.5718135544436342</v>
      </c>
      <c r="F76" s="284">
        <v>-0.9318445914814122</v>
      </c>
      <c r="G76" s="284"/>
      <c r="H76" s="284">
        <v>-6.037743118105688</v>
      </c>
      <c r="I76" s="284">
        <v>-5.191252381966449</v>
      </c>
      <c r="J76" s="284">
        <v>0.3976979744798381</v>
      </c>
      <c r="K76" s="284">
        <v>0.3258196780892675</v>
      </c>
    </row>
    <row r="77" spans="1:11" ht="12.75">
      <c r="A77" s="241" t="s">
        <v>291</v>
      </c>
      <c r="C77" s="294">
        <v>-0.49847505475639764</v>
      </c>
      <c r="D77" s="294">
        <v>-3.143570030840781</v>
      </c>
      <c r="E77" s="294">
        <v>-0.2633113030922951</v>
      </c>
      <c r="F77" s="294">
        <v>-0.46048206832162153</v>
      </c>
      <c r="G77" s="294"/>
      <c r="H77" s="294">
        <v>-4.9533434646699686</v>
      </c>
      <c r="I77" s="294">
        <v>-4.777353315924094</v>
      </c>
      <c r="J77" s="294">
        <v>0.264020596241199</v>
      </c>
      <c r="K77" s="294">
        <v>0.16667608473093232</v>
      </c>
    </row>
    <row r="78" spans="1:11" ht="12.75">
      <c r="A78" s="56" t="s">
        <v>279</v>
      </c>
      <c r="C78" s="284">
        <v>-0.8470455411775379</v>
      </c>
      <c r="D78" s="284">
        <v>3.8606851800881747</v>
      </c>
      <c r="E78" s="284">
        <v>-0.5926816719200367</v>
      </c>
      <c r="F78" s="284">
        <v>-1.205086413289902</v>
      </c>
      <c r="G78" s="284"/>
      <c r="H78" s="284">
        <v>-4.286841352996862</v>
      </c>
      <c r="I78" s="284">
        <v>-3.385370963247869</v>
      </c>
      <c r="J78" s="284">
        <v>0.1196990440538448</v>
      </c>
      <c r="K78" s="284">
        <v>-0.06453542670287193</v>
      </c>
    </row>
    <row r="79" spans="1:11" ht="12.75">
      <c r="A79" s="241" t="s">
        <v>280</v>
      </c>
      <c r="C79" s="294">
        <v>2.6057767944403176</v>
      </c>
      <c r="D79" s="294">
        <v>0.7101443381639427</v>
      </c>
      <c r="E79" s="294">
        <v>-0.7270940638958057</v>
      </c>
      <c r="F79" s="294">
        <v>-1.681327523864462</v>
      </c>
      <c r="G79" s="294"/>
      <c r="H79" s="294">
        <v>-3.2645564173709896</v>
      </c>
      <c r="I79" s="294">
        <v>-2.781162048280994</v>
      </c>
      <c r="J79" s="294">
        <v>-0.0028192777966729032</v>
      </c>
      <c r="K79" s="294">
        <v>-0.29877547331644827</v>
      </c>
    </row>
    <row r="80" spans="1:11" ht="12.75">
      <c r="A80" s="56" t="s">
        <v>281</v>
      </c>
      <c r="C80" s="284">
        <v>2.9390555812873753</v>
      </c>
      <c r="D80" s="284">
        <v>0.06941790877841303</v>
      </c>
      <c r="E80" s="284">
        <v>-0.8334663471289638</v>
      </c>
      <c r="F80" s="284">
        <v>-1.677125613848407</v>
      </c>
      <c r="G80" s="284"/>
      <c r="H80" s="284">
        <v>-2.4845009576874633</v>
      </c>
      <c r="I80" s="284">
        <v>-2.429344202514372</v>
      </c>
      <c r="J80" s="284">
        <v>-0.10795722688572429</v>
      </c>
      <c r="K80" s="284">
        <v>-0.473480881956001</v>
      </c>
    </row>
    <row r="81" spans="1:11" ht="12.75">
      <c r="A81" s="241" t="s">
        <v>282</v>
      </c>
      <c r="C81" s="294">
        <v>3.608335799134199</v>
      </c>
      <c r="D81" s="294">
        <v>-3.9910298728636606</v>
      </c>
      <c r="E81" s="294">
        <v>-1.0239177928954346</v>
      </c>
      <c r="F81" s="294">
        <v>-1.9232949331824178</v>
      </c>
      <c r="G81" s="294"/>
      <c r="H81" s="294">
        <v>-1.7919682564010664</v>
      </c>
      <c r="I81" s="294">
        <v>-2.6145360797272144</v>
      </c>
      <c r="J81" s="294">
        <v>-0.210963265715014</v>
      </c>
      <c r="K81" s="294">
        <v>-0.6368049229457773</v>
      </c>
    </row>
    <row r="82" spans="1:11" ht="12.75">
      <c r="A82" s="56" t="s">
        <v>283</v>
      </c>
      <c r="C82" s="284">
        <v>9.882345789263592</v>
      </c>
      <c r="D82" s="284">
        <v>10.098907748242336</v>
      </c>
      <c r="E82" s="284">
        <v>1.6214317581854765</v>
      </c>
      <c r="F82" s="284">
        <v>0.8240225078307795</v>
      </c>
      <c r="G82" s="284"/>
      <c r="H82" s="284">
        <v>-0.6282752359840549</v>
      </c>
      <c r="I82" s="284">
        <v>-1.354924917692324</v>
      </c>
      <c r="J82" s="284">
        <v>-0.030185325546083774</v>
      </c>
      <c r="K82" s="284">
        <v>-0.4930674900651355</v>
      </c>
    </row>
    <row r="83" spans="1:11" ht="12.75">
      <c r="A83" s="241" t="s">
        <v>284</v>
      </c>
      <c r="C83" s="294">
        <v>11.55953364864839</v>
      </c>
      <c r="D83" s="294">
        <v>4.498651770225814</v>
      </c>
      <c r="E83" s="294">
        <v>-0.9930610888173708</v>
      </c>
      <c r="F83" s="294">
        <v>-2.043529145829548</v>
      </c>
      <c r="G83" s="294"/>
      <c r="H83" s="294">
        <v>0.4449448921113319</v>
      </c>
      <c r="I83" s="294">
        <v>-0.843919064622034</v>
      </c>
      <c r="J83" s="294">
        <v>-0.11917664712465248</v>
      </c>
      <c r="K83" s="294">
        <v>-0.6367234179097458</v>
      </c>
    </row>
    <row r="84" spans="1:11" ht="12.75">
      <c r="A84" s="56" t="s">
        <v>285</v>
      </c>
      <c r="C84" s="284">
        <v>5.585342131037341</v>
      </c>
      <c r="D84" s="284">
        <v>3.7485634152134573</v>
      </c>
      <c r="E84" s="284">
        <v>-0.7416460891436993</v>
      </c>
      <c r="F84" s="284">
        <v>-1.5027073743571817</v>
      </c>
      <c r="G84" s="284"/>
      <c r="H84" s="284">
        <v>0.8898634958494078</v>
      </c>
      <c r="I84" s="284">
        <v>-0.41666565056869276</v>
      </c>
      <c r="J84" s="284">
        <v>-0.17109816748708262</v>
      </c>
      <c r="K84" s="284">
        <v>-0.7086641471656829</v>
      </c>
    </row>
    <row r="85" spans="1:11" ht="12.75">
      <c r="A85" s="241" t="s">
        <v>318</v>
      </c>
      <c r="C85" s="294">
        <v>2.2432486882457026</v>
      </c>
      <c r="D85" s="294">
        <v>1.6154570910540844</v>
      </c>
      <c r="E85" s="294">
        <v>-0.5382387334702865</v>
      </c>
      <c r="F85" s="294">
        <v>-1.3187824839412277</v>
      </c>
      <c r="G85" s="294"/>
      <c r="H85" s="294">
        <v>2.2432486882457026</v>
      </c>
      <c r="I85" s="294">
        <v>1.6154570910540844</v>
      </c>
      <c r="J85" s="294">
        <v>-0.5382387334702865</v>
      </c>
      <c r="K85" s="294">
        <v>-1.3187824839412277</v>
      </c>
    </row>
    <row r="86" spans="1:11" ht="12.75">
      <c r="A86" s="56" t="s">
        <v>288</v>
      </c>
      <c r="C86" s="284">
        <v>2.1053513005695246</v>
      </c>
      <c r="D86" s="284">
        <v>-0.9810609786134572</v>
      </c>
      <c r="E86" s="284">
        <v>-1.0409142064636834</v>
      </c>
      <c r="F86" s="284">
        <v>-1.6164599786069433</v>
      </c>
      <c r="G86" s="284"/>
      <c r="H86" s="284">
        <v>2.1762201954282023</v>
      </c>
      <c r="I86" s="284">
        <v>0.32157432487571747</v>
      </c>
      <c r="J86" s="284">
        <v>-0.7903722284665959</v>
      </c>
      <c r="K86" s="284">
        <v>-1.4677738111210648</v>
      </c>
    </row>
  </sheetData>
  <mergeCells count="5">
    <mergeCell ref="W11:AC11"/>
    <mergeCell ref="C10:F10"/>
    <mergeCell ref="H10:K10"/>
    <mergeCell ref="A10:A11"/>
    <mergeCell ref="M11:T11"/>
  </mergeCells>
  <printOptions horizontalCentered="1" verticalCentered="1"/>
  <pageMargins left="0.75" right="0.75" top="1" bottom="1" header="0" footer="0"/>
  <pageSetup horizontalDpi="600" verticalDpi="600"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6:R40"/>
  <sheetViews>
    <sheetView workbookViewId="0" topLeftCell="A1">
      <selection activeCell="A10" sqref="A10"/>
    </sheetView>
  </sheetViews>
  <sheetFormatPr defaultColWidth="11.421875" defaultRowHeight="12.75"/>
  <cols>
    <col min="1" max="1" width="13.140625" style="15" customWidth="1"/>
    <col min="2" max="2" width="10.00390625" style="15" customWidth="1"/>
    <col min="3" max="3" width="1.7109375" style="15" customWidth="1"/>
    <col min="4" max="4" width="9.421875" style="15" bestFit="1" customWidth="1"/>
    <col min="5" max="5" width="1.7109375" style="15" customWidth="1"/>
    <col min="6" max="6" width="8.421875" style="15" customWidth="1"/>
    <col min="7" max="7" width="3.7109375" style="15" customWidth="1"/>
    <col min="8" max="8" width="9.140625" style="15" customWidth="1"/>
    <col min="9" max="9" width="8.140625" style="15" customWidth="1"/>
    <col min="10" max="10" width="9.00390625" style="15" customWidth="1"/>
    <col min="11" max="12" width="9.28125" style="15" customWidth="1"/>
    <col min="13" max="16384" width="11.421875" style="15" customWidth="1"/>
  </cols>
  <sheetData>
    <row r="1" ht="12.75"/>
    <row r="2" ht="12.75"/>
    <row r="3" ht="12.75"/>
    <row r="4" ht="12.75"/>
    <row r="6" s="32" customFormat="1" ht="15">
      <c r="A6" s="34" t="s">
        <v>145</v>
      </c>
    </row>
    <row r="7" s="32" customFormat="1" ht="15">
      <c r="A7" s="34" t="s">
        <v>260</v>
      </c>
    </row>
    <row r="8" s="32" customFormat="1" ht="15">
      <c r="A8" s="34" t="s">
        <v>212</v>
      </c>
    </row>
    <row r="9" spans="1:6" s="32" customFormat="1" ht="15">
      <c r="A9" s="186" t="s">
        <v>317</v>
      </c>
      <c r="B9" s="125"/>
      <c r="C9" s="125"/>
      <c r="D9" s="125"/>
      <c r="E9" s="125"/>
      <c r="F9" s="125"/>
    </row>
    <row r="10" spans="1:6" s="32" customFormat="1" ht="14.25">
      <c r="A10" s="194"/>
      <c r="B10" s="194"/>
      <c r="C10" s="194"/>
      <c r="D10" s="194"/>
      <c r="E10" s="194"/>
      <c r="F10" s="151"/>
    </row>
    <row r="11" spans="1:6" s="13" customFormat="1" ht="16.5" customHeight="1">
      <c r="A11" s="318" t="s">
        <v>213</v>
      </c>
      <c r="B11" s="318" t="s">
        <v>110</v>
      </c>
      <c r="C11" s="170"/>
      <c r="D11" s="318" t="s">
        <v>111</v>
      </c>
      <c r="E11" s="170"/>
      <c r="F11" s="318" t="s">
        <v>193</v>
      </c>
    </row>
    <row r="12" spans="1:6" s="13" customFormat="1" ht="12" customHeight="1">
      <c r="A12" s="319"/>
      <c r="B12" s="319"/>
      <c r="C12" s="69"/>
      <c r="D12" s="319" t="s">
        <v>177</v>
      </c>
      <c r="E12" s="18"/>
      <c r="F12" s="319" t="s">
        <v>177</v>
      </c>
    </row>
    <row r="13" spans="1:12" s="13" customFormat="1" ht="12" customHeight="1">
      <c r="A13" s="320"/>
      <c r="B13" s="320"/>
      <c r="C13" s="37"/>
      <c r="D13" s="320"/>
      <c r="E13" s="37"/>
      <c r="F13" s="320"/>
      <c r="G13" s="14"/>
      <c r="H13" s="14"/>
      <c r="J13" s="14"/>
      <c r="K13" s="14"/>
      <c r="L13" s="14"/>
    </row>
    <row r="14" spans="1:12" s="13" customFormat="1" ht="12">
      <c r="A14" s="73"/>
      <c r="B14" s="69"/>
      <c r="C14" s="140"/>
      <c r="D14" s="69"/>
      <c r="G14" s="14"/>
      <c r="H14" s="14"/>
      <c r="J14" s="14"/>
      <c r="K14" s="14"/>
      <c r="L14" s="14"/>
    </row>
    <row r="15" spans="1:18" s="13" customFormat="1" ht="24" customHeight="1">
      <c r="A15" s="51" t="s">
        <v>214</v>
      </c>
      <c r="B15" s="57">
        <v>5.826454039551621</v>
      </c>
      <c r="C15" s="57"/>
      <c r="D15" s="57">
        <v>6.4467762306983145</v>
      </c>
      <c r="E15" s="57"/>
      <c r="F15" s="57">
        <v>-0.7964371131063408</v>
      </c>
      <c r="G15" s="14"/>
      <c r="H15" s="14"/>
      <c r="J15" s="14"/>
      <c r="K15" s="14"/>
      <c r="L15" s="14"/>
      <c r="M15" s="14"/>
      <c r="N15" s="14"/>
      <c r="O15" s="14"/>
      <c r="P15" s="14"/>
      <c r="Q15" s="14"/>
      <c r="R15" s="14"/>
    </row>
    <row r="16" spans="1:18" s="13" customFormat="1" ht="12.75" customHeight="1">
      <c r="A16" s="78" t="s">
        <v>215</v>
      </c>
      <c r="B16" s="77">
        <v>6.826787119926192</v>
      </c>
      <c r="C16" s="77"/>
      <c r="D16" s="77">
        <v>7.067987604038972</v>
      </c>
      <c r="E16" s="77"/>
      <c r="F16" s="77">
        <v>0.36407426265689935</v>
      </c>
      <c r="G16" s="14"/>
      <c r="H16" s="14"/>
      <c r="J16" s="14"/>
      <c r="K16" s="14"/>
      <c r="L16" s="14"/>
      <c r="M16" s="14"/>
      <c r="N16" s="14"/>
      <c r="O16" s="14"/>
      <c r="P16" s="14"/>
      <c r="Q16" s="14"/>
      <c r="R16" s="14"/>
    </row>
    <row r="17" spans="1:18" s="13" customFormat="1" ht="12.75" customHeight="1">
      <c r="A17" s="51" t="s">
        <v>216</v>
      </c>
      <c r="B17" s="57">
        <v>6.329418769882866</v>
      </c>
      <c r="C17" s="57"/>
      <c r="D17" s="57">
        <v>4.916272056259219</v>
      </c>
      <c r="E17" s="57"/>
      <c r="F17" s="57">
        <v>0.6753997939178413</v>
      </c>
      <c r="G17" s="14"/>
      <c r="H17" s="14"/>
      <c r="J17" s="14"/>
      <c r="K17" s="14"/>
      <c r="L17" s="14"/>
      <c r="M17" s="14"/>
      <c r="N17" s="14"/>
      <c r="O17" s="14"/>
      <c r="P17" s="14"/>
      <c r="Q17" s="14"/>
      <c r="R17" s="14"/>
    </row>
    <row r="18" spans="1:18" s="13" customFormat="1" ht="12.75" customHeight="1">
      <c r="A18" s="78" t="s">
        <v>217</v>
      </c>
      <c r="B18" s="77">
        <v>6.424055600436751</v>
      </c>
      <c r="C18" s="77"/>
      <c r="D18" s="77">
        <v>6.650654714855753</v>
      </c>
      <c r="E18" s="77"/>
      <c r="F18" s="77">
        <v>-0.023805639800011935</v>
      </c>
      <c r="G18" s="14"/>
      <c r="H18" s="14"/>
      <c r="J18" s="14"/>
      <c r="K18" s="14"/>
      <c r="L18" s="14"/>
      <c r="M18" s="14"/>
      <c r="N18" s="14"/>
      <c r="O18" s="14"/>
      <c r="P18" s="14"/>
      <c r="Q18" s="14"/>
      <c r="R18" s="14"/>
    </row>
    <row r="19" spans="1:18" s="13" customFormat="1" ht="22.5" customHeight="1">
      <c r="A19" s="51" t="s">
        <v>218</v>
      </c>
      <c r="B19" s="57">
        <v>2.2985111811721914</v>
      </c>
      <c r="C19" s="57"/>
      <c r="D19" s="57">
        <v>2.1494031605953756</v>
      </c>
      <c r="E19" s="57"/>
      <c r="F19" s="57">
        <v>0.811276042510789</v>
      </c>
      <c r="G19" s="14"/>
      <c r="H19" s="14"/>
      <c r="J19" s="14"/>
      <c r="K19" s="14"/>
      <c r="L19" s="14"/>
      <c r="M19" s="14"/>
      <c r="N19" s="14"/>
      <c r="O19" s="14"/>
      <c r="P19" s="14"/>
      <c r="Q19" s="14"/>
      <c r="R19" s="14"/>
    </row>
    <row r="20" spans="1:18" s="13" customFormat="1" ht="12.75" customHeight="1">
      <c r="A20" s="78" t="s">
        <v>219</v>
      </c>
      <c r="B20" s="77">
        <v>8.066958469489883</v>
      </c>
      <c r="C20" s="77"/>
      <c r="D20" s="77">
        <v>8.055188018296832</v>
      </c>
      <c r="E20" s="77"/>
      <c r="F20" s="77">
        <v>0.3134547887991612</v>
      </c>
      <c r="G20" s="14"/>
      <c r="H20" s="14"/>
      <c r="J20" s="14"/>
      <c r="K20" s="14"/>
      <c r="L20" s="14"/>
      <c r="M20" s="14"/>
      <c r="N20" s="14"/>
      <c r="O20" s="14"/>
      <c r="P20" s="14"/>
      <c r="Q20" s="14"/>
      <c r="R20" s="14"/>
    </row>
    <row r="21" spans="1:18" s="13" customFormat="1" ht="12.75" customHeight="1">
      <c r="A21" s="51" t="s">
        <v>220</v>
      </c>
      <c r="B21" s="57">
        <v>4.262888031414436</v>
      </c>
      <c r="C21" s="57"/>
      <c r="D21" s="57">
        <v>4.3190631912374045</v>
      </c>
      <c r="E21" s="57"/>
      <c r="F21" s="57">
        <v>0.17157796626587896</v>
      </c>
      <c r="G21" s="14"/>
      <c r="H21" s="14"/>
      <c r="J21" s="14"/>
      <c r="K21" s="14"/>
      <c r="L21" s="14"/>
      <c r="M21" s="14"/>
      <c r="N21" s="14"/>
      <c r="O21" s="14"/>
      <c r="P21" s="14"/>
      <c r="Q21" s="14"/>
      <c r="R21" s="14"/>
    </row>
    <row r="22" spans="1:18" s="13" customFormat="1" ht="12.75" customHeight="1">
      <c r="A22" s="78" t="s">
        <v>221</v>
      </c>
      <c r="B22" s="77">
        <v>1.6279460688306546</v>
      </c>
      <c r="C22" s="77"/>
      <c r="D22" s="77">
        <v>2.0295496275503755</v>
      </c>
      <c r="E22" s="77"/>
      <c r="F22" s="77">
        <v>0.3724108494534528</v>
      </c>
      <c r="G22" s="14"/>
      <c r="H22" s="14"/>
      <c r="J22" s="14"/>
      <c r="K22" s="14"/>
      <c r="L22" s="14"/>
      <c r="M22" s="14"/>
      <c r="N22" s="14"/>
      <c r="O22" s="14"/>
      <c r="P22" s="14"/>
      <c r="Q22" s="14"/>
      <c r="R22" s="14"/>
    </row>
    <row r="23" spans="1:18" s="13" customFormat="1" ht="21" customHeight="1">
      <c r="A23" s="51" t="s">
        <v>222</v>
      </c>
      <c r="B23" s="57">
        <v>8.212636432060894</v>
      </c>
      <c r="C23" s="57"/>
      <c r="D23" s="57">
        <v>8.943348807174289</v>
      </c>
      <c r="E23" s="57"/>
      <c r="F23" s="57">
        <v>0.590688974176512</v>
      </c>
      <c r="G23" s="14"/>
      <c r="H23" s="14"/>
      <c r="J23" s="14"/>
      <c r="K23" s="14"/>
      <c r="L23" s="14"/>
      <c r="M23" s="14"/>
      <c r="N23" s="14"/>
      <c r="O23" s="14"/>
      <c r="P23" s="14"/>
      <c r="Q23" s="14"/>
      <c r="R23" s="14"/>
    </row>
    <row r="24" spans="1:18" s="13" customFormat="1" ht="12.75" customHeight="1">
      <c r="A24" s="78" t="s">
        <v>223</v>
      </c>
      <c r="B24" s="77">
        <v>6.050474496333336</v>
      </c>
      <c r="C24" s="77"/>
      <c r="D24" s="77">
        <v>7.520961468592247</v>
      </c>
      <c r="E24" s="77"/>
      <c r="F24" s="77">
        <v>1.6894659483759122</v>
      </c>
      <c r="G24" s="14"/>
      <c r="H24" s="14"/>
      <c r="J24" s="14"/>
      <c r="K24" s="14"/>
      <c r="L24" s="14"/>
      <c r="M24" s="14"/>
      <c r="N24" s="14"/>
      <c r="O24" s="14"/>
      <c r="P24" s="14"/>
      <c r="Q24" s="14"/>
      <c r="R24" s="14"/>
    </row>
    <row r="25" spans="1:18" s="13" customFormat="1" ht="12.75" customHeight="1">
      <c r="A25" s="51" t="s">
        <v>224</v>
      </c>
      <c r="B25" s="57">
        <v>13.789737978992033</v>
      </c>
      <c r="C25" s="57"/>
      <c r="D25" s="57">
        <v>15.33053338617949</v>
      </c>
      <c r="E25" s="57"/>
      <c r="F25" s="57">
        <v>3.7720012301211137</v>
      </c>
      <c r="G25" s="14"/>
      <c r="H25" s="14"/>
      <c r="J25" s="14"/>
      <c r="K25" s="14"/>
      <c r="L25" s="14"/>
      <c r="M25" s="14"/>
      <c r="N25" s="14"/>
      <c r="O25" s="14"/>
      <c r="P25" s="14"/>
      <c r="Q25" s="14"/>
      <c r="R25" s="14"/>
    </row>
    <row r="26" spans="1:18" s="13" customFormat="1" ht="12.75" customHeight="1">
      <c r="A26" s="78" t="s">
        <v>225</v>
      </c>
      <c r="B26" s="77">
        <v>15.993926470089924</v>
      </c>
      <c r="C26" s="77"/>
      <c r="D26" s="77">
        <v>14.81906039782286</v>
      </c>
      <c r="E26" s="77"/>
      <c r="F26" s="77">
        <v>4.266277303953658</v>
      </c>
      <c r="G26" s="14"/>
      <c r="H26" s="14"/>
      <c r="J26" s="14"/>
      <c r="K26" s="14"/>
      <c r="L26" s="14"/>
      <c r="M26" s="14"/>
      <c r="N26" s="14"/>
      <c r="O26" s="14"/>
      <c r="P26" s="14"/>
      <c r="Q26" s="14"/>
      <c r="R26" s="14"/>
    </row>
    <row r="27" spans="1:18" s="13" customFormat="1" ht="24.75" customHeight="1">
      <c r="A27" s="63" t="s">
        <v>226</v>
      </c>
      <c r="B27" s="57">
        <v>15.087273675634227</v>
      </c>
      <c r="C27" s="57"/>
      <c r="D27" s="57">
        <v>14.532192768967732</v>
      </c>
      <c r="E27" s="57"/>
      <c r="F27" s="57">
        <v>4.1138003683077295</v>
      </c>
      <c r="G27" s="14"/>
      <c r="H27" s="14"/>
      <c r="J27" s="14"/>
      <c r="K27" s="14"/>
      <c r="L27" s="14"/>
      <c r="M27" s="14"/>
      <c r="N27" s="14"/>
      <c r="O27" s="14"/>
      <c r="P27" s="14"/>
      <c r="Q27" s="14"/>
      <c r="R27" s="14"/>
    </row>
    <row r="28" spans="1:18" s="13" customFormat="1" ht="12">
      <c r="A28" s="78" t="s">
        <v>228</v>
      </c>
      <c r="B28" s="77">
        <v>13.100427428186844</v>
      </c>
      <c r="C28" s="77"/>
      <c r="D28" s="77">
        <v>10.719297852323173</v>
      </c>
      <c r="E28" s="77"/>
      <c r="F28" s="77">
        <v>3.7578139812378897</v>
      </c>
      <c r="G28" s="14"/>
      <c r="H28" s="14"/>
      <c r="J28" s="14"/>
      <c r="K28" s="14"/>
      <c r="L28" s="14"/>
      <c r="M28" s="14"/>
      <c r="N28" s="14"/>
      <c r="O28" s="14"/>
      <c r="P28" s="14"/>
      <c r="Q28" s="14"/>
      <c r="R28" s="14"/>
    </row>
    <row r="29" spans="1:18" s="13" customFormat="1" ht="12">
      <c r="A29" s="63" t="s">
        <v>246</v>
      </c>
      <c r="B29" s="57">
        <v>7.950830940341125</v>
      </c>
      <c r="C29" s="57"/>
      <c r="D29" s="57">
        <v>6.410218585206673</v>
      </c>
      <c r="E29" s="57"/>
      <c r="F29" s="57">
        <v>2.4998179978626967</v>
      </c>
      <c r="G29" s="14"/>
      <c r="H29" s="14"/>
      <c r="J29" s="14"/>
      <c r="K29" s="14"/>
      <c r="L29" s="14"/>
      <c r="M29" s="14"/>
      <c r="N29" s="14"/>
      <c r="O29" s="14"/>
      <c r="P29" s="14"/>
      <c r="Q29" s="14"/>
      <c r="R29" s="14"/>
    </row>
    <row r="30" spans="1:18" s="13" customFormat="1" ht="12">
      <c r="A30" s="78" t="s">
        <v>273</v>
      </c>
      <c r="B30" s="77">
        <v>8.066586785733909</v>
      </c>
      <c r="C30" s="77"/>
      <c r="D30" s="77">
        <v>9.957186943671491</v>
      </c>
      <c r="E30" s="77"/>
      <c r="F30" s="77">
        <v>2.3674252198354617</v>
      </c>
      <c r="G30" s="14"/>
      <c r="H30" s="14"/>
      <c r="J30" s="14"/>
      <c r="K30" s="14"/>
      <c r="L30" s="14"/>
      <c r="M30" s="14"/>
      <c r="N30" s="14"/>
      <c r="O30" s="14"/>
      <c r="P30" s="14"/>
      <c r="Q30" s="14"/>
      <c r="R30" s="14"/>
    </row>
    <row r="31" spans="1:18" s="13" customFormat="1" ht="25.5" customHeight="1">
      <c r="A31" s="63" t="s">
        <v>298</v>
      </c>
      <c r="B31" s="57">
        <v>1.770329712784613</v>
      </c>
      <c r="C31" s="57"/>
      <c r="D31" s="57">
        <v>0.5791482364124745</v>
      </c>
      <c r="E31" s="57"/>
      <c r="F31" s="57">
        <v>1.8565110910462979</v>
      </c>
      <c r="G31" s="14"/>
      <c r="H31" s="14"/>
      <c r="I31" s="13" t="s">
        <v>227</v>
      </c>
      <c r="J31" s="14"/>
      <c r="K31" s="14"/>
      <c r="L31" s="14"/>
      <c r="M31" s="14"/>
      <c r="N31" s="14"/>
      <c r="O31" s="14"/>
      <c r="P31" s="14"/>
      <c r="Q31" s="14"/>
      <c r="R31" s="14"/>
    </row>
    <row r="32" spans="1:18" s="13" customFormat="1" ht="12">
      <c r="A32" s="78" t="s">
        <v>299</v>
      </c>
      <c r="B32" s="77">
        <v>0.11484847178893087</v>
      </c>
      <c r="C32" s="77"/>
      <c r="D32" s="77">
        <v>-0.6378129971161162</v>
      </c>
      <c r="E32" s="77"/>
      <c r="F32" s="77">
        <v>0.11117648140790415</v>
      </c>
      <c r="G32" s="14"/>
      <c r="H32" s="14"/>
      <c r="J32" s="14"/>
      <c r="K32" s="14"/>
      <c r="L32" s="14"/>
      <c r="M32" s="14"/>
      <c r="N32" s="14"/>
      <c r="O32" s="14"/>
      <c r="P32" s="14"/>
      <c r="Q32" s="14"/>
      <c r="R32" s="14"/>
    </row>
    <row r="33" spans="1:18" s="13" customFormat="1" ht="12">
      <c r="A33" s="63" t="s">
        <v>307</v>
      </c>
      <c r="B33" s="57">
        <v>-3.2638692313539552</v>
      </c>
      <c r="C33" s="57"/>
      <c r="D33" s="57">
        <v>-1.8480312470611104</v>
      </c>
      <c r="E33" s="57"/>
      <c r="F33" s="57">
        <v>-2.1556589231505163</v>
      </c>
      <c r="G33" s="14"/>
      <c r="H33" s="14"/>
      <c r="J33" s="14"/>
      <c r="K33" s="14"/>
      <c r="L33" s="14"/>
      <c r="M33" s="14"/>
      <c r="N33" s="14"/>
      <c r="O33" s="14"/>
      <c r="P33" s="14"/>
      <c r="Q33" s="14"/>
      <c r="R33" s="14"/>
    </row>
    <row r="34" spans="1:6" s="13" customFormat="1" ht="12">
      <c r="A34" s="78" t="s">
        <v>308</v>
      </c>
      <c r="B34" s="77">
        <v>-9.18009037733486</v>
      </c>
      <c r="C34" s="77"/>
      <c r="D34" s="77">
        <v>-9.699347921309986</v>
      </c>
      <c r="E34" s="77"/>
      <c r="F34" s="77">
        <v>-4.127453923256075</v>
      </c>
    </row>
    <row r="35" spans="1:6" s="13" customFormat="1" ht="23.25" customHeight="1">
      <c r="A35" s="63" t="s">
        <v>310</v>
      </c>
      <c r="B35" s="57">
        <v>-7.7676659137912445</v>
      </c>
      <c r="C35" s="57"/>
      <c r="D35" s="57">
        <v>-6.137166811753614</v>
      </c>
      <c r="E35" s="57"/>
      <c r="F35" s="57">
        <v>-6.237818343379519</v>
      </c>
    </row>
    <row r="36" spans="1:6" s="13" customFormat="1" ht="12">
      <c r="A36" s="78" t="s">
        <v>311</v>
      </c>
      <c r="B36" s="77">
        <v>-10.03585309038446</v>
      </c>
      <c r="C36" s="77"/>
      <c r="D36" s="77">
        <v>-7.583334365835482</v>
      </c>
      <c r="E36" s="77"/>
      <c r="F36" s="77">
        <v>-7.178140704713254</v>
      </c>
    </row>
    <row r="37" spans="1:6" s="13" customFormat="1" ht="12">
      <c r="A37" s="63" t="s">
        <v>314</v>
      </c>
      <c r="B37" s="57">
        <v>-5.152895831828985</v>
      </c>
      <c r="C37" s="57"/>
      <c r="D37" s="57">
        <v>-6.699972547840083</v>
      </c>
      <c r="E37" s="57"/>
      <c r="F37" s="57">
        <v>-6.363571513081956</v>
      </c>
    </row>
    <row r="38" spans="1:6" s="13" customFormat="1" ht="12">
      <c r="A38" s="78" t="s">
        <v>315</v>
      </c>
      <c r="B38" s="77">
        <v>-0.1325559662440412</v>
      </c>
      <c r="C38" s="77"/>
      <c r="D38" s="77">
        <v>-1.292865654231501</v>
      </c>
      <c r="E38" s="77"/>
      <c r="F38" s="77">
        <v>-5.8603469417753296</v>
      </c>
    </row>
    <row r="39" s="13" customFormat="1" ht="12"/>
    <row r="40" s="13" customFormat="1" ht="12">
      <c r="A40" s="18" t="s">
        <v>101</v>
      </c>
    </row>
    <row r="41" s="13" customFormat="1" ht="12"/>
    <row r="42" s="13" customFormat="1" ht="12"/>
    <row r="43" s="13" customFormat="1" ht="12"/>
    <row r="44" s="13" customFormat="1" ht="12"/>
    <row r="45" s="13" customFormat="1" ht="12"/>
    <row r="46" s="13" customFormat="1" ht="12"/>
    <row r="47" s="13" customFormat="1" ht="12"/>
    <row r="48" s="13" customFormat="1" ht="12"/>
    <row r="49" s="13" customFormat="1" ht="12"/>
    <row r="50" s="13" customFormat="1" ht="12"/>
    <row r="51" s="13" customFormat="1" ht="12"/>
    <row r="52" s="13" customFormat="1" ht="12"/>
    <row r="53" s="13" customFormat="1" ht="12"/>
    <row r="54" s="13" customFormat="1" ht="12"/>
    <row r="55" s="13" customFormat="1" ht="12"/>
    <row r="56" s="13" customFormat="1" ht="12"/>
    <row r="57" s="13" customFormat="1" ht="12"/>
    <row r="58" s="13" customFormat="1" ht="12"/>
    <row r="59" s="13" customFormat="1" ht="12"/>
    <row r="60" s="13" customFormat="1" ht="12"/>
    <row r="61" s="13" customFormat="1" ht="12"/>
    <row r="62" s="13" customFormat="1" ht="12"/>
    <row r="63" s="13" customFormat="1" ht="12"/>
    <row r="64" s="13" customFormat="1" ht="12"/>
    <row r="65" s="13" customFormat="1" ht="12"/>
    <row r="66" s="13" customFormat="1" ht="12"/>
    <row r="67" s="13" customFormat="1" ht="12"/>
    <row r="68" s="13" customFormat="1" ht="12"/>
    <row r="69" s="13" customFormat="1" ht="12"/>
    <row r="70" s="13" customFormat="1" ht="12"/>
    <row r="71" s="13" customFormat="1" ht="12"/>
    <row r="72" s="13" customFormat="1" ht="12"/>
    <row r="73" s="13" customFormat="1" ht="12"/>
    <row r="74" s="13" customFormat="1" ht="12"/>
    <row r="75" s="13" customFormat="1" ht="12"/>
    <row r="76" s="13" customFormat="1" ht="12"/>
    <row r="77" s="13" customFormat="1" ht="12"/>
    <row r="78" s="13" customFormat="1" ht="12"/>
    <row r="79" s="13" customFormat="1" ht="12"/>
    <row r="80" s="13" customFormat="1" ht="12"/>
    <row r="81" s="13" customFormat="1" ht="12"/>
    <row r="82" s="13" customFormat="1" ht="12"/>
    <row r="83" s="13" customFormat="1" ht="12"/>
    <row r="84" s="13" customFormat="1" ht="12"/>
    <row r="85" s="13" customFormat="1" ht="12"/>
    <row r="86" s="13" customFormat="1" ht="12"/>
    <row r="87" s="13" customFormat="1" ht="12"/>
    <row r="88" s="13" customFormat="1" ht="12"/>
    <row r="89" s="13" customFormat="1" ht="12"/>
    <row r="90" s="13" customFormat="1" ht="12"/>
    <row r="91" s="13" customFormat="1" ht="12"/>
    <row r="92" s="13" customFormat="1" ht="12"/>
    <row r="93" s="13" customFormat="1" ht="12"/>
    <row r="94" s="13" customFormat="1" ht="12"/>
    <row r="95" s="13" customFormat="1" ht="12"/>
    <row r="96" s="13" customFormat="1" ht="12"/>
    <row r="97" s="13" customFormat="1" ht="12"/>
    <row r="98" s="13" customFormat="1" ht="12"/>
    <row r="99" s="13" customFormat="1" ht="12"/>
    <row r="100" s="13" customFormat="1" ht="12"/>
    <row r="101" s="13" customFormat="1" ht="12"/>
    <row r="102" s="13" customFormat="1" ht="12"/>
    <row r="103" s="13" customFormat="1" ht="12"/>
    <row r="104" s="13" customFormat="1" ht="12"/>
    <row r="105" s="13" customFormat="1" ht="12"/>
    <row r="106" s="13" customFormat="1" ht="12"/>
    <row r="107" s="13" customFormat="1" ht="12"/>
    <row r="108" s="13" customFormat="1" ht="12"/>
    <row r="109" s="13" customFormat="1" ht="12"/>
    <row r="110" s="13" customFormat="1" ht="12"/>
    <row r="111" s="13" customFormat="1" ht="12"/>
    <row r="112" s="13" customFormat="1" ht="12"/>
    <row r="113" s="13" customFormat="1" ht="12"/>
    <row r="114" s="13" customFormat="1" ht="12"/>
    <row r="115" s="13" customFormat="1" ht="12"/>
    <row r="116" s="13" customFormat="1" ht="12"/>
    <row r="117" s="13" customFormat="1" ht="12"/>
    <row r="118" s="13" customFormat="1" ht="12"/>
    <row r="119" s="13" customFormat="1" ht="12"/>
    <row r="120" s="13" customFormat="1" ht="12"/>
    <row r="121" s="13" customFormat="1" ht="12"/>
    <row r="122" s="13" customFormat="1" ht="12"/>
    <row r="123" s="13" customFormat="1" ht="12"/>
    <row r="124" s="13" customFormat="1" ht="12"/>
    <row r="125" s="13" customFormat="1" ht="12"/>
    <row r="126" s="13" customFormat="1" ht="12"/>
    <row r="127" s="13" customFormat="1" ht="12"/>
    <row r="128" s="13" customFormat="1" ht="12"/>
    <row r="129" s="13" customFormat="1" ht="12"/>
    <row r="130" s="13" customFormat="1" ht="12"/>
    <row r="131" s="13" customFormat="1" ht="12"/>
    <row r="132" s="13" customFormat="1" ht="12"/>
    <row r="133" s="13" customFormat="1" ht="12"/>
    <row r="134" s="13" customFormat="1" ht="12"/>
    <row r="135" s="13" customFormat="1" ht="12"/>
    <row r="136" s="13" customFormat="1" ht="12"/>
    <row r="137" s="13" customFormat="1" ht="12"/>
    <row r="138" s="13" customFormat="1" ht="12"/>
    <row r="139" s="13" customFormat="1" ht="12"/>
    <row r="140" s="13" customFormat="1" ht="12"/>
    <row r="141" s="13" customFormat="1" ht="12"/>
    <row r="142" s="13" customFormat="1" ht="12"/>
    <row r="143" s="13" customFormat="1" ht="12"/>
    <row r="144" s="13" customFormat="1" ht="12"/>
    <row r="145" s="13" customFormat="1" ht="12"/>
    <row r="146" s="13" customFormat="1" ht="12"/>
    <row r="147" s="13" customFormat="1" ht="12"/>
    <row r="148" s="13" customFormat="1" ht="12"/>
    <row r="149" s="13" customFormat="1" ht="12"/>
    <row r="150" s="13" customFormat="1" ht="12"/>
    <row r="151" s="13" customFormat="1" ht="12"/>
    <row r="152" s="13" customFormat="1" ht="12"/>
    <row r="153" s="13" customFormat="1" ht="12"/>
    <row r="154" s="13" customFormat="1" ht="12"/>
    <row r="155" s="13" customFormat="1" ht="12"/>
    <row r="156" s="13" customFormat="1" ht="12"/>
    <row r="157" s="13" customFormat="1" ht="12"/>
    <row r="158" s="13" customFormat="1" ht="12"/>
    <row r="159" s="13" customFormat="1" ht="12"/>
    <row r="160" s="13" customFormat="1" ht="12"/>
    <row r="161" s="13" customFormat="1" ht="12"/>
    <row r="162" s="13" customFormat="1" ht="12"/>
    <row r="163" s="13" customFormat="1" ht="12"/>
    <row r="164" s="13" customFormat="1" ht="12"/>
    <row r="165" s="13" customFormat="1" ht="12"/>
    <row r="166" s="13" customFormat="1" ht="12"/>
    <row r="167" s="13" customFormat="1" ht="12"/>
    <row r="168" s="13" customFormat="1" ht="12"/>
    <row r="169" s="13" customFormat="1" ht="12"/>
    <row r="170" s="13" customFormat="1" ht="12"/>
    <row r="171" s="13" customFormat="1" ht="12"/>
    <row r="172" s="13" customFormat="1" ht="12"/>
    <row r="173" s="13" customFormat="1" ht="12"/>
    <row r="174" s="13" customFormat="1" ht="12"/>
    <row r="175" s="13" customFormat="1" ht="12"/>
    <row r="176" s="13" customFormat="1" ht="12"/>
    <row r="177" s="13" customFormat="1" ht="12"/>
    <row r="178" s="13" customFormat="1" ht="12"/>
    <row r="179" s="13" customFormat="1" ht="12"/>
    <row r="180" s="13" customFormat="1" ht="12"/>
    <row r="181" s="13" customFormat="1" ht="12"/>
    <row r="182" s="13" customFormat="1" ht="12"/>
    <row r="183" s="13" customFormat="1" ht="12"/>
    <row r="184" s="13" customFormat="1" ht="12"/>
    <row r="185" s="13" customFormat="1" ht="12"/>
    <row r="186" s="13" customFormat="1" ht="12"/>
    <row r="187" s="13" customFormat="1" ht="12"/>
    <row r="188" s="13" customFormat="1" ht="12"/>
    <row r="189" s="13" customFormat="1" ht="12"/>
    <row r="190" s="13" customFormat="1" ht="12"/>
    <row r="191" s="13" customFormat="1" ht="12"/>
    <row r="192" s="13" customFormat="1" ht="12"/>
    <row r="193" s="13" customFormat="1" ht="12"/>
    <row r="194" s="13" customFormat="1" ht="12"/>
    <row r="195" s="13" customFormat="1" ht="12"/>
    <row r="196" s="13" customFormat="1" ht="12"/>
    <row r="197" s="13" customFormat="1" ht="12"/>
    <row r="198" s="13" customFormat="1" ht="12"/>
    <row r="199" s="13" customFormat="1" ht="12"/>
    <row r="200" s="13" customFormat="1" ht="12"/>
    <row r="201" s="13" customFormat="1" ht="12"/>
    <row r="202" s="13" customFormat="1" ht="12"/>
    <row r="203" s="13" customFormat="1" ht="12"/>
    <row r="204" s="13" customFormat="1" ht="12"/>
    <row r="205" s="13" customFormat="1" ht="12"/>
    <row r="206" s="13" customFormat="1" ht="12"/>
    <row r="207" s="13" customFormat="1" ht="12"/>
    <row r="208" s="13" customFormat="1" ht="12"/>
    <row r="209" s="13" customFormat="1" ht="12"/>
    <row r="210" s="13" customFormat="1" ht="12"/>
    <row r="211" s="13" customFormat="1" ht="12"/>
    <row r="212" s="13" customFormat="1" ht="12"/>
    <row r="213" s="13" customFormat="1" ht="12"/>
    <row r="214" s="13" customFormat="1" ht="12"/>
    <row r="215" s="13" customFormat="1" ht="12"/>
    <row r="216" s="13" customFormat="1" ht="12"/>
    <row r="217" s="13" customFormat="1" ht="12"/>
    <row r="218" s="13" customFormat="1" ht="12"/>
    <row r="219" s="13" customFormat="1" ht="12"/>
    <row r="220" s="13" customFormat="1" ht="12"/>
    <row r="221" s="13" customFormat="1" ht="12"/>
    <row r="222" s="13" customFormat="1" ht="12"/>
    <row r="223" s="13" customFormat="1" ht="12"/>
    <row r="224" s="13" customFormat="1" ht="12"/>
    <row r="225" s="13" customFormat="1" ht="12"/>
    <row r="226" s="13" customFormat="1" ht="12"/>
    <row r="227" s="13" customFormat="1" ht="12"/>
    <row r="228" s="13" customFormat="1" ht="12"/>
    <row r="229" s="13" customFormat="1" ht="12"/>
    <row r="230" s="13" customFormat="1" ht="12"/>
    <row r="231" s="13" customFormat="1" ht="12"/>
    <row r="232" s="13" customFormat="1" ht="12"/>
    <row r="233" s="13" customFormat="1" ht="12"/>
    <row r="234" s="13" customFormat="1" ht="12"/>
    <row r="235" s="13" customFormat="1" ht="12"/>
    <row r="236" s="13" customFormat="1" ht="12"/>
    <row r="237" s="13" customFormat="1" ht="12"/>
    <row r="238" s="13" customFormat="1" ht="12"/>
    <row r="239" s="13" customFormat="1" ht="12"/>
    <row r="240" s="13" customFormat="1" ht="12"/>
    <row r="241" s="13" customFormat="1" ht="12"/>
    <row r="242" s="13" customFormat="1" ht="12"/>
    <row r="243" s="13" customFormat="1" ht="12"/>
    <row r="244" s="13" customFormat="1" ht="12"/>
    <row r="245" s="13" customFormat="1" ht="12"/>
    <row r="246" s="13" customFormat="1" ht="12"/>
    <row r="247" s="13" customFormat="1" ht="12"/>
    <row r="248" s="13" customFormat="1" ht="12"/>
    <row r="249" s="13" customFormat="1" ht="12"/>
    <row r="250" s="13" customFormat="1" ht="12"/>
    <row r="251" s="13" customFormat="1" ht="12"/>
    <row r="252" s="13" customFormat="1" ht="12"/>
    <row r="253" s="13" customFormat="1" ht="12"/>
    <row r="254" s="13" customFormat="1" ht="12"/>
    <row r="255" s="13" customFormat="1" ht="12"/>
    <row r="256" s="13" customFormat="1" ht="12"/>
    <row r="257" s="13" customFormat="1" ht="12"/>
    <row r="258" s="13" customFormat="1" ht="12"/>
    <row r="259" s="13" customFormat="1" ht="12"/>
    <row r="260" s="13" customFormat="1" ht="12"/>
    <row r="261" s="13" customFormat="1" ht="12"/>
    <row r="262" s="13" customFormat="1" ht="12"/>
    <row r="263" s="13" customFormat="1" ht="12"/>
    <row r="264" s="13" customFormat="1" ht="12"/>
    <row r="265" s="13" customFormat="1" ht="12"/>
    <row r="266" s="13" customFormat="1" ht="12"/>
    <row r="267" s="13" customFormat="1" ht="12"/>
    <row r="268" s="13" customFormat="1" ht="12"/>
  </sheetData>
  <mergeCells count="4">
    <mergeCell ref="B11:B13"/>
    <mergeCell ref="D11:D13"/>
    <mergeCell ref="F11:F13"/>
    <mergeCell ref="A11:A13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778"/>
  <sheetViews>
    <sheetView workbookViewId="0" topLeftCell="A1">
      <selection activeCell="A10" sqref="A10"/>
    </sheetView>
  </sheetViews>
  <sheetFormatPr defaultColWidth="11.421875" defaultRowHeight="12.75"/>
  <cols>
    <col min="1" max="1" width="11.421875" style="225" customWidth="1"/>
    <col min="2" max="2" width="9.8515625" style="227" customWidth="1"/>
    <col min="3" max="3" width="11.421875" style="226" customWidth="1"/>
    <col min="4" max="4" width="33.00390625" style="226" customWidth="1"/>
    <col min="5" max="7" width="11.421875" style="235" customWidth="1"/>
    <col min="8" max="8" width="1.421875" style="47" customWidth="1"/>
    <col min="9" max="9" width="10.7109375" style="47" customWidth="1"/>
    <col min="10" max="10" width="9.57421875" style="47" customWidth="1"/>
    <col min="11" max="16384" width="11.421875" style="47" customWidth="1"/>
  </cols>
  <sheetData>
    <row r="1" spans="1:7" s="217" customFormat="1" ht="12.75">
      <c r="A1" s="214"/>
      <c r="B1" s="216"/>
      <c r="C1" s="215"/>
      <c r="D1" s="215"/>
      <c r="E1" s="235"/>
      <c r="F1" s="235"/>
      <c r="G1" s="235"/>
    </row>
    <row r="2" spans="1:7" s="217" customFormat="1" ht="12.75">
      <c r="A2" s="214"/>
      <c r="B2" s="216"/>
      <c r="C2" s="215"/>
      <c r="D2" s="215"/>
      <c r="E2" s="235"/>
      <c r="F2" s="235"/>
      <c r="G2" s="235"/>
    </row>
    <row r="3" spans="1:7" s="217" customFormat="1" ht="12.75">
      <c r="A3" s="214"/>
      <c r="B3" s="216"/>
      <c r="C3" s="215"/>
      <c r="D3" s="215"/>
      <c r="E3" s="235"/>
      <c r="F3" s="235"/>
      <c r="G3" s="235"/>
    </row>
    <row r="4" spans="1:7" s="217" customFormat="1" ht="12.75">
      <c r="A4" s="214"/>
      <c r="B4" s="216"/>
      <c r="C4" s="215"/>
      <c r="D4" s="215"/>
      <c r="E4" s="235"/>
      <c r="F4" s="235"/>
      <c r="G4" s="235"/>
    </row>
    <row r="5" spans="1:7" s="217" customFormat="1" ht="12.75">
      <c r="A5" s="214"/>
      <c r="B5" s="216"/>
      <c r="C5" s="215"/>
      <c r="D5" s="215"/>
      <c r="E5" s="235"/>
      <c r="F5" s="235"/>
      <c r="G5" s="235"/>
    </row>
    <row r="6" spans="1:7" s="221" customFormat="1" ht="15">
      <c r="A6" s="218" t="s">
        <v>145</v>
      </c>
      <c r="B6" s="220"/>
      <c r="C6" s="219"/>
      <c r="D6" s="219"/>
      <c r="E6" s="235"/>
      <c r="F6" s="235"/>
      <c r="G6" s="235"/>
    </row>
    <row r="7" spans="1:7" s="221" customFormat="1" ht="15">
      <c r="A7" s="218" t="s">
        <v>266</v>
      </c>
      <c r="B7" s="220"/>
      <c r="C7" s="219"/>
      <c r="D7" s="219"/>
      <c r="E7" s="235"/>
      <c r="F7" s="235"/>
      <c r="G7" s="235"/>
    </row>
    <row r="8" spans="1:7" s="221" customFormat="1" ht="15">
      <c r="A8" s="218" t="s">
        <v>240</v>
      </c>
      <c r="B8" s="220"/>
      <c r="C8" s="219"/>
      <c r="D8" s="219"/>
      <c r="E8" s="235"/>
      <c r="F8" s="235"/>
      <c r="G8" s="235"/>
    </row>
    <row r="9" spans="1:7" s="221" customFormat="1" ht="15">
      <c r="A9" s="222" t="s">
        <v>316</v>
      </c>
      <c r="B9" s="224"/>
      <c r="C9" s="223"/>
      <c r="D9" s="223"/>
      <c r="E9" s="236"/>
      <c r="F9" s="236"/>
      <c r="G9" s="235"/>
    </row>
    <row r="11" spans="1:7" ht="12.75" customHeight="1">
      <c r="A11" s="329" t="s">
        <v>122</v>
      </c>
      <c r="B11" s="299" t="s">
        <v>241</v>
      </c>
      <c r="C11" s="228" t="s">
        <v>105</v>
      </c>
      <c r="D11" s="299" t="s">
        <v>1</v>
      </c>
      <c r="E11" s="326" t="s">
        <v>110</v>
      </c>
      <c r="F11" s="326" t="s">
        <v>111</v>
      </c>
      <c r="G11" s="326" t="s">
        <v>146</v>
      </c>
    </row>
    <row r="12" spans="1:7" ht="12.75" customHeight="1">
      <c r="A12" s="330"/>
      <c r="B12" s="300"/>
      <c r="C12" s="229" t="s">
        <v>106</v>
      </c>
      <c r="D12" s="300"/>
      <c r="E12" s="327"/>
      <c r="F12" s="327"/>
      <c r="G12" s="327"/>
    </row>
    <row r="13" spans="1:7" ht="12.75">
      <c r="A13" s="298"/>
      <c r="B13" s="301"/>
      <c r="C13" s="230" t="s">
        <v>107</v>
      </c>
      <c r="D13" s="301"/>
      <c r="E13" s="328"/>
      <c r="F13" s="328"/>
      <c r="G13" s="328"/>
    </row>
    <row r="15" spans="1:7" ht="12.75">
      <c r="A15" s="51">
        <v>2001</v>
      </c>
      <c r="B15" s="231">
        <v>1</v>
      </c>
      <c r="C15" s="233" t="s">
        <v>3</v>
      </c>
      <c r="D15" s="51" t="s">
        <v>113</v>
      </c>
      <c r="E15" s="237">
        <v>95.03331622259351</v>
      </c>
      <c r="F15" s="237">
        <v>94.24572077952419</v>
      </c>
      <c r="G15" s="237">
        <v>99.62346220944542</v>
      </c>
    </row>
    <row r="16" spans="1:7" ht="12.75">
      <c r="A16" s="78">
        <v>2001</v>
      </c>
      <c r="B16" s="232">
        <v>2</v>
      </c>
      <c r="C16" s="234" t="s">
        <v>3</v>
      </c>
      <c r="D16" s="78" t="s">
        <v>113</v>
      </c>
      <c r="E16" s="238">
        <v>98.40725789280074</v>
      </c>
      <c r="F16" s="238">
        <v>98.32617799141912</v>
      </c>
      <c r="G16" s="238">
        <v>101.17639170839036</v>
      </c>
    </row>
    <row r="17" spans="1:7" ht="12.75">
      <c r="A17" s="51">
        <v>2001</v>
      </c>
      <c r="B17" s="231">
        <v>3</v>
      </c>
      <c r="C17" s="233" t="s">
        <v>3</v>
      </c>
      <c r="D17" s="51" t="s">
        <v>113</v>
      </c>
      <c r="E17" s="237">
        <v>101.93150616861301</v>
      </c>
      <c r="F17" s="237">
        <v>99.66701024614896</v>
      </c>
      <c r="G17" s="237">
        <v>100.08621156199446</v>
      </c>
    </row>
    <row r="18" spans="1:7" ht="12.75">
      <c r="A18" s="78">
        <v>2001</v>
      </c>
      <c r="B18" s="232">
        <v>4</v>
      </c>
      <c r="C18" s="234" t="s">
        <v>3</v>
      </c>
      <c r="D18" s="78" t="s">
        <v>113</v>
      </c>
      <c r="E18" s="238">
        <v>104.62791971599269</v>
      </c>
      <c r="F18" s="238">
        <v>107.76109098290767</v>
      </c>
      <c r="G18" s="238">
        <v>99.11393452016976</v>
      </c>
    </row>
    <row r="19" spans="1:7" ht="12.75">
      <c r="A19" s="51">
        <v>2002</v>
      </c>
      <c r="B19" s="231">
        <v>1</v>
      </c>
      <c r="C19" s="233" t="s">
        <v>3</v>
      </c>
      <c r="D19" s="51" t="s">
        <v>113</v>
      </c>
      <c r="E19" s="237">
        <v>92.01975581853783</v>
      </c>
      <c r="F19" s="237">
        <v>90.88933926575129</v>
      </c>
      <c r="G19" s="237">
        <v>94.95924737409412</v>
      </c>
    </row>
    <row r="20" spans="1:7" ht="12.75">
      <c r="A20" s="78">
        <v>2002</v>
      </c>
      <c r="B20" s="232">
        <v>2</v>
      </c>
      <c r="C20" s="234" t="s">
        <v>3</v>
      </c>
      <c r="D20" s="78" t="s">
        <v>113</v>
      </c>
      <c r="E20" s="238">
        <v>100.25265613202431</v>
      </c>
      <c r="F20" s="238">
        <v>100.88226306830363</v>
      </c>
      <c r="G20" s="238">
        <v>95.66226397916807</v>
      </c>
    </row>
    <row r="21" spans="1:7" ht="12.75">
      <c r="A21" s="51">
        <v>2002</v>
      </c>
      <c r="B21" s="231">
        <v>3</v>
      </c>
      <c r="C21" s="233" t="s">
        <v>3</v>
      </c>
      <c r="D21" s="51" t="s">
        <v>113</v>
      </c>
      <c r="E21" s="237">
        <v>102.07496829410375</v>
      </c>
      <c r="F21" s="237">
        <v>103.03101297260135</v>
      </c>
      <c r="G21" s="237">
        <v>95.53664899348888</v>
      </c>
    </row>
    <row r="22" spans="1:7" ht="12.75">
      <c r="A22" s="78">
        <v>2002</v>
      </c>
      <c r="B22" s="232">
        <v>4</v>
      </c>
      <c r="C22" s="234" t="s">
        <v>3</v>
      </c>
      <c r="D22" s="78" t="s">
        <v>113</v>
      </c>
      <c r="E22" s="238">
        <v>105.58961986045075</v>
      </c>
      <c r="F22" s="238">
        <v>109.47862538209988</v>
      </c>
      <c r="G22" s="238">
        <v>95.67380560659619</v>
      </c>
    </row>
    <row r="23" spans="1:7" ht="12.75">
      <c r="A23" s="51">
        <v>2003</v>
      </c>
      <c r="B23" s="231">
        <v>1</v>
      </c>
      <c r="C23" s="233" t="s">
        <v>3</v>
      </c>
      <c r="D23" s="51" t="s">
        <v>113</v>
      </c>
      <c r="E23" s="237">
        <v>96.46610237786564</v>
      </c>
      <c r="F23" s="237">
        <v>95.68330555219748</v>
      </c>
      <c r="G23" s="237">
        <v>93.7360431708575</v>
      </c>
    </row>
    <row r="24" spans="1:7" ht="12.75">
      <c r="A24" s="78">
        <v>2003</v>
      </c>
      <c r="B24" s="232">
        <v>2</v>
      </c>
      <c r="C24" s="234" t="s">
        <v>3</v>
      </c>
      <c r="D24" s="78" t="s">
        <v>113</v>
      </c>
      <c r="E24" s="238">
        <v>97.97141874664138</v>
      </c>
      <c r="F24" s="238">
        <v>98.31250520777016</v>
      </c>
      <c r="G24" s="238">
        <v>94.45365793393348</v>
      </c>
    </row>
    <row r="25" spans="1:7" ht="12.75">
      <c r="A25" s="51">
        <v>2003</v>
      </c>
      <c r="B25" s="231">
        <v>3</v>
      </c>
      <c r="C25" s="233" t="s">
        <v>3</v>
      </c>
      <c r="D25" s="51" t="s">
        <v>113</v>
      </c>
      <c r="E25" s="237">
        <v>105.09038490461977</v>
      </c>
      <c r="F25" s="237">
        <v>105.2952604245954</v>
      </c>
      <c r="G25" s="237">
        <v>94.31209034941523</v>
      </c>
    </row>
    <row r="26" spans="1:7" ht="12.75">
      <c r="A26" s="78">
        <v>2003</v>
      </c>
      <c r="B26" s="232">
        <v>4</v>
      </c>
      <c r="C26" s="234" t="s">
        <v>3</v>
      </c>
      <c r="D26" s="78" t="s">
        <v>113</v>
      </c>
      <c r="E26" s="238">
        <v>109.68639115526346</v>
      </c>
      <c r="F26" s="238">
        <v>112.44617665160686</v>
      </c>
      <c r="G26" s="238">
        <v>95.69845398845922</v>
      </c>
    </row>
    <row r="27" spans="1:7" ht="12.75">
      <c r="A27" s="51">
        <v>2004</v>
      </c>
      <c r="B27" s="231">
        <v>1</v>
      </c>
      <c r="C27" s="233" t="s">
        <v>3</v>
      </c>
      <c r="D27" s="51" t="s">
        <v>113</v>
      </c>
      <c r="E27" s="237">
        <v>102.22637592017779</v>
      </c>
      <c r="F27" s="237">
        <v>101.9629363394122</v>
      </c>
      <c r="G27" s="237">
        <v>92.99164203116037</v>
      </c>
    </row>
    <row r="28" spans="1:7" ht="12.75">
      <c r="A28" s="78">
        <v>2004</v>
      </c>
      <c r="B28" s="232">
        <v>2</v>
      </c>
      <c r="C28" s="234" t="s">
        <v>3</v>
      </c>
      <c r="D28" s="78" t="s">
        <v>113</v>
      </c>
      <c r="E28" s="238">
        <v>104.34561887744552</v>
      </c>
      <c r="F28" s="238">
        <v>104.91473878831621</v>
      </c>
      <c r="G28" s="238">
        <v>94.7901146464899</v>
      </c>
    </row>
    <row r="29" spans="1:7" ht="12.75">
      <c r="A29" s="51">
        <v>2004</v>
      </c>
      <c r="B29" s="231">
        <v>3</v>
      </c>
      <c r="C29" s="233" t="s">
        <v>3</v>
      </c>
      <c r="D29" s="51" t="s">
        <v>113</v>
      </c>
      <c r="E29" s="237">
        <v>111.2679967144212</v>
      </c>
      <c r="F29" s="237">
        <v>110.00853795911854</v>
      </c>
      <c r="G29" s="237">
        <v>94.95576968376042</v>
      </c>
    </row>
    <row r="30" spans="1:7" ht="12.75">
      <c r="A30" s="78">
        <v>2004</v>
      </c>
      <c r="B30" s="232">
        <v>4</v>
      </c>
      <c r="C30" s="234" t="s">
        <v>3</v>
      </c>
      <c r="D30" s="78" t="s">
        <v>113</v>
      </c>
      <c r="E30" s="238">
        <v>116.74931304528893</v>
      </c>
      <c r="F30" s="238">
        <v>119.76722199659173</v>
      </c>
      <c r="G30" s="238">
        <v>95.70484282898352</v>
      </c>
    </row>
    <row r="31" spans="1:7" ht="12.75">
      <c r="A31" s="51">
        <v>2005</v>
      </c>
      <c r="B31" s="231">
        <v>1</v>
      </c>
      <c r="C31" s="233" t="s">
        <v>3</v>
      </c>
      <c r="D31" s="51" t="s">
        <v>113</v>
      </c>
      <c r="E31" s="237">
        <v>104.85091029993373</v>
      </c>
      <c r="F31" s="237">
        <v>104.5189651768928</v>
      </c>
      <c r="G31" s="237">
        <v>93.79125291240983</v>
      </c>
    </row>
    <row r="32" spans="1:7" ht="12.75">
      <c r="A32" s="78">
        <v>2005</v>
      </c>
      <c r="B32" s="232">
        <v>2</v>
      </c>
      <c r="C32" s="234" t="s">
        <v>3</v>
      </c>
      <c r="D32" s="78" t="s">
        <v>113</v>
      </c>
      <c r="E32" s="238">
        <v>112.64370006152022</v>
      </c>
      <c r="F32" s="238">
        <v>113.28958957067714</v>
      </c>
      <c r="G32" s="238">
        <v>95.12828091392615</v>
      </c>
    </row>
    <row r="33" spans="1:7" ht="12.75">
      <c r="A33" s="51">
        <v>2005</v>
      </c>
      <c r="B33" s="231">
        <v>3</v>
      </c>
      <c r="C33" s="233" t="s">
        <v>3</v>
      </c>
      <c r="D33" s="51" t="s">
        <v>113</v>
      </c>
      <c r="E33" s="237">
        <v>116.0540948183352</v>
      </c>
      <c r="F33" s="237">
        <v>114.83191036477707</v>
      </c>
      <c r="G33" s="237">
        <v>95.13597380015706</v>
      </c>
    </row>
    <row r="34" spans="1:7" ht="12.75">
      <c r="A34" s="78">
        <v>2005</v>
      </c>
      <c r="B34" s="232">
        <v>4</v>
      </c>
      <c r="C34" s="234" t="s">
        <v>3</v>
      </c>
      <c r="D34" s="78" t="s">
        <v>113</v>
      </c>
      <c r="E34" s="238">
        <v>118.26672358246765</v>
      </c>
      <c r="F34" s="238">
        <v>121.95408323073323</v>
      </c>
      <c r="G34" s="238">
        <v>96.0843025577057</v>
      </c>
    </row>
    <row r="35" spans="1:7" ht="12.75">
      <c r="A35" s="51">
        <v>2006</v>
      </c>
      <c r="B35" s="231">
        <v>1</v>
      </c>
      <c r="C35" s="233" t="s">
        <v>3</v>
      </c>
      <c r="D35" s="51" t="s">
        <v>113</v>
      </c>
      <c r="E35" s="237">
        <v>112.68353235887217</v>
      </c>
      <c r="F35" s="237">
        <v>113.00137247504034</v>
      </c>
      <c r="G35" s="237">
        <v>94.33685664097725</v>
      </c>
    </row>
    <row r="36" spans="1:7" ht="12.75">
      <c r="A36" s="78">
        <v>2006</v>
      </c>
      <c r="B36" s="232">
        <v>2</v>
      </c>
      <c r="C36" s="234" t="s">
        <v>3</v>
      </c>
      <c r="D36" s="78" t="s">
        <v>113</v>
      </c>
      <c r="E36" s="238">
        <v>119.14813737376186</v>
      </c>
      <c r="F36" s="238">
        <v>121.4884222144714</v>
      </c>
      <c r="G36" s="238">
        <v>96.68776898703682</v>
      </c>
    </row>
    <row r="37" spans="1:7" ht="12.75">
      <c r="A37" s="51">
        <v>2006</v>
      </c>
      <c r="B37" s="231">
        <v>3</v>
      </c>
      <c r="C37" s="233" t="s">
        <v>3</v>
      </c>
      <c r="D37" s="51" t="s">
        <v>113</v>
      </c>
      <c r="E37" s="237">
        <v>132.42324956996964</v>
      </c>
      <c r="F37" s="237">
        <v>132.83686669748292</v>
      </c>
      <c r="G37" s="237">
        <v>98.73674740486355</v>
      </c>
    </row>
    <row r="38" spans="1:7" ht="12.75">
      <c r="A38" s="78">
        <v>2006</v>
      </c>
      <c r="B38" s="232">
        <v>4</v>
      </c>
      <c r="C38" s="234" t="s">
        <v>3</v>
      </c>
      <c r="D38" s="78" t="s">
        <v>113</v>
      </c>
      <c r="E38" s="238">
        <v>137.08131914734986</v>
      </c>
      <c r="F38" s="238">
        <v>139.77973658280072</v>
      </c>
      <c r="G38" s="238">
        <v>100.16152714034087</v>
      </c>
    </row>
    <row r="39" spans="1:7" ht="12.75">
      <c r="A39" s="51">
        <v>2007</v>
      </c>
      <c r="B39" s="231">
        <v>1</v>
      </c>
      <c r="C39" s="233" t="s">
        <v>3</v>
      </c>
      <c r="D39" s="51" t="s">
        <v>113</v>
      </c>
      <c r="E39" s="237">
        <v>129.4708472418671</v>
      </c>
      <c r="F39" s="237">
        <v>129.3118356580056</v>
      </c>
      <c r="G39" s="237">
        <v>98.19538971299151</v>
      </c>
    </row>
    <row r="40" spans="1:7" ht="12.75">
      <c r="A40" s="78">
        <v>2007</v>
      </c>
      <c r="B40" s="232">
        <v>2</v>
      </c>
      <c r="C40" s="234" t="s">
        <v>3</v>
      </c>
      <c r="D40" s="78" t="s">
        <v>113</v>
      </c>
      <c r="E40" s="238">
        <v>134.63293620527043</v>
      </c>
      <c r="F40" s="238">
        <v>134.3088581450187</v>
      </c>
      <c r="G40" s="238">
        <v>100.327704514543</v>
      </c>
    </row>
    <row r="41" spans="1:7" ht="12.75">
      <c r="A41" s="51">
        <v>2007</v>
      </c>
      <c r="B41" s="231">
        <v>3</v>
      </c>
      <c r="C41" s="233" t="s">
        <v>3</v>
      </c>
      <c r="D41" s="51" t="s">
        <v>113</v>
      </c>
      <c r="E41" s="237">
        <v>142.73739883513394</v>
      </c>
      <c r="F41" s="237">
        <v>141.11566239184666</v>
      </c>
      <c r="G41" s="237">
        <v>101.14369050711608</v>
      </c>
    </row>
    <row r="42" spans="1:7" ht="12.75">
      <c r="A42" s="78">
        <v>2007</v>
      </c>
      <c r="B42" s="232">
        <v>4</v>
      </c>
      <c r="C42" s="234" t="s">
        <v>3</v>
      </c>
      <c r="D42" s="78" t="s">
        <v>113</v>
      </c>
      <c r="E42" s="238">
        <v>148.07535926248556</v>
      </c>
      <c r="F42" s="238">
        <v>153.59551382165895</v>
      </c>
      <c r="G42" s="238">
        <v>102.46247096815443</v>
      </c>
    </row>
    <row r="43" spans="1:7" ht="12.75">
      <c r="A43" s="51">
        <v>2008</v>
      </c>
      <c r="B43" s="231">
        <v>1</v>
      </c>
      <c r="C43" s="233">
        <v>1500</v>
      </c>
      <c r="D43" s="51" t="s">
        <v>113</v>
      </c>
      <c r="E43" s="237">
        <v>131.60893641651742</v>
      </c>
      <c r="F43" s="237">
        <v>129.8426843644483</v>
      </c>
      <c r="G43" s="237">
        <v>99.96493333293056</v>
      </c>
    </row>
    <row r="44" spans="1:7" ht="12.75">
      <c r="A44" s="78">
        <v>2008</v>
      </c>
      <c r="B44" s="232">
        <v>2</v>
      </c>
      <c r="C44" s="234">
        <v>1500</v>
      </c>
      <c r="D44" s="78" t="s">
        <v>113</v>
      </c>
      <c r="E44" s="238">
        <v>134.17122812388885</v>
      </c>
      <c r="F44" s="238">
        <v>132.87599844550283</v>
      </c>
      <c r="G44" s="238">
        <v>100.3932406399029</v>
      </c>
    </row>
    <row r="45" spans="1:7" ht="12.75">
      <c r="A45" s="51">
        <v>2008</v>
      </c>
      <c r="B45" s="231">
        <v>3</v>
      </c>
      <c r="C45" s="233">
        <v>1500</v>
      </c>
      <c r="D45" s="51" t="s">
        <v>113</v>
      </c>
      <c r="E45" s="237">
        <v>136.87664362156167</v>
      </c>
      <c r="F45" s="237">
        <v>137.21258181249897</v>
      </c>
      <c r="G45" s="237">
        <v>98.91941461704923</v>
      </c>
    </row>
    <row r="46" spans="1:7" ht="12.75">
      <c r="A46" s="78">
        <v>2008</v>
      </c>
      <c r="B46" s="232">
        <v>4</v>
      </c>
      <c r="C46" s="234">
        <v>1500</v>
      </c>
      <c r="D46" s="78" t="s">
        <v>113</v>
      </c>
      <c r="E46" s="238">
        <v>133.56203332535858</v>
      </c>
      <c r="F46" s="238">
        <v>137.8092539192689</v>
      </c>
      <c r="G46" s="238">
        <v>98.18561189178041</v>
      </c>
    </row>
    <row r="47" spans="1:7" ht="12.75">
      <c r="A47" s="51">
        <v>2009</v>
      </c>
      <c r="B47" s="231">
        <v>1</v>
      </c>
      <c r="C47" s="233">
        <v>1500</v>
      </c>
      <c r="D47" s="51" t="s">
        <v>113</v>
      </c>
      <c r="E47" s="237">
        <v>121.4708299513467</v>
      </c>
      <c r="F47" s="237">
        <v>121.96729987717845</v>
      </c>
      <c r="G47" s="237">
        <v>93.60787913228971</v>
      </c>
    </row>
    <row r="48" spans="1:7" ht="12.75">
      <c r="A48" s="78">
        <v>2009</v>
      </c>
      <c r="B48" s="232">
        <v>2</v>
      </c>
      <c r="C48" s="234">
        <v>1500</v>
      </c>
      <c r="D48" s="78" t="s">
        <v>113</v>
      </c>
      <c r="E48" s="238">
        <v>120.86413204544598</v>
      </c>
      <c r="F48" s="238">
        <v>122.85029768630064</v>
      </c>
      <c r="G48" s="238">
        <v>93.02972444076225</v>
      </c>
    </row>
    <row r="49" spans="1:7" ht="12.75">
      <c r="A49" s="51">
        <v>2009</v>
      </c>
      <c r="B49" s="231">
        <v>3</v>
      </c>
      <c r="C49" s="233">
        <v>1500</v>
      </c>
      <c r="D49" s="51" t="s">
        <v>113</v>
      </c>
      <c r="E49" s="237">
        <v>130.01780874811195</v>
      </c>
      <c r="F49" s="237">
        <v>128.19924369600056</v>
      </c>
      <c r="G49" s="237">
        <v>92.52870014666745</v>
      </c>
    </row>
    <row r="50" spans="1:7" ht="12.75">
      <c r="A50" s="78">
        <v>2009</v>
      </c>
      <c r="B50" s="232">
        <v>4</v>
      </c>
      <c r="C50" s="234">
        <v>1500</v>
      </c>
      <c r="D50" s="78" t="s">
        <v>113</v>
      </c>
      <c r="E50" s="238">
        <v>133.25951588529384</v>
      </c>
      <c r="F50" s="238">
        <v>135.93232115220616</v>
      </c>
      <c r="G50" s="238">
        <v>92.28544677674284</v>
      </c>
    </row>
    <row r="51" spans="1:7" ht="12.75">
      <c r="A51" s="51">
        <v>2001</v>
      </c>
      <c r="B51" s="231">
        <v>1</v>
      </c>
      <c r="C51" s="233" t="s">
        <v>4</v>
      </c>
      <c r="D51" s="51" t="s">
        <v>5</v>
      </c>
      <c r="E51" s="237">
        <v>94.91731566699009</v>
      </c>
      <c r="F51" s="237">
        <v>94.53204806384198</v>
      </c>
      <c r="G51" s="237">
        <v>99.63635068160039</v>
      </c>
    </row>
    <row r="52" spans="1:7" ht="12.75">
      <c r="A52" s="78">
        <v>2001</v>
      </c>
      <c r="B52" s="232">
        <v>2</v>
      </c>
      <c r="C52" s="234" t="s">
        <v>4</v>
      </c>
      <c r="D52" s="78" t="s">
        <v>5</v>
      </c>
      <c r="E52" s="238">
        <v>98.81413235891998</v>
      </c>
      <c r="F52" s="238">
        <v>98.57253094262049</v>
      </c>
      <c r="G52" s="238">
        <v>101.18530015523989</v>
      </c>
    </row>
    <row r="53" spans="1:7" ht="12.75">
      <c r="A53" s="51">
        <v>2001</v>
      </c>
      <c r="B53" s="231">
        <v>3</v>
      </c>
      <c r="C53" s="233" t="s">
        <v>4</v>
      </c>
      <c r="D53" s="51" t="s">
        <v>5</v>
      </c>
      <c r="E53" s="237">
        <v>102.38825319423778</v>
      </c>
      <c r="F53" s="237">
        <v>100.12299283099723</v>
      </c>
      <c r="G53" s="237">
        <v>100.09107129629209</v>
      </c>
    </row>
    <row r="54" spans="1:7" ht="12.75">
      <c r="A54" s="78">
        <v>2001</v>
      </c>
      <c r="B54" s="232">
        <v>4</v>
      </c>
      <c r="C54" s="234" t="s">
        <v>4</v>
      </c>
      <c r="D54" s="78" t="s">
        <v>5</v>
      </c>
      <c r="E54" s="238">
        <v>103.88029877985214</v>
      </c>
      <c r="F54" s="238">
        <v>106.77242816254031</v>
      </c>
      <c r="G54" s="238">
        <v>99.08727786686761</v>
      </c>
    </row>
    <row r="55" spans="1:7" ht="12.75">
      <c r="A55" s="51">
        <v>2002</v>
      </c>
      <c r="B55" s="231">
        <v>1</v>
      </c>
      <c r="C55" s="233" t="s">
        <v>4</v>
      </c>
      <c r="D55" s="51" t="s">
        <v>5</v>
      </c>
      <c r="E55" s="237">
        <v>91.58772616460182</v>
      </c>
      <c r="F55" s="237">
        <v>90.74833237647915</v>
      </c>
      <c r="G55" s="237">
        <v>94.93959871025739</v>
      </c>
    </row>
    <row r="56" spans="1:7" ht="12.75">
      <c r="A56" s="78">
        <v>2002</v>
      </c>
      <c r="B56" s="232">
        <v>2</v>
      </c>
      <c r="C56" s="234" t="s">
        <v>4</v>
      </c>
      <c r="D56" s="78" t="s">
        <v>5</v>
      </c>
      <c r="E56" s="238">
        <v>100.43726940538485</v>
      </c>
      <c r="F56" s="238">
        <v>100.96560449351878</v>
      </c>
      <c r="G56" s="238">
        <v>95.61098489002468</v>
      </c>
    </row>
    <row r="57" spans="1:7" ht="12.75">
      <c r="A57" s="51">
        <v>2002</v>
      </c>
      <c r="B57" s="231">
        <v>3</v>
      </c>
      <c r="C57" s="233" t="s">
        <v>4</v>
      </c>
      <c r="D57" s="51" t="s">
        <v>5</v>
      </c>
      <c r="E57" s="237">
        <v>102.33912934219462</v>
      </c>
      <c r="F57" s="237">
        <v>103.36283647549098</v>
      </c>
      <c r="G57" s="237">
        <v>95.51067763877452</v>
      </c>
    </row>
    <row r="58" spans="1:7" ht="12.75">
      <c r="A58" s="78">
        <v>2002</v>
      </c>
      <c r="B58" s="232">
        <v>4</v>
      </c>
      <c r="C58" s="234" t="s">
        <v>4</v>
      </c>
      <c r="D58" s="78" t="s">
        <v>5</v>
      </c>
      <c r="E58" s="238">
        <v>105.13372582750507</v>
      </c>
      <c r="F58" s="238">
        <v>108.94041830937306</v>
      </c>
      <c r="G58" s="238">
        <v>95.63303919197922</v>
      </c>
    </row>
    <row r="59" spans="1:7" ht="12.75">
      <c r="A59" s="51">
        <v>2003</v>
      </c>
      <c r="B59" s="231">
        <v>1</v>
      </c>
      <c r="C59" s="233" t="s">
        <v>4</v>
      </c>
      <c r="D59" s="51" t="s">
        <v>5</v>
      </c>
      <c r="E59" s="237">
        <v>96.1357570953513</v>
      </c>
      <c r="F59" s="237">
        <v>95.57223614298599</v>
      </c>
      <c r="G59" s="237">
        <v>93.67958955993913</v>
      </c>
    </row>
    <row r="60" spans="1:7" ht="12.75">
      <c r="A60" s="78">
        <v>2003</v>
      </c>
      <c r="B60" s="232">
        <v>2</v>
      </c>
      <c r="C60" s="234" t="s">
        <v>4</v>
      </c>
      <c r="D60" s="78" t="s">
        <v>5</v>
      </c>
      <c r="E60" s="238">
        <v>98.06518782415655</v>
      </c>
      <c r="F60" s="238">
        <v>98.21674723708519</v>
      </c>
      <c r="G60" s="238">
        <v>94.39410954776157</v>
      </c>
    </row>
    <row r="61" spans="1:7" ht="12.75">
      <c r="A61" s="51">
        <v>2003</v>
      </c>
      <c r="B61" s="231">
        <v>3</v>
      </c>
      <c r="C61" s="233" t="s">
        <v>4</v>
      </c>
      <c r="D61" s="51" t="s">
        <v>5</v>
      </c>
      <c r="E61" s="237">
        <v>105.36448045226666</v>
      </c>
      <c r="F61" s="237">
        <v>105.57629944561343</v>
      </c>
      <c r="G61" s="237">
        <v>94.28729482012497</v>
      </c>
    </row>
    <row r="62" spans="1:7" ht="12.75">
      <c r="A62" s="78">
        <v>2003</v>
      </c>
      <c r="B62" s="232">
        <v>4</v>
      </c>
      <c r="C62" s="234" t="s">
        <v>4</v>
      </c>
      <c r="D62" s="78" t="s">
        <v>5</v>
      </c>
      <c r="E62" s="238">
        <v>109.78073741199249</v>
      </c>
      <c r="F62" s="238">
        <v>112.26339554609157</v>
      </c>
      <c r="G62" s="238">
        <v>95.65775242874578</v>
      </c>
    </row>
    <row r="63" spans="1:7" ht="12.75">
      <c r="A63" s="51">
        <v>2004</v>
      </c>
      <c r="B63" s="231">
        <v>1</v>
      </c>
      <c r="C63" s="233" t="s">
        <v>4</v>
      </c>
      <c r="D63" s="51" t="s">
        <v>5</v>
      </c>
      <c r="E63" s="237">
        <v>101.73706279808692</v>
      </c>
      <c r="F63" s="237">
        <v>101.73356434579887</v>
      </c>
      <c r="G63" s="237">
        <v>92.93349054127808</v>
      </c>
    </row>
    <row r="64" spans="1:7" ht="12.75">
      <c r="A64" s="78">
        <v>2004</v>
      </c>
      <c r="B64" s="232">
        <v>2</v>
      </c>
      <c r="C64" s="234" t="s">
        <v>4</v>
      </c>
      <c r="D64" s="78" t="s">
        <v>5</v>
      </c>
      <c r="E64" s="238">
        <v>104.7598894356675</v>
      </c>
      <c r="F64" s="238">
        <v>105.15869475689264</v>
      </c>
      <c r="G64" s="238">
        <v>94.73777420608914</v>
      </c>
    </row>
    <row r="65" spans="1:7" ht="12.75">
      <c r="A65" s="51">
        <v>2004</v>
      </c>
      <c r="B65" s="231">
        <v>3</v>
      </c>
      <c r="C65" s="233" t="s">
        <v>4</v>
      </c>
      <c r="D65" s="51" t="s">
        <v>5</v>
      </c>
      <c r="E65" s="237">
        <v>112.03343965480201</v>
      </c>
      <c r="F65" s="237">
        <v>110.76671755329069</v>
      </c>
      <c r="G65" s="237">
        <v>94.9241110150308</v>
      </c>
    </row>
    <row r="66" spans="1:7" ht="12.75">
      <c r="A66" s="78">
        <v>2004</v>
      </c>
      <c r="B66" s="232">
        <v>4</v>
      </c>
      <c r="C66" s="234" t="s">
        <v>4</v>
      </c>
      <c r="D66" s="78" t="s">
        <v>5</v>
      </c>
      <c r="E66" s="238">
        <v>116.83311302190836</v>
      </c>
      <c r="F66" s="238">
        <v>119.72964635503487</v>
      </c>
      <c r="G66" s="238">
        <v>95.6349804887618</v>
      </c>
    </row>
    <row r="67" spans="1:7" ht="12.75">
      <c r="A67" s="51">
        <v>2005</v>
      </c>
      <c r="B67" s="231">
        <v>1</v>
      </c>
      <c r="C67" s="233" t="s">
        <v>4</v>
      </c>
      <c r="D67" s="51" t="s">
        <v>5</v>
      </c>
      <c r="E67" s="237">
        <v>104.07550056189712</v>
      </c>
      <c r="F67" s="237">
        <v>103.9202287932338</v>
      </c>
      <c r="G67" s="237">
        <v>93.68743768550851</v>
      </c>
    </row>
    <row r="68" spans="1:7" ht="12.75">
      <c r="A68" s="78">
        <v>2005</v>
      </c>
      <c r="B68" s="232">
        <v>2</v>
      </c>
      <c r="C68" s="234" t="s">
        <v>4</v>
      </c>
      <c r="D68" s="78" t="s">
        <v>5</v>
      </c>
      <c r="E68" s="238">
        <v>113.21082620912632</v>
      </c>
      <c r="F68" s="238">
        <v>113.6294253371472</v>
      </c>
      <c r="G68" s="238">
        <v>95.03473429613986</v>
      </c>
    </row>
    <row r="69" spans="1:7" ht="12.75">
      <c r="A69" s="51">
        <v>2005</v>
      </c>
      <c r="B69" s="231">
        <v>3</v>
      </c>
      <c r="C69" s="233" t="s">
        <v>4</v>
      </c>
      <c r="D69" s="51" t="s">
        <v>5</v>
      </c>
      <c r="E69" s="237">
        <v>116.80929974502847</v>
      </c>
      <c r="F69" s="237">
        <v>115.55080207927678</v>
      </c>
      <c r="G69" s="237">
        <v>95.08697987420636</v>
      </c>
    </row>
    <row r="70" spans="1:7" ht="12.75">
      <c r="A70" s="78">
        <v>2005</v>
      </c>
      <c r="B70" s="232">
        <v>4</v>
      </c>
      <c r="C70" s="234" t="s">
        <v>4</v>
      </c>
      <c r="D70" s="78" t="s">
        <v>5</v>
      </c>
      <c r="E70" s="238">
        <v>118.735093092441</v>
      </c>
      <c r="F70" s="238">
        <v>122.15961894670087</v>
      </c>
      <c r="G70" s="238">
        <v>95.99113553197465</v>
      </c>
    </row>
    <row r="71" spans="1:7" ht="12.75">
      <c r="A71" s="51">
        <v>2006</v>
      </c>
      <c r="B71" s="231">
        <v>1</v>
      </c>
      <c r="C71" s="233" t="s">
        <v>4</v>
      </c>
      <c r="D71" s="51" t="s">
        <v>5</v>
      </c>
      <c r="E71" s="237">
        <v>112.62284303789322</v>
      </c>
      <c r="F71" s="237">
        <v>113.21417733542627</v>
      </c>
      <c r="G71" s="237">
        <v>94.24083905010531</v>
      </c>
    </row>
    <row r="72" spans="1:7" ht="12.75">
      <c r="A72" s="78">
        <v>2006</v>
      </c>
      <c r="B72" s="232">
        <v>2</v>
      </c>
      <c r="C72" s="234" t="s">
        <v>4</v>
      </c>
      <c r="D72" s="78" t="s">
        <v>5</v>
      </c>
      <c r="E72" s="238">
        <v>120.06061837599776</v>
      </c>
      <c r="F72" s="238">
        <v>122.17545063373684</v>
      </c>
      <c r="G72" s="238">
        <v>96.64031377120267</v>
      </c>
    </row>
    <row r="73" spans="1:7" ht="12.75">
      <c r="A73" s="51">
        <v>2006</v>
      </c>
      <c r="B73" s="231">
        <v>3</v>
      </c>
      <c r="C73" s="233" t="s">
        <v>4</v>
      </c>
      <c r="D73" s="51" t="s">
        <v>5</v>
      </c>
      <c r="E73" s="237">
        <v>132.9169961149633</v>
      </c>
      <c r="F73" s="237">
        <v>133.2653563700385</v>
      </c>
      <c r="G73" s="237">
        <v>98.67366192474644</v>
      </c>
    </row>
    <row r="74" spans="1:7" ht="12.75">
      <c r="A74" s="78">
        <v>2006</v>
      </c>
      <c r="B74" s="232">
        <v>4</v>
      </c>
      <c r="C74" s="234" t="s">
        <v>4</v>
      </c>
      <c r="D74" s="78" t="s">
        <v>5</v>
      </c>
      <c r="E74" s="238">
        <v>137.72549657583886</v>
      </c>
      <c r="F74" s="238">
        <v>140.26252666016273</v>
      </c>
      <c r="G74" s="238">
        <v>100.08638356098267</v>
      </c>
    </row>
    <row r="75" spans="1:7" ht="12.75">
      <c r="A75" s="51">
        <v>2007</v>
      </c>
      <c r="B75" s="231">
        <v>1</v>
      </c>
      <c r="C75" s="233" t="s">
        <v>4</v>
      </c>
      <c r="D75" s="51" t="s">
        <v>5</v>
      </c>
      <c r="E75" s="237">
        <v>129.61455958830012</v>
      </c>
      <c r="F75" s="237">
        <v>129.6666798276114</v>
      </c>
      <c r="G75" s="237">
        <v>98.11771903404482</v>
      </c>
    </row>
    <row r="76" spans="1:7" ht="12.75">
      <c r="A76" s="78">
        <v>2007</v>
      </c>
      <c r="B76" s="232">
        <v>2</v>
      </c>
      <c r="C76" s="234" t="s">
        <v>4</v>
      </c>
      <c r="D76" s="78" t="s">
        <v>5</v>
      </c>
      <c r="E76" s="238">
        <v>135.7890725561777</v>
      </c>
      <c r="F76" s="238">
        <v>135.27180108958515</v>
      </c>
      <c r="G76" s="238">
        <v>100.2718769936091</v>
      </c>
    </row>
    <row r="77" spans="1:7" ht="12.75">
      <c r="A77" s="51">
        <v>2007</v>
      </c>
      <c r="B77" s="231">
        <v>3</v>
      </c>
      <c r="C77" s="233" t="s">
        <v>4</v>
      </c>
      <c r="D77" s="51" t="s">
        <v>5</v>
      </c>
      <c r="E77" s="237">
        <v>143.48500176704383</v>
      </c>
      <c r="F77" s="237">
        <v>141.8079570117126</v>
      </c>
      <c r="G77" s="237">
        <v>101.14032388469145</v>
      </c>
    </row>
    <row r="78" spans="1:7" ht="12.75">
      <c r="A78" s="78">
        <v>2007</v>
      </c>
      <c r="B78" s="232">
        <v>4</v>
      </c>
      <c r="C78" s="234" t="s">
        <v>4</v>
      </c>
      <c r="D78" s="78" t="s">
        <v>5</v>
      </c>
      <c r="E78" s="238">
        <v>148.83524328321187</v>
      </c>
      <c r="F78" s="238">
        <v>154.2287286516322</v>
      </c>
      <c r="G78" s="238">
        <v>102.45585384702665</v>
      </c>
    </row>
    <row r="79" spans="1:7" ht="12.75">
      <c r="A79" s="51">
        <v>2008</v>
      </c>
      <c r="B79" s="231">
        <v>1</v>
      </c>
      <c r="C79" s="233" t="s">
        <v>4</v>
      </c>
      <c r="D79" s="51" t="s">
        <v>5</v>
      </c>
      <c r="E79" s="237">
        <v>131.49270576628825</v>
      </c>
      <c r="F79" s="237">
        <v>130.00215156534134</v>
      </c>
      <c r="G79" s="237">
        <v>99.93928537019352</v>
      </c>
    </row>
    <row r="80" spans="1:7" ht="12.75">
      <c r="A80" s="78">
        <v>2008</v>
      </c>
      <c r="B80" s="232">
        <v>2</v>
      </c>
      <c r="C80" s="234" t="s">
        <v>4</v>
      </c>
      <c r="D80" s="78" t="s">
        <v>5</v>
      </c>
      <c r="E80" s="238">
        <v>135.0602232029683</v>
      </c>
      <c r="F80" s="238">
        <v>133.51743928529848</v>
      </c>
      <c r="G80" s="238">
        <v>100.38186152584524</v>
      </c>
    </row>
    <row r="81" spans="1:7" ht="12.75">
      <c r="A81" s="51">
        <v>2008</v>
      </c>
      <c r="B81" s="231">
        <v>3</v>
      </c>
      <c r="C81" s="233" t="s">
        <v>4</v>
      </c>
      <c r="D81" s="51" t="s">
        <v>5</v>
      </c>
      <c r="E81" s="237">
        <v>137.81344089664802</v>
      </c>
      <c r="F81" s="237">
        <v>138.2025813942137</v>
      </c>
      <c r="G81" s="237">
        <v>98.9472332409235</v>
      </c>
    </row>
    <row r="82" spans="1:7" ht="12.75">
      <c r="A82" s="78">
        <v>2008</v>
      </c>
      <c r="B82" s="232">
        <v>4</v>
      </c>
      <c r="C82" s="234" t="s">
        <v>4</v>
      </c>
      <c r="D82" s="78" t="s">
        <v>5</v>
      </c>
      <c r="E82" s="238">
        <v>134.43677537598805</v>
      </c>
      <c r="F82" s="238">
        <v>138.52248111781125</v>
      </c>
      <c r="G82" s="238">
        <v>98.20910513844802</v>
      </c>
    </row>
    <row r="83" spans="1:7" ht="12.75">
      <c r="A83" s="51">
        <v>2009</v>
      </c>
      <c r="B83" s="231">
        <v>1</v>
      </c>
      <c r="C83" s="233" t="s">
        <v>4</v>
      </c>
      <c r="D83" s="51" t="s">
        <v>5</v>
      </c>
      <c r="E83" s="237">
        <v>121.6061290638342</v>
      </c>
      <c r="F83" s="237">
        <v>122.41187478157829</v>
      </c>
      <c r="G83" s="237">
        <v>93.65014774008351</v>
      </c>
    </row>
    <row r="84" spans="1:7" ht="12.75">
      <c r="A84" s="78">
        <v>2009</v>
      </c>
      <c r="B84" s="232">
        <v>2</v>
      </c>
      <c r="C84" s="234" t="s">
        <v>4</v>
      </c>
      <c r="D84" s="78" t="s">
        <v>5</v>
      </c>
      <c r="E84" s="238">
        <v>122.30094210784023</v>
      </c>
      <c r="F84" s="238">
        <v>124.21397956857538</v>
      </c>
      <c r="G84" s="238">
        <v>93.09354317426926</v>
      </c>
    </row>
    <row r="85" spans="1:7" ht="12.75">
      <c r="A85" s="51">
        <v>2009</v>
      </c>
      <c r="B85" s="231">
        <v>3</v>
      </c>
      <c r="C85" s="233" t="s">
        <v>4</v>
      </c>
      <c r="D85" s="51" t="s">
        <v>5</v>
      </c>
      <c r="E85" s="237">
        <v>131.64952476937805</v>
      </c>
      <c r="F85" s="237">
        <v>129.86179065433157</v>
      </c>
      <c r="G85" s="237">
        <v>92.59014377277579</v>
      </c>
    </row>
    <row r="86" spans="1:7" ht="12.75">
      <c r="A86" s="78">
        <v>2009</v>
      </c>
      <c r="B86" s="232">
        <v>4</v>
      </c>
      <c r="C86" s="234" t="s">
        <v>4</v>
      </c>
      <c r="D86" s="78" t="s">
        <v>5</v>
      </c>
      <c r="E86" s="238">
        <v>134.86859299293852</v>
      </c>
      <c r="F86" s="238">
        <v>137.43187746391322</v>
      </c>
      <c r="G86" s="238">
        <v>92.3580719259871</v>
      </c>
    </row>
    <row r="87" spans="1:7" ht="12.75">
      <c r="A87" s="51">
        <v>2001</v>
      </c>
      <c r="B87" s="231">
        <v>1</v>
      </c>
      <c r="C87" s="233" t="s">
        <v>6</v>
      </c>
      <c r="D87" s="51" t="s">
        <v>7</v>
      </c>
      <c r="E87" s="237">
        <v>97.82007649040024</v>
      </c>
      <c r="F87" s="237">
        <v>97.9971339083099</v>
      </c>
      <c r="G87" s="237">
        <v>97.97760221275513</v>
      </c>
    </row>
    <row r="88" spans="1:7" ht="12.75">
      <c r="A88" s="78">
        <v>2001</v>
      </c>
      <c r="B88" s="232">
        <v>2</v>
      </c>
      <c r="C88" s="234" t="s">
        <v>6</v>
      </c>
      <c r="D88" s="78" t="s">
        <v>7</v>
      </c>
      <c r="E88" s="238">
        <v>94.5806763081593</v>
      </c>
      <c r="F88" s="238">
        <v>98.19568095701985</v>
      </c>
      <c r="G88" s="238">
        <v>99.3014600686717</v>
      </c>
    </row>
    <row r="89" spans="1:7" ht="12.75">
      <c r="A89" s="51">
        <v>2001</v>
      </c>
      <c r="B89" s="231">
        <v>3</v>
      </c>
      <c r="C89" s="233" t="s">
        <v>6</v>
      </c>
      <c r="D89" s="51" t="s">
        <v>7</v>
      </c>
      <c r="E89" s="237">
        <v>99.13801380263912</v>
      </c>
      <c r="F89" s="237">
        <v>95.6075079517878</v>
      </c>
      <c r="G89" s="237">
        <v>99.4482021364532</v>
      </c>
    </row>
    <row r="90" spans="1:7" ht="12.75">
      <c r="A90" s="78">
        <v>2001</v>
      </c>
      <c r="B90" s="232">
        <v>4</v>
      </c>
      <c r="C90" s="234" t="s">
        <v>6</v>
      </c>
      <c r="D90" s="78" t="s">
        <v>7</v>
      </c>
      <c r="E90" s="238">
        <v>108.46123339880135</v>
      </c>
      <c r="F90" s="238">
        <v>108.19967718288247</v>
      </c>
      <c r="G90" s="238">
        <v>103.27273558211989</v>
      </c>
    </row>
    <row r="91" spans="1:7" ht="12.75">
      <c r="A91" s="51">
        <v>2002</v>
      </c>
      <c r="B91" s="231">
        <v>1</v>
      </c>
      <c r="C91" s="233" t="s">
        <v>6</v>
      </c>
      <c r="D91" s="51" t="s">
        <v>7</v>
      </c>
      <c r="E91" s="237">
        <v>97.98024249649971</v>
      </c>
      <c r="F91" s="237">
        <v>102.0916229387392</v>
      </c>
      <c r="G91" s="237">
        <v>104.40146722197493</v>
      </c>
    </row>
    <row r="92" spans="1:7" ht="12.75">
      <c r="A92" s="78">
        <v>2002</v>
      </c>
      <c r="B92" s="232">
        <v>2</v>
      </c>
      <c r="C92" s="234" t="s">
        <v>6</v>
      </c>
      <c r="D92" s="78" t="s">
        <v>7</v>
      </c>
      <c r="E92" s="238">
        <v>107.83230632238715</v>
      </c>
      <c r="F92" s="238">
        <v>113.02019456878456</v>
      </c>
      <c r="G92" s="238">
        <v>107.53252765943917</v>
      </c>
    </row>
    <row r="93" spans="1:7" ht="12.75">
      <c r="A93" s="51">
        <v>2002</v>
      </c>
      <c r="B93" s="231">
        <v>3</v>
      </c>
      <c r="C93" s="233" t="s">
        <v>6</v>
      </c>
      <c r="D93" s="51" t="s">
        <v>7</v>
      </c>
      <c r="E93" s="237">
        <v>108.04201234876432</v>
      </c>
      <c r="F93" s="237">
        <v>115.58056775808525</v>
      </c>
      <c r="G93" s="237">
        <v>106.86240223818908</v>
      </c>
    </row>
    <row r="94" spans="1:7" ht="12.75">
      <c r="A94" s="78">
        <v>2002</v>
      </c>
      <c r="B94" s="232">
        <v>4</v>
      </c>
      <c r="C94" s="234" t="s">
        <v>6</v>
      </c>
      <c r="D94" s="78" t="s">
        <v>7</v>
      </c>
      <c r="E94" s="238">
        <v>121.31133443218926</v>
      </c>
      <c r="F94" s="238">
        <v>128.48139520385286</v>
      </c>
      <c r="G94" s="238">
        <v>108.97908453614801</v>
      </c>
    </row>
    <row r="95" spans="1:7" ht="12.75">
      <c r="A95" s="51">
        <v>2003</v>
      </c>
      <c r="B95" s="231">
        <v>1</v>
      </c>
      <c r="C95" s="233" t="s">
        <v>6</v>
      </c>
      <c r="D95" s="51" t="s">
        <v>7</v>
      </c>
      <c r="E95" s="237">
        <v>114.74562403662809</v>
      </c>
      <c r="F95" s="237">
        <v>121.52915210919976</v>
      </c>
      <c r="G95" s="237">
        <v>107.91304365104595</v>
      </c>
    </row>
    <row r="96" spans="1:7" ht="12.75">
      <c r="A96" s="78">
        <v>2003</v>
      </c>
      <c r="B96" s="232">
        <v>2</v>
      </c>
      <c r="C96" s="234" t="s">
        <v>6</v>
      </c>
      <c r="D96" s="78" t="s">
        <v>7</v>
      </c>
      <c r="E96" s="238">
        <v>116.45609301852517</v>
      </c>
      <c r="F96" s="238">
        <v>122.32900337608442</v>
      </c>
      <c r="G96" s="238">
        <v>109.0744619126343</v>
      </c>
    </row>
    <row r="97" spans="1:7" ht="12.75">
      <c r="A97" s="51">
        <v>2003</v>
      </c>
      <c r="B97" s="231">
        <v>3</v>
      </c>
      <c r="C97" s="233" t="s">
        <v>6</v>
      </c>
      <c r="D97" s="51" t="s">
        <v>7</v>
      </c>
      <c r="E97" s="237">
        <v>130.98380827094957</v>
      </c>
      <c r="F97" s="237">
        <v>133.819456984653</v>
      </c>
      <c r="G97" s="237">
        <v>110.97257105614547</v>
      </c>
    </row>
    <row r="98" spans="1:7" ht="12.75">
      <c r="A98" s="78">
        <v>2003</v>
      </c>
      <c r="B98" s="232">
        <v>4</v>
      </c>
      <c r="C98" s="234" t="s">
        <v>6</v>
      </c>
      <c r="D98" s="78" t="s">
        <v>7</v>
      </c>
      <c r="E98" s="238">
        <v>137.39024910076293</v>
      </c>
      <c r="F98" s="238">
        <v>143.06413659640512</v>
      </c>
      <c r="G98" s="238">
        <v>112.65558434539325</v>
      </c>
    </row>
    <row r="99" spans="1:7" ht="12.75">
      <c r="A99" s="51">
        <v>2004</v>
      </c>
      <c r="B99" s="231">
        <v>1</v>
      </c>
      <c r="C99" s="233" t="s">
        <v>6</v>
      </c>
      <c r="D99" s="51" t="s">
        <v>7</v>
      </c>
      <c r="E99" s="237">
        <v>124.28219191376422</v>
      </c>
      <c r="F99" s="237">
        <v>129.07743503087178</v>
      </c>
      <c r="G99" s="237">
        <v>101.39310580530297</v>
      </c>
    </row>
    <row r="100" spans="1:7" ht="12.75">
      <c r="A100" s="78">
        <v>2004</v>
      </c>
      <c r="B100" s="232">
        <v>2</v>
      </c>
      <c r="C100" s="234" t="s">
        <v>6</v>
      </c>
      <c r="D100" s="78" t="s">
        <v>7</v>
      </c>
      <c r="E100" s="238">
        <v>122.5494780278376</v>
      </c>
      <c r="F100" s="238">
        <v>129.21234233276147</v>
      </c>
      <c r="G100" s="238">
        <v>101.88390188847204</v>
      </c>
    </row>
    <row r="101" spans="1:7" ht="12.75">
      <c r="A101" s="51">
        <v>2004</v>
      </c>
      <c r="B101" s="231">
        <v>3</v>
      </c>
      <c r="C101" s="233" t="s">
        <v>6</v>
      </c>
      <c r="D101" s="51" t="s">
        <v>7</v>
      </c>
      <c r="E101" s="237">
        <v>125.73578852005404</v>
      </c>
      <c r="F101" s="237">
        <v>131.95393193145938</v>
      </c>
      <c r="G101" s="237">
        <v>103.8684467794239</v>
      </c>
    </row>
    <row r="102" spans="1:7" ht="12.75">
      <c r="A102" s="78">
        <v>2004</v>
      </c>
      <c r="B102" s="232">
        <v>4</v>
      </c>
      <c r="C102" s="234" t="s">
        <v>6</v>
      </c>
      <c r="D102" s="78" t="s">
        <v>7</v>
      </c>
      <c r="E102" s="238">
        <v>136.32611533744137</v>
      </c>
      <c r="F102" s="238">
        <v>142.9421006377955</v>
      </c>
      <c r="G102" s="238">
        <v>107.43566001144526</v>
      </c>
    </row>
    <row r="103" spans="1:7" ht="12.75">
      <c r="A103" s="51">
        <v>2005</v>
      </c>
      <c r="B103" s="231">
        <v>1</v>
      </c>
      <c r="C103" s="233" t="s">
        <v>6</v>
      </c>
      <c r="D103" s="51" t="s">
        <v>7</v>
      </c>
      <c r="E103" s="237">
        <v>119.99639793024241</v>
      </c>
      <c r="F103" s="237">
        <v>127.95667495282572</v>
      </c>
      <c r="G103" s="237">
        <v>107.92794636612194</v>
      </c>
    </row>
    <row r="104" spans="1:7" ht="12.75">
      <c r="A104" s="78">
        <v>2005</v>
      </c>
      <c r="B104" s="232">
        <v>2</v>
      </c>
      <c r="C104" s="234" t="s">
        <v>6</v>
      </c>
      <c r="D104" s="78" t="s">
        <v>7</v>
      </c>
      <c r="E104" s="238">
        <v>130.48684246818615</v>
      </c>
      <c r="F104" s="238">
        <v>134.77530205470728</v>
      </c>
      <c r="G104" s="238">
        <v>105.12027484580656</v>
      </c>
    </row>
    <row r="105" spans="1:7" ht="12.75">
      <c r="A105" s="51">
        <v>2005</v>
      </c>
      <c r="B105" s="231">
        <v>3</v>
      </c>
      <c r="C105" s="233" t="s">
        <v>6</v>
      </c>
      <c r="D105" s="51" t="s">
        <v>7</v>
      </c>
      <c r="E105" s="237">
        <v>133.67795125372083</v>
      </c>
      <c r="F105" s="237">
        <v>142.2881370564433</v>
      </c>
      <c r="G105" s="237">
        <v>107.57524877599032</v>
      </c>
    </row>
    <row r="106" spans="1:7" ht="12.75">
      <c r="A106" s="78">
        <v>2005</v>
      </c>
      <c r="B106" s="232">
        <v>4</v>
      </c>
      <c r="C106" s="234" t="s">
        <v>6</v>
      </c>
      <c r="D106" s="78" t="s">
        <v>7</v>
      </c>
      <c r="E106" s="238">
        <v>144.0744029760541</v>
      </c>
      <c r="F106" s="238">
        <v>150.3787246833028</v>
      </c>
      <c r="G106" s="238">
        <v>108.40632352006102</v>
      </c>
    </row>
    <row r="107" spans="1:7" ht="12.75">
      <c r="A107" s="51">
        <v>2006</v>
      </c>
      <c r="B107" s="231">
        <v>1</v>
      </c>
      <c r="C107" s="233" t="s">
        <v>6</v>
      </c>
      <c r="D107" s="51" t="s">
        <v>7</v>
      </c>
      <c r="E107" s="237">
        <v>135.40912791751094</v>
      </c>
      <c r="F107" s="237">
        <v>139.07111738511594</v>
      </c>
      <c r="G107" s="237">
        <v>110.68594216951738</v>
      </c>
    </row>
    <row r="108" spans="1:7" ht="12.75">
      <c r="A108" s="78">
        <v>2006</v>
      </c>
      <c r="B108" s="232">
        <v>2</v>
      </c>
      <c r="C108" s="234" t="s">
        <v>6</v>
      </c>
      <c r="D108" s="78" t="s">
        <v>7</v>
      </c>
      <c r="E108" s="238">
        <v>142.45783280469755</v>
      </c>
      <c r="F108" s="238">
        <v>146.0257275261574</v>
      </c>
      <c r="G108" s="238">
        <v>113.05746089527563</v>
      </c>
    </row>
    <row r="109" spans="1:7" ht="12.75">
      <c r="A109" s="51">
        <v>2006</v>
      </c>
      <c r="B109" s="231">
        <v>3</v>
      </c>
      <c r="C109" s="233" t="s">
        <v>6</v>
      </c>
      <c r="D109" s="51" t="s">
        <v>7</v>
      </c>
      <c r="E109" s="237">
        <v>140.76930825355976</v>
      </c>
      <c r="F109" s="237">
        <v>152.4558958476065</v>
      </c>
      <c r="G109" s="237">
        <v>117.47313537228968</v>
      </c>
    </row>
    <row r="110" spans="1:7" ht="12.75">
      <c r="A110" s="78">
        <v>2006</v>
      </c>
      <c r="B110" s="232">
        <v>4</v>
      </c>
      <c r="C110" s="234" t="s">
        <v>6</v>
      </c>
      <c r="D110" s="78" t="s">
        <v>7</v>
      </c>
      <c r="E110" s="238">
        <v>156.77814323544908</v>
      </c>
      <c r="F110" s="238">
        <v>160.24854040909682</v>
      </c>
      <c r="G110" s="238">
        <v>122.01051535575759</v>
      </c>
    </row>
    <row r="111" spans="1:7" ht="12.75">
      <c r="A111" s="51">
        <v>2007</v>
      </c>
      <c r="B111" s="231">
        <v>1</v>
      </c>
      <c r="C111" s="233" t="s">
        <v>6</v>
      </c>
      <c r="D111" s="51" t="s">
        <v>7</v>
      </c>
      <c r="E111" s="237">
        <v>132.37843458351833</v>
      </c>
      <c r="F111" s="237">
        <v>139.8545206005853</v>
      </c>
      <c r="G111" s="237">
        <v>118.62710227634003</v>
      </c>
    </row>
    <row r="112" spans="1:7" ht="12.75">
      <c r="A112" s="78">
        <v>2007</v>
      </c>
      <c r="B112" s="232">
        <v>2</v>
      </c>
      <c r="C112" s="234" t="s">
        <v>6</v>
      </c>
      <c r="D112" s="78" t="s">
        <v>7</v>
      </c>
      <c r="E112" s="238">
        <v>134.95217553182118</v>
      </c>
      <c r="F112" s="238">
        <v>142.51469738940776</v>
      </c>
      <c r="G112" s="238">
        <v>118.91522143447573</v>
      </c>
    </row>
    <row r="113" spans="1:7" ht="12.75">
      <c r="A113" s="51">
        <v>2007</v>
      </c>
      <c r="B113" s="231">
        <v>3</v>
      </c>
      <c r="C113" s="233" t="s">
        <v>6</v>
      </c>
      <c r="D113" s="51" t="s">
        <v>7</v>
      </c>
      <c r="E113" s="237">
        <v>141.31623108854077</v>
      </c>
      <c r="F113" s="237">
        <v>148.62665970780427</v>
      </c>
      <c r="G113" s="237">
        <v>126.21010046416988</v>
      </c>
    </row>
    <row r="114" spans="1:7" ht="12.75">
      <c r="A114" s="78">
        <v>2007</v>
      </c>
      <c r="B114" s="232">
        <v>4</v>
      </c>
      <c r="C114" s="234" t="s">
        <v>6</v>
      </c>
      <c r="D114" s="78" t="s">
        <v>7</v>
      </c>
      <c r="E114" s="238">
        <v>159.04468669433484</v>
      </c>
      <c r="F114" s="238">
        <v>169.0353271132491</v>
      </c>
      <c r="G114" s="238">
        <v>133.14632081770202</v>
      </c>
    </row>
    <row r="115" spans="1:7" ht="12.75">
      <c r="A115" s="51">
        <v>2008</v>
      </c>
      <c r="B115" s="231">
        <v>1</v>
      </c>
      <c r="C115" s="233" t="s">
        <v>6</v>
      </c>
      <c r="D115" s="51" t="s">
        <v>7</v>
      </c>
      <c r="E115" s="237">
        <v>145.2171388021278</v>
      </c>
      <c r="F115" s="237">
        <v>151.25799395954354</v>
      </c>
      <c r="G115" s="237">
        <v>125.89366614738982</v>
      </c>
    </row>
    <row r="116" spans="1:7" ht="12.75">
      <c r="A116" s="78">
        <v>2008</v>
      </c>
      <c r="B116" s="232">
        <v>2</v>
      </c>
      <c r="C116" s="234" t="s">
        <v>6</v>
      </c>
      <c r="D116" s="78" t="s">
        <v>7</v>
      </c>
      <c r="E116" s="238">
        <v>152.7253860259007</v>
      </c>
      <c r="F116" s="238">
        <v>155.76390920943072</v>
      </c>
      <c r="G116" s="238">
        <v>134.21683251732688</v>
      </c>
    </row>
    <row r="117" spans="1:7" ht="12.75">
      <c r="A117" s="51">
        <v>2008</v>
      </c>
      <c r="B117" s="231">
        <v>3</v>
      </c>
      <c r="C117" s="233" t="s">
        <v>6</v>
      </c>
      <c r="D117" s="51" t="s">
        <v>7</v>
      </c>
      <c r="E117" s="237">
        <v>157.71487832601898</v>
      </c>
      <c r="F117" s="237">
        <v>166.36249159562595</v>
      </c>
      <c r="G117" s="237">
        <v>136.687702676925</v>
      </c>
    </row>
    <row r="118" spans="1:7" ht="12.75">
      <c r="A118" s="78">
        <v>2008</v>
      </c>
      <c r="B118" s="232">
        <v>4</v>
      </c>
      <c r="C118" s="234" t="s">
        <v>6</v>
      </c>
      <c r="D118" s="78" t="s">
        <v>7</v>
      </c>
      <c r="E118" s="238">
        <v>177.12458017668436</v>
      </c>
      <c r="F118" s="238">
        <v>180.480711217691</v>
      </c>
      <c r="G118" s="238">
        <v>137.4492314173078</v>
      </c>
    </row>
    <row r="119" spans="1:7" ht="12.75">
      <c r="A119" s="51">
        <v>2009</v>
      </c>
      <c r="B119" s="231">
        <v>1</v>
      </c>
      <c r="C119" s="233" t="s">
        <v>6</v>
      </c>
      <c r="D119" s="51" t="s">
        <v>7</v>
      </c>
      <c r="E119" s="237">
        <v>161.85949433815458</v>
      </c>
      <c r="F119" s="237">
        <v>159.4267099917568</v>
      </c>
      <c r="G119" s="237">
        <v>129.68392334838174</v>
      </c>
    </row>
    <row r="120" spans="1:7" ht="12.75">
      <c r="A120" s="78">
        <v>2009</v>
      </c>
      <c r="B120" s="232">
        <v>2</v>
      </c>
      <c r="C120" s="234" t="s">
        <v>6</v>
      </c>
      <c r="D120" s="78" t="s">
        <v>7</v>
      </c>
      <c r="E120" s="238">
        <v>153.5242154483786</v>
      </c>
      <c r="F120" s="238">
        <v>159.26389703158122</v>
      </c>
      <c r="G120" s="238">
        <v>130.34759092643222</v>
      </c>
    </row>
    <row r="121" spans="1:7" ht="12.75">
      <c r="A121" s="51">
        <v>2009</v>
      </c>
      <c r="B121" s="231">
        <v>3</v>
      </c>
      <c r="C121" s="233" t="s">
        <v>6</v>
      </c>
      <c r="D121" s="51" t="s">
        <v>7</v>
      </c>
      <c r="E121" s="237">
        <v>163.95812735743468</v>
      </c>
      <c r="F121" s="237">
        <v>164.42082148458323</v>
      </c>
      <c r="G121" s="237">
        <v>130.5731186812488</v>
      </c>
    </row>
    <row r="122" spans="1:7" ht="12.75">
      <c r="A122" s="78">
        <v>2009</v>
      </c>
      <c r="B122" s="232">
        <v>4</v>
      </c>
      <c r="C122" s="234" t="s">
        <v>6</v>
      </c>
      <c r="D122" s="78" t="s">
        <v>7</v>
      </c>
      <c r="E122" s="238">
        <v>180.63883879598112</v>
      </c>
      <c r="F122" s="238">
        <v>177.83428896099716</v>
      </c>
      <c r="G122" s="238">
        <v>129.58159137152666</v>
      </c>
    </row>
    <row r="123" spans="1:7" ht="12.75">
      <c r="A123" s="51">
        <v>2001</v>
      </c>
      <c r="B123" s="231">
        <v>1</v>
      </c>
      <c r="C123" s="233" t="s">
        <v>8</v>
      </c>
      <c r="D123" s="51" t="s">
        <v>136</v>
      </c>
      <c r="E123" s="237">
        <v>99.17033198808399</v>
      </c>
      <c r="F123" s="237">
        <v>96.33245960535434</v>
      </c>
      <c r="G123" s="237">
        <v>102.01864945178808</v>
      </c>
    </row>
    <row r="124" spans="1:7" ht="12.75">
      <c r="A124" s="78">
        <v>2001</v>
      </c>
      <c r="B124" s="232">
        <v>2</v>
      </c>
      <c r="C124" s="234" t="s">
        <v>8</v>
      </c>
      <c r="D124" s="78" t="s">
        <v>136</v>
      </c>
      <c r="E124" s="238">
        <v>109.52498834923257</v>
      </c>
      <c r="F124" s="238">
        <v>105.86069144613786</v>
      </c>
      <c r="G124" s="238">
        <v>100.60601025249042</v>
      </c>
    </row>
    <row r="125" spans="1:7" ht="12.75">
      <c r="A125" s="51">
        <v>2001</v>
      </c>
      <c r="B125" s="231">
        <v>3</v>
      </c>
      <c r="C125" s="233" t="s">
        <v>8</v>
      </c>
      <c r="D125" s="51" t="s">
        <v>136</v>
      </c>
      <c r="E125" s="237">
        <v>102.83407540384854</v>
      </c>
      <c r="F125" s="237">
        <v>102.37307984908321</v>
      </c>
      <c r="G125" s="237">
        <v>99.76099677913388</v>
      </c>
    </row>
    <row r="126" spans="1:7" ht="12.75">
      <c r="A126" s="78">
        <v>2001</v>
      </c>
      <c r="B126" s="232">
        <v>4</v>
      </c>
      <c r="C126" s="234" t="s">
        <v>8</v>
      </c>
      <c r="D126" s="78" t="s">
        <v>136</v>
      </c>
      <c r="E126" s="238">
        <v>88.4706042588349</v>
      </c>
      <c r="F126" s="238">
        <v>95.4337690994246</v>
      </c>
      <c r="G126" s="238">
        <v>97.6143435165876</v>
      </c>
    </row>
    <row r="127" spans="1:7" ht="12.75">
      <c r="A127" s="51">
        <v>2002</v>
      </c>
      <c r="B127" s="231">
        <v>1</v>
      </c>
      <c r="C127" s="233" t="s">
        <v>8</v>
      </c>
      <c r="D127" s="51" t="s">
        <v>136</v>
      </c>
      <c r="E127" s="237">
        <v>98.77354390541012</v>
      </c>
      <c r="F127" s="237">
        <v>95.45863931864378</v>
      </c>
      <c r="G127" s="237">
        <v>86.43814303082671</v>
      </c>
    </row>
    <row r="128" spans="1:7" ht="12.75">
      <c r="A128" s="78">
        <v>2002</v>
      </c>
      <c r="B128" s="232">
        <v>2</v>
      </c>
      <c r="C128" s="234" t="s">
        <v>8</v>
      </c>
      <c r="D128" s="78" t="s">
        <v>136</v>
      </c>
      <c r="E128" s="238">
        <v>112.50978653676792</v>
      </c>
      <c r="F128" s="238">
        <v>111.61244273993852</v>
      </c>
      <c r="G128" s="238">
        <v>88.1974726032519</v>
      </c>
    </row>
    <row r="129" spans="1:7" ht="12.75">
      <c r="A129" s="51">
        <v>2002</v>
      </c>
      <c r="B129" s="231">
        <v>3</v>
      </c>
      <c r="C129" s="233" t="s">
        <v>8</v>
      </c>
      <c r="D129" s="51" t="s">
        <v>136</v>
      </c>
      <c r="E129" s="237">
        <v>115.13064725481614</v>
      </c>
      <c r="F129" s="237">
        <v>122.13996972036753</v>
      </c>
      <c r="G129" s="237">
        <v>88.80626337988772</v>
      </c>
    </row>
    <row r="130" spans="1:7" ht="12.75">
      <c r="A130" s="78">
        <v>2002</v>
      </c>
      <c r="B130" s="232">
        <v>4</v>
      </c>
      <c r="C130" s="234" t="s">
        <v>8</v>
      </c>
      <c r="D130" s="78" t="s">
        <v>136</v>
      </c>
      <c r="E130" s="238">
        <v>106.15349755866677</v>
      </c>
      <c r="F130" s="238">
        <v>112.65644283604126</v>
      </c>
      <c r="G130" s="238">
        <v>88.07176189407974</v>
      </c>
    </row>
    <row r="131" spans="1:7" ht="12.75">
      <c r="A131" s="51">
        <v>2003</v>
      </c>
      <c r="B131" s="231">
        <v>1</v>
      </c>
      <c r="C131" s="233" t="s">
        <v>8</v>
      </c>
      <c r="D131" s="51" t="s">
        <v>136</v>
      </c>
      <c r="E131" s="237">
        <v>115.15906533349907</v>
      </c>
      <c r="F131" s="237">
        <v>109.29391469017236</v>
      </c>
      <c r="G131" s="237">
        <v>86.77362268508901</v>
      </c>
    </row>
    <row r="132" spans="1:7" ht="12.75">
      <c r="A132" s="78">
        <v>2003</v>
      </c>
      <c r="B132" s="232">
        <v>2</v>
      </c>
      <c r="C132" s="234" t="s">
        <v>8</v>
      </c>
      <c r="D132" s="78" t="s">
        <v>136</v>
      </c>
      <c r="E132" s="238">
        <v>116.33247629027595</v>
      </c>
      <c r="F132" s="238">
        <v>118.87042915865396</v>
      </c>
      <c r="G132" s="238">
        <v>87.86456299521161</v>
      </c>
    </row>
    <row r="133" spans="1:7" ht="12.75">
      <c r="A133" s="51">
        <v>2003</v>
      </c>
      <c r="B133" s="231">
        <v>3</v>
      </c>
      <c r="C133" s="233" t="s">
        <v>8</v>
      </c>
      <c r="D133" s="51" t="s">
        <v>136</v>
      </c>
      <c r="E133" s="237">
        <v>107.98817099734019</v>
      </c>
      <c r="F133" s="237">
        <v>111.82504601893673</v>
      </c>
      <c r="G133" s="237">
        <v>87.0669624435379</v>
      </c>
    </row>
    <row r="134" spans="1:7" ht="12.75">
      <c r="A134" s="78">
        <v>2003</v>
      </c>
      <c r="B134" s="232">
        <v>4</v>
      </c>
      <c r="C134" s="234" t="s">
        <v>8</v>
      </c>
      <c r="D134" s="78" t="s">
        <v>136</v>
      </c>
      <c r="E134" s="238">
        <v>108.28582717939807</v>
      </c>
      <c r="F134" s="238">
        <v>112.4659313003268</v>
      </c>
      <c r="G134" s="238">
        <v>85.2019951091577</v>
      </c>
    </row>
    <row r="135" spans="1:7" ht="12.75">
      <c r="A135" s="51">
        <v>2004</v>
      </c>
      <c r="B135" s="231">
        <v>1</v>
      </c>
      <c r="C135" s="233" t="s">
        <v>8</v>
      </c>
      <c r="D135" s="51" t="s">
        <v>136</v>
      </c>
      <c r="E135" s="237">
        <v>118.58585644763389</v>
      </c>
      <c r="F135" s="237">
        <v>117.48992199337067</v>
      </c>
      <c r="G135" s="237">
        <v>84.09421656516645</v>
      </c>
    </row>
    <row r="136" spans="1:7" ht="12.75">
      <c r="A136" s="78">
        <v>2004</v>
      </c>
      <c r="B136" s="232">
        <v>2</v>
      </c>
      <c r="C136" s="234" t="s">
        <v>8</v>
      </c>
      <c r="D136" s="78" t="s">
        <v>136</v>
      </c>
      <c r="E136" s="238">
        <v>114.58751880467592</v>
      </c>
      <c r="F136" s="238">
        <v>118.42023076858207</v>
      </c>
      <c r="G136" s="238">
        <v>85.52635266683838</v>
      </c>
    </row>
    <row r="137" spans="1:7" ht="12.75">
      <c r="A137" s="51">
        <v>2004</v>
      </c>
      <c r="B137" s="231">
        <v>3</v>
      </c>
      <c r="C137" s="233" t="s">
        <v>8</v>
      </c>
      <c r="D137" s="51" t="s">
        <v>136</v>
      </c>
      <c r="E137" s="237">
        <v>111.83078337865074</v>
      </c>
      <c r="F137" s="237">
        <v>110.57521202724313</v>
      </c>
      <c r="G137" s="237">
        <v>86.2349764458587</v>
      </c>
    </row>
    <row r="138" spans="1:7" ht="12.75">
      <c r="A138" s="78">
        <v>2004</v>
      </c>
      <c r="B138" s="232">
        <v>4</v>
      </c>
      <c r="C138" s="234" t="s">
        <v>8</v>
      </c>
      <c r="D138" s="78" t="s">
        <v>136</v>
      </c>
      <c r="E138" s="238">
        <v>105.26554936521289</v>
      </c>
      <c r="F138" s="238">
        <v>106.60096639210505</v>
      </c>
      <c r="G138" s="238">
        <v>88.48970458315678</v>
      </c>
    </row>
    <row r="139" spans="1:7" ht="12.75">
      <c r="A139" s="51">
        <v>2005</v>
      </c>
      <c r="B139" s="231">
        <v>1</v>
      </c>
      <c r="C139" s="233" t="s">
        <v>8</v>
      </c>
      <c r="D139" s="51" t="s">
        <v>136</v>
      </c>
      <c r="E139" s="237">
        <v>101.6997906010837</v>
      </c>
      <c r="F139" s="237">
        <v>99.8437413723556</v>
      </c>
      <c r="G139" s="237">
        <v>87.8331907068458</v>
      </c>
    </row>
    <row r="140" spans="1:7" ht="12.75">
      <c r="A140" s="78">
        <v>2005</v>
      </c>
      <c r="B140" s="232">
        <v>2</v>
      </c>
      <c r="C140" s="234" t="s">
        <v>8</v>
      </c>
      <c r="D140" s="78" t="s">
        <v>136</v>
      </c>
      <c r="E140" s="238">
        <v>105.72806643102838</v>
      </c>
      <c r="F140" s="238">
        <v>107.25950238295746</v>
      </c>
      <c r="G140" s="238">
        <v>84.68284577230166</v>
      </c>
    </row>
    <row r="141" spans="1:7" ht="12.75">
      <c r="A141" s="51">
        <v>2005</v>
      </c>
      <c r="B141" s="231">
        <v>3</v>
      </c>
      <c r="C141" s="233" t="s">
        <v>8</v>
      </c>
      <c r="D141" s="51" t="s">
        <v>136</v>
      </c>
      <c r="E141" s="237">
        <v>102.00496844800591</v>
      </c>
      <c r="F141" s="237">
        <v>102.78010659331393</v>
      </c>
      <c r="G141" s="237">
        <v>85.9038835946306</v>
      </c>
    </row>
    <row r="142" spans="1:7" ht="12.75">
      <c r="A142" s="78">
        <v>2005</v>
      </c>
      <c r="B142" s="232">
        <v>4</v>
      </c>
      <c r="C142" s="234" t="s">
        <v>8</v>
      </c>
      <c r="D142" s="78" t="s">
        <v>136</v>
      </c>
      <c r="E142" s="238">
        <v>97.85089637621674</v>
      </c>
      <c r="F142" s="238">
        <v>98.33496954676976</v>
      </c>
      <c r="G142" s="238">
        <v>86.84487500103855</v>
      </c>
    </row>
    <row r="143" spans="1:7" ht="12.75">
      <c r="A143" s="51">
        <v>2006</v>
      </c>
      <c r="B143" s="231">
        <v>1</v>
      </c>
      <c r="C143" s="233" t="s">
        <v>8</v>
      </c>
      <c r="D143" s="51" t="s">
        <v>136</v>
      </c>
      <c r="E143" s="237">
        <v>105.27510984453085</v>
      </c>
      <c r="F143" s="237">
        <v>103.3268070914214</v>
      </c>
      <c r="G143" s="237">
        <v>86.0401846666833</v>
      </c>
    </row>
    <row r="144" spans="1:7" ht="12.75">
      <c r="A144" s="78">
        <v>2006</v>
      </c>
      <c r="B144" s="232">
        <v>2</v>
      </c>
      <c r="C144" s="234" t="s">
        <v>8</v>
      </c>
      <c r="D144" s="78" t="s">
        <v>136</v>
      </c>
      <c r="E144" s="238">
        <v>106.21963782637458</v>
      </c>
      <c r="F144" s="238">
        <v>106.57965414699915</v>
      </c>
      <c r="G144" s="238">
        <v>85.47867387830499</v>
      </c>
    </row>
    <row r="145" spans="1:7" ht="12.75">
      <c r="A145" s="51">
        <v>2006</v>
      </c>
      <c r="B145" s="231">
        <v>3</v>
      </c>
      <c r="C145" s="233" t="s">
        <v>8</v>
      </c>
      <c r="D145" s="51" t="s">
        <v>136</v>
      </c>
      <c r="E145" s="237">
        <v>112.00282287526424</v>
      </c>
      <c r="F145" s="237">
        <v>105.53424121352424</v>
      </c>
      <c r="G145" s="237">
        <v>88.17456374296215</v>
      </c>
    </row>
    <row r="146" spans="1:7" ht="12.75">
      <c r="A146" s="78">
        <v>2006</v>
      </c>
      <c r="B146" s="232">
        <v>4</v>
      </c>
      <c r="C146" s="234" t="s">
        <v>8</v>
      </c>
      <c r="D146" s="78" t="s">
        <v>136</v>
      </c>
      <c r="E146" s="238">
        <v>99.26731978641467</v>
      </c>
      <c r="F146" s="238">
        <v>101.37077728253217</v>
      </c>
      <c r="G146" s="238">
        <v>88.49608538757018</v>
      </c>
    </row>
    <row r="147" spans="1:7" ht="12.75">
      <c r="A147" s="51">
        <v>2007</v>
      </c>
      <c r="B147" s="231">
        <v>1</v>
      </c>
      <c r="C147" s="233" t="s">
        <v>8</v>
      </c>
      <c r="D147" s="51" t="s">
        <v>136</v>
      </c>
      <c r="E147" s="237">
        <v>112.32730595938567</v>
      </c>
      <c r="F147" s="237">
        <v>109.596237832158</v>
      </c>
      <c r="G147" s="237">
        <v>84.8005361648153</v>
      </c>
    </row>
    <row r="148" spans="1:7" ht="12.75">
      <c r="A148" s="78">
        <v>2007</v>
      </c>
      <c r="B148" s="232">
        <v>2</v>
      </c>
      <c r="C148" s="234" t="s">
        <v>8</v>
      </c>
      <c r="D148" s="78" t="s">
        <v>136</v>
      </c>
      <c r="E148" s="238">
        <v>113.16941873996842</v>
      </c>
      <c r="F148" s="238">
        <v>121.7194230804062</v>
      </c>
      <c r="G148" s="238">
        <v>84.49195337360109</v>
      </c>
    </row>
    <row r="149" spans="1:7" ht="12.75">
      <c r="A149" s="51">
        <v>2007</v>
      </c>
      <c r="B149" s="231">
        <v>3</v>
      </c>
      <c r="C149" s="233" t="s">
        <v>8</v>
      </c>
      <c r="D149" s="51" t="s">
        <v>136</v>
      </c>
      <c r="E149" s="237">
        <v>105.86964135320957</v>
      </c>
      <c r="F149" s="237">
        <v>111.52286510017204</v>
      </c>
      <c r="G149" s="237">
        <v>83.793609779469</v>
      </c>
    </row>
    <row r="150" spans="1:7" ht="12.75">
      <c r="A150" s="78">
        <v>2007</v>
      </c>
      <c r="B150" s="232">
        <v>4</v>
      </c>
      <c r="C150" s="234" t="s">
        <v>8</v>
      </c>
      <c r="D150" s="78" t="s">
        <v>136</v>
      </c>
      <c r="E150" s="238">
        <v>102.0636978324985</v>
      </c>
      <c r="F150" s="238">
        <v>104.49205778602374</v>
      </c>
      <c r="G150" s="238">
        <v>84.28989456717706</v>
      </c>
    </row>
    <row r="151" spans="1:7" ht="12.75">
      <c r="A151" s="51">
        <v>2008</v>
      </c>
      <c r="B151" s="231">
        <v>1</v>
      </c>
      <c r="C151" s="233" t="s">
        <v>8</v>
      </c>
      <c r="D151" s="51" t="s">
        <v>136</v>
      </c>
      <c r="E151" s="237">
        <v>126.23405424044083</v>
      </c>
      <c r="F151" s="237">
        <v>121.38550006223514</v>
      </c>
      <c r="G151" s="237">
        <v>84.61159345635214</v>
      </c>
    </row>
    <row r="152" spans="1:7" ht="12.75">
      <c r="A152" s="78">
        <v>2008</v>
      </c>
      <c r="B152" s="232">
        <v>2</v>
      </c>
      <c r="C152" s="234" t="s">
        <v>8</v>
      </c>
      <c r="D152" s="78" t="s">
        <v>136</v>
      </c>
      <c r="E152" s="238">
        <v>120.34206158975462</v>
      </c>
      <c r="F152" s="238">
        <v>116.59997672270967</v>
      </c>
      <c r="G152" s="238">
        <v>86.76334250020079</v>
      </c>
    </row>
    <row r="153" spans="1:7" ht="12.75">
      <c r="A153" s="51">
        <v>2008</v>
      </c>
      <c r="B153" s="231">
        <v>3</v>
      </c>
      <c r="C153" s="233" t="s">
        <v>8</v>
      </c>
      <c r="D153" s="51" t="s">
        <v>136</v>
      </c>
      <c r="E153" s="237">
        <v>109.71272671885207</v>
      </c>
      <c r="F153" s="237">
        <v>110.21575583197757</v>
      </c>
      <c r="G153" s="237">
        <v>86.396977980132</v>
      </c>
    </row>
    <row r="154" spans="1:7" ht="12.75">
      <c r="A154" s="78">
        <v>2008</v>
      </c>
      <c r="B154" s="232">
        <v>4</v>
      </c>
      <c r="C154" s="234" t="s">
        <v>8</v>
      </c>
      <c r="D154" s="78" t="s">
        <v>136</v>
      </c>
      <c r="E154" s="238">
        <v>104.07663562895986</v>
      </c>
      <c r="F154" s="238">
        <v>102.65356007352145</v>
      </c>
      <c r="G154" s="238">
        <v>88.17243680815767</v>
      </c>
    </row>
    <row r="155" spans="1:7" ht="12.75">
      <c r="A155" s="51">
        <v>2009</v>
      </c>
      <c r="B155" s="231">
        <v>1</v>
      </c>
      <c r="C155" s="233" t="s">
        <v>8</v>
      </c>
      <c r="D155" s="51" t="s">
        <v>136</v>
      </c>
      <c r="E155" s="237">
        <v>113.85436477888167</v>
      </c>
      <c r="F155" s="237">
        <v>110.8053863063655</v>
      </c>
      <c r="G155" s="237">
        <v>87.26193146728039</v>
      </c>
    </row>
    <row r="156" spans="1:7" ht="12.75">
      <c r="A156" s="78">
        <v>2009</v>
      </c>
      <c r="B156" s="232">
        <v>2</v>
      </c>
      <c r="C156" s="234" t="s">
        <v>8</v>
      </c>
      <c r="D156" s="78" t="s">
        <v>136</v>
      </c>
      <c r="E156" s="238">
        <v>118.67463014080462</v>
      </c>
      <c r="F156" s="238">
        <v>117.71294769836143</v>
      </c>
      <c r="G156" s="238">
        <v>89.64303498087696</v>
      </c>
    </row>
    <row r="157" spans="1:7" ht="12.75">
      <c r="A157" s="51">
        <v>2009</v>
      </c>
      <c r="B157" s="231">
        <v>3</v>
      </c>
      <c r="C157" s="233" t="s">
        <v>8</v>
      </c>
      <c r="D157" s="51" t="s">
        <v>136</v>
      </c>
      <c r="E157" s="237">
        <v>115.76989839548185</v>
      </c>
      <c r="F157" s="237">
        <v>108.4854389624317</v>
      </c>
      <c r="G157" s="237">
        <v>89.60935851313965</v>
      </c>
    </row>
    <row r="158" spans="1:7" ht="12.75">
      <c r="A158" s="78">
        <v>2009</v>
      </c>
      <c r="B158" s="232">
        <v>4</v>
      </c>
      <c r="C158" s="234" t="s">
        <v>8</v>
      </c>
      <c r="D158" s="78" t="s">
        <v>136</v>
      </c>
      <c r="E158" s="238">
        <v>131.83022719519224</v>
      </c>
      <c r="F158" s="238">
        <v>117.48871100553626</v>
      </c>
      <c r="G158" s="238">
        <v>90.4838832069081</v>
      </c>
    </row>
    <row r="159" spans="1:7" ht="12.75">
      <c r="A159" s="51">
        <v>2001</v>
      </c>
      <c r="B159" s="231">
        <v>1</v>
      </c>
      <c r="C159" s="233" t="s">
        <v>9</v>
      </c>
      <c r="D159" s="51" t="s">
        <v>10</v>
      </c>
      <c r="E159" s="237">
        <v>94.1019139432371</v>
      </c>
      <c r="F159" s="237">
        <v>99.29842459058925</v>
      </c>
      <c r="G159" s="237">
        <v>98.45062223523482</v>
      </c>
    </row>
    <row r="160" spans="1:7" ht="12.75">
      <c r="A160" s="78">
        <v>2001</v>
      </c>
      <c r="B160" s="232">
        <v>2</v>
      </c>
      <c r="C160" s="234" t="s">
        <v>9</v>
      </c>
      <c r="D160" s="78" t="s">
        <v>10</v>
      </c>
      <c r="E160" s="238">
        <v>98.96265187491089</v>
      </c>
      <c r="F160" s="238">
        <v>99.02193938529375</v>
      </c>
      <c r="G160" s="238">
        <v>99.14205374030136</v>
      </c>
    </row>
    <row r="161" spans="1:7" ht="12.75">
      <c r="A161" s="51">
        <v>2001</v>
      </c>
      <c r="B161" s="231">
        <v>3</v>
      </c>
      <c r="C161" s="233" t="s">
        <v>9</v>
      </c>
      <c r="D161" s="51" t="s">
        <v>10</v>
      </c>
      <c r="E161" s="237">
        <v>106.09475041679781</v>
      </c>
      <c r="F161" s="237">
        <v>101.4090802513841</v>
      </c>
      <c r="G161" s="237">
        <v>100.7123981780555</v>
      </c>
    </row>
    <row r="162" spans="1:7" ht="12.75">
      <c r="A162" s="78">
        <v>2001</v>
      </c>
      <c r="B162" s="232">
        <v>4</v>
      </c>
      <c r="C162" s="234" t="s">
        <v>9</v>
      </c>
      <c r="D162" s="78" t="s">
        <v>10</v>
      </c>
      <c r="E162" s="238">
        <v>100.84068376505422</v>
      </c>
      <c r="F162" s="238">
        <v>100.27055577273295</v>
      </c>
      <c r="G162" s="238">
        <v>101.69492584640835</v>
      </c>
    </row>
    <row r="163" spans="1:7" ht="12.75">
      <c r="A163" s="51">
        <v>2002</v>
      </c>
      <c r="B163" s="231">
        <v>1</v>
      </c>
      <c r="C163" s="233" t="s">
        <v>9</v>
      </c>
      <c r="D163" s="51" t="s">
        <v>10</v>
      </c>
      <c r="E163" s="237">
        <v>96.48731082726968</v>
      </c>
      <c r="F163" s="237">
        <v>94.98727098278526</v>
      </c>
      <c r="G163" s="237">
        <v>100.80576392901081</v>
      </c>
    </row>
    <row r="164" spans="1:7" ht="12.75">
      <c r="A164" s="78">
        <v>2002</v>
      </c>
      <c r="B164" s="232">
        <v>2</v>
      </c>
      <c r="C164" s="234" t="s">
        <v>9</v>
      </c>
      <c r="D164" s="78" t="s">
        <v>10</v>
      </c>
      <c r="E164" s="238">
        <v>94.86324094476264</v>
      </c>
      <c r="F164" s="238">
        <v>95.61469984091</v>
      </c>
      <c r="G164" s="238">
        <v>99.74524398676758</v>
      </c>
    </row>
    <row r="165" spans="1:7" ht="12.75">
      <c r="A165" s="51">
        <v>2002</v>
      </c>
      <c r="B165" s="231">
        <v>3</v>
      </c>
      <c r="C165" s="233" t="s">
        <v>9</v>
      </c>
      <c r="D165" s="51" t="s">
        <v>10</v>
      </c>
      <c r="E165" s="237">
        <v>98.61117264360804</v>
      </c>
      <c r="F165" s="237">
        <v>96.52936978689765</v>
      </c>
      <c r="G165" s="237">
        <v>100.31131291056481</v>
      </c>
    </row>
    <row r="166" spans="1:7" ht="12.75">
      <c r="A166" s="78">
        <v>2002</v>
      </c>
      <c r="B166" s="232">
        <v>4</v>
      </c>
      <c r="C166" s="234" t="s">
        <v>9</v>
      </c>
      <c r="D166" s="78" t="s">
        <v>10</v>
      </c>
      <c r="E166" s="238">
        <v>99.4527206762207</v>
      </c>
      <c r="F166" s="238">
        <v>98.54754010449383</v>
      </c>
      <c r="G166" s="238">
        <v>99.91647702399483</v>
      </c>
    </row>
    <row r="167" spans="1:7" ht="12.75">
      <c r="A167" s="51">
        <v>2003</v>
      </c>
      <c r="B167" s="231">
        <v>1</v>
      </c>
      <c r="C167" s="233" t="s">
        <v>9</v>
      </c>
      <c r="D167" s="51" t="s">
        <v>10</v>
      </c>
      <c r="E167" s="237">
        <v>95.9868760108907</v>
      </c>
      <c r="F167" s="237">
        <v>100.73910967924229</v>
      </c>
      <c r="G167" s="237">
        <v>99.62600579880056</v>
      </c>
    </row>
    <row r="168" spans="1:7" ht="12.75">
      <c r="A168" s="78">
        <v>2003</v>
      </c>
      <c r="B168" s="232">
        <v>2</v>
      </c>
      <c r="C168" s="234" t="s">
        <v>9</v>
      </c>
      <c r="D168" s="78" t="s">
        <v>10</v>
      </c>
      <c r="E168" s="238">
        <v>98.22471985540892</v>
      </c>
      <c r="F168" s="238">
        <v>96.17955309208497</v>
      </c>
      <c r="G168" s="238">
        <v>101.1197328264669</v>
      </c>
    </row>
    <row r="169" spans="1:7" ht="12.75">
      <c r="A169" s="51">
        <v>2003</v>
      </c>
      <c r="B169" s="231">
        <v>3</v>
      </c>
      <c r="C169" s="233" t="s">
        <v>9</v>
      </c>
      <c r="D169" s="51" t="s">
        <v>10</v>
      </c>
      <c r="E169" s="237">
        <v>106.88051694032602</v>
      </c>
      <c r="F169" s="237">
        <v>104.66562079841877</v>
      </c>
      <c r="G169" s="237">
        <v>102.46634942725987</v>
      </c>
    </row>
    <row r="170" spans="1:7" ht="12.75">
      <c r="A170" s="78">
        <v>2003</v>
      </c>
      <c r="B170" s="232">
        <v>4</v>
      </c>
      <c r="C170" s="234" t="s">
        <v>9</v>
      </c>
      <c r="D170" s="78" t="s">
        <v>10</v>
      </c>
      <c r="E170" s="238">
        <v>105.34020446425353</v>
      </c>
      <c r="F170" s="238">
        <v>104.01106500465383</v>
      </c>
      <c r="G170" s="238">
        <v>102.41022998659197</v>
      </c>
    </row>
    <row r="171" spans="1:7" ht="12.75">
      <c r="A171" s="51">
        <v>2004</v>
      </c>
      <c r="B171" s="231">
        <v>1</v>
      </c>
      <c r="C171" s="233" t="s">
        <v>9</v>
      </c>
      <c r="D171" s="51" t="s">
        <v>10</v>
      </c>
      <c r="E171" s="237">
        <v>98.47264376089663</v>
      </c>
      <c r="F171" s="237">
        <v>100.23351823163722</v>
      </c>
      <c r="G171" s="237">
        <v>101.34996001958558</v>
      </c>
    </row>
    <row r="172" spans="1:7" ht="12.75">
      <c r="A172" s="78">
        <v>2004</v>
      </c>
      <c r="B172" s="232">
        <v>2</v>
      </c>
      <c r="C172" s="234" t="s">
        <v>9</v>
      </c>
      <c r="D172" s="78" t="s">
        <v>10</v>
      </c>
      <c r="E172" s="238">
        <v>103.624251648692</v>
      </c>
      <c r="F172" s="238">
        <v>102.1557168027219</v>
      </c>
      <c r="G172" s="238">
        <v>102.00327030103581</v>
      </c>
    </row>
    <row r="173" spans="1:7" ht="12.75">
      <c r="A173" s="51">
        <v>2004</v>
      </c>
      <c r="B173" s="231">
        <v>3</v>
      </c>
      <c r="C173" s="233" t="s">
        <v>9</v>
      </c>
      <c r="D173" s="51" t="s">
        <v>10</v>
      </c>
      <c r="E173" s="237">
        <v>110.61831473880352</v>
      </c>
      <c r="F173" s="237">
        <v>108.90900570435201</v>
      </c>
      <c r="G173" s="237">
        <v>102.42872815411725</v>
      </c>
    </row>
    <row r="174" spans="1:7" ht="12.75">
      <c r="A174" s="78">
        <v>2004</v>
      </c>
      <c r="B174" s="232">
        <v>4</v>
      </c>
      <c r="C174" s="234" t="s">
        <v>9</v>
      </c>
      <c r="D174" s="78" t="s">
        <v>10</v>
      </c>
      <c r="E174" s="238">
        <v>107.94405873870733</v>
      </c>
      <c r="F174" s="238">
        <v>107.50299090044682</v>
      </c>
      <c r="G174" s="238">
        <v>101.82416304384847</v>
      </c>
    </row>
    <row r="175" spans="1:7" ht="12.75">
      <c r="A175" s="51">
        <v>2005</v>
      </c>
      <c r="B175" s="231">
        <v>1</v>
      </c>
      <c r="C175" s="233" t="s">
        <v>9</v>
      </c>
      <c r="D175" s="51" t="s">
        <v>10</v>
      </c>
      <c r="E175" s="237">
        <v>103.08466854438454</v>
      </c>
      <c r="F175" s="237">
        <v>100.77247187677773</v>
      </c>
      <c r="G175" s="237">
        <v>102.47584848625932</v>
      </c>
    </row>
    <row r="176" spans="1:7" ht="12.75">
      <c r="A176" s="78">
        <v>2005</v>
      </c>
      <c r="B176" s="232">
        <v>2</v>
      </c>
      <c r="C176" s="234" t="s">
        <v>9</v>
      </c>
      <c r="D176" s="78" t="s">
        <v>10</v>
      </c>
      <c r="E176" s="238">
        <v>105.03588711723965</v>
      </c>
      <c r="F176" s="238">
        <v>104.79322929946142</v>
      </c>
      <c r="G176" s="238">
        <v>102.62020918552756</v>
      </c>
    </row>
    <row r="177" spans="1:7" ht="12.75">
      <c r="A177" s="51">
        <v>2005</v>
      </c>
      <c r="B177" s="231">
        <v>3</v>
      </c>
      <c r="C177" s="233" t="s">
        <v>9</v>
      </c>
      <c r="D177" s="51" t="s">
        <v>10</v>
      </c>
      <c r="E177" s="237">
        <v>109.71060122343022</v>
      </c>
      <c r="F177" s="237">
        <v>111.52886428684305</v>
      </c>
      <c r="G177" s="237">
        <v>102.78931743324179</v>
      </c>
    </row>
    <row r="178" spans="1:7" ht="12.75">
      <c r="A178" s="78">
        <v>2005</v>
      </c>
      <c r="B178" s="232">
        <v>4</v>
      </c>
      <c r="C178" s="234" t="s">
        <v>9</v>
      </c>
      <c r="D178" s="78" t="s">
        <v>10</v>
      </c>
      <c r="E178" s="238">
        <v>106.88824137674193</v>
      </c>
      <c r="F178" s="238">
        <v>109.93287467308285</v>
      </c>
      <c r="G178" s="238">
        <v>103.62011013283997</v>
      </c>
    </row>
    <row r="179" spans="1:7" ht="12.75">
      <c r="A179" s="51">
        <v>2006</v>
      </c>
      <c r="B179" s="231">
        <v>1</v>
      </c>
      <c r="C179" s="233" t="s">
        <v>9</v>
      </c>
      <c r="D179" s="51" t="s">
        <v>10</v>
      </c>
      <c r="E179" s="237">
        <v>104.66050236256507</v>
      </c>
      <c r="F179" s="237">
        <v>107.33283491501363</v>
      </c>
      <c r="G179" s="237">
        <v>102.69407686801027</v>
      </c>
    </row>
    <row r="180" spans="1:7" ht="12.75">
      <c r="A180" s="78">
        <v>2006</v>
      </c>
      <c r="B180" s="232">
        <v>2</v>
      </c>
      <c r="C180" s="234" t="s">
        <v>9</v>
      </c>
      <c r="D180" s="78" t="s">
        <v>10</v>
      </c>
      <c r="E180" s="238">
        <v>109.35490658128559</v>
      </c>
      <c r="F180" s="238">
        <v>109.83459922393862</v>
      </c>
      <c r="G180" s="238">
        <v>102.55934021535994</v>
      </c>
    </row>
    <row r="181" spans="1:7" ht="12.75">
      <c r="A181" s="51">
        <v>2006</v>
      </c>
      <c r="B181" s="231">
        <v>3</v>
      </c>
      <c r="C181" s="233" t="s">
        <v>9</v>
      </c>
      <c r="D181" s="51" t="s">
        <v>10</v>
      </c>
      <c r="E181" s="237">
        <v>116.51784164661518</v>
      </c>
      <c r="F181" s="237">
        <v>115.43830264722648</v>
      </c>
      <c r="G181" s="237">
        <v>104.72575060533067</v>
      </c>
    </row>
    <row r="182" spans="1:7" ht="12.75">
      <c r="A182" s="78">
        <v>2006</v>
      </c>
      <c r="B182" s="232">
        <v>4</v>
      </c>
      <c r="C182" s="234" t="s">
        <v>9</v>
      </c>
      <c r="D182" s="78" t="s">
        <v>10</v>
      </c>
      <c r="E182" s="238">
        <v>111.69538282912497</v>
      </c>
      <c r="F182" s="238">
        <v>113.40457559479975</v>
      </c>
      <c r="G182" s="238">
        <v>101.53231695485167</v>
      </c>
    </row>
    <row r="183" spans="1:7" ht="12.75">
      <c r="A183" s="51">
        <v>2007</v>
      </c>
      <c r="B183" s="231">
        <v>1</v>
      </c>
      <c r="C183" s="233" t="s">
        <v>9</v>
      </c>
      <c r="D183" s="51" t="s">
        <v>10</v>
      </c>
      <c r="E183" s="237">
        <v>110.08411684851531</v>
      </c>
      <c r="F183" s="237">
        <v>111.77252658199191</v>
      </c>
      <c r="G183" s="237">
        <v>101.14710511489956</v>
      </c>
    </row>
    <row r="184" spans="1:7" ht="12.75">
      <c r="A184" s="78">
        <v>2007</v>
      </c>
      <c r="B184" s="232">
        <v>2</v>
      </c>
      <c r="C184" s="234" t="s">
        <v>9</v>
      </c>
      <c r="D184" s="78" t="s">
        <v>10</v>
      </c>
      <c r="E184" s="238">
        <v>111.35391496560949</v>
      </c>
      <c r="F184" s="238">
        <v>112.68211699805437</v>
      </c>
      <c r="G184" s="238">
        <v>99.43727449499535</v>
      </c>
    </row>
    <row r="185" spans="1:7" ht="12.75">
      <c r="A185" s="51">
        <v>2007</v>
      </c>
      <c r="B185" s="231">
        <v>3</v>
      </c>
      <c r="C185" s="233" t="s">
        <v>9</v>
      </c>
      <c r="D185" s="51" t="s">
        <v>10</v>
      </c>
      <c r="E185" s="237">
        <v>114.12650174213593</v>
      </c>
      <c r="F185" s="237">
        <v>116.73301528481467</v>
      </c>
      <c r="G185" s="237">
        <v>100.5042937933961</v>
      </c>
    </row>
    <row r="186" spans="1:7" ht="12.75">
      <c r="A186" s="78">
        <v>2007</v>
      </c>
      <c r="B186" s="232">
        <v>4</v>
      </c>
      <c r="C186" s="234" t="s">
        <v>9</v>
      </c>
      <c r="D186" s="78" t="s">
        <v>10</v>
      </c>
      <c r="E186" s="238">
        <v>115.83285520527818</v>
      </c>
      <c r="F186" s="238">
        <v>120.77985915126455</v>
      </c>
      <c r="G186" s="238">
        <v>100.60215909861432</v>
      </c>
    </row>
    <row r="187" spans="1:7" ht="12.75">
      <c r="A187" s="51">
        <v>2008</v>
      </c>
      <c r="B187" s="231">
        <v>1</v>
      </c>
      <c r="C187" s="233" t="s">
        <v>9</v>
      </c>
      <c r="D187" s="51" t="s">
        <v>10</v>
      </c>
      <c r="E187" s="237">
        <v>111.5728380180302</v>
      </c>
      <c r="F187" s="237">
        <v>114.08378077881555</v>
      </c>
      <c r="G187" s="237">
        <v>100.6830260877282</v>
      </c>
    </row>
    <row r="188" spans="1:7" ht="12.75">
      <c r="A188" s="78">
        <v>2008</v>
      </c>
      <c r="B188" s="232">
        <v>2</v>
      </c>
      <c r="C188" s="234" t="s">
        <v>9</v>
      </c>
      <c r="D188" s="78" t="s">
        <v>10</v>
      </c>
      <c r="E188" s="238">
        <v>113.61389254619796</v>
      </c>
      <c r="F188" s="238">
        <v>114.41155934476488</v>
      </c>
      <c r="G188" s="238">
        <v>100.99874481184209</v>
      </c>
    </row>
    <row r="189" spans="1:7" ht="12.75">
      <c r="A189" s="51">
        <v>2008</v>
      </c>
      <c r="B189" s="231">
        <v>3</v>
      </c>
      <c r="C189" s="233" t="s">
        <v>9</v>
      </c>
      <c r="D189" s="51" t="s">
        <v>10</v>
      </c>
      <c r="E189" s="237">
        <v>113.72706328792445</v>
      </c>
      <c r="F189" s="237">
        <v>114.92038321316483</v>
      </c>
      <c r="G189" s="237">
        <v>102.0181438276271</v>
      </c>
    </row>
    <row r="190" spans="1:7" ht="12.75">
      <c r="A190" s="78">
        <v>2008</v>
      </c>
      <c r="B190" s="232">
        <v>4</v>
      </c>
      <c r="C190" s="234" t="s">
        <v>9</v>
      </c>
      <c r="D190" s="78" t="s">
        <v>10</v>
      </c>
      <c r="E190" s="238">
        <v>108.52420759834595</v>
      </c>
      <c r="F190" s="238">
        <v>114.52895487089494</v>
      </c>
      <c r="G190" s="238">
        <v>102.03689197038919</v>
      </c>
    </row>
    <row r="191" spans="1:7" ht="12.75">
      <c r="A191" s="51">
        <v>2009</v>
      </c>
      <c r="B191" s="231">
        <v>1</v>
      </c>
      <c r="C191" s="233" t="s">
        <v>9</v>
      </c>
      <c r="D191" s="51" t="s">
        <v>10</v>
      </c>
      <c r="E191" s="237">
        <v>103.03176750299318</v>
      </c>
      <c r="F191" s="237">
        <v>108.70556152699486</v>
      </c>
      <c r="G191" s="237">
        <v>101.07786197429819</v>
      </c>
    </row>
    <row r="192" spans="1:7" ht="12.75">
      <c r="A192" s="78">
        <v>2009</v>
      </c>
      <c r="B192" s="232">
        <v>2</v>
      </c>
      <c r="C192" s="234" t="s">
        <v>9</v>
      </c>
      <c r="D192" s="78" t="s">
        <v>10</v>
      </c>
      <c r="E192" s="238">
        <v>107.77993554403267</v>
      </c>
      <c r="F192" s="238">
        <v>105.33460463550668</v>
      </c>
      <c r="G192" s="238">
        <v>101.50444471594535</v>
      </c>
    </row>
    <row r="193" spans="1:7" ht="12.75">
      <c r="A193" s="51">
        <v>2009</v>
      </c>
      <c r="B193" s="231">
        <v>3</v>
      </c>
      <c r="C193" s="233" t="s">
        <v>9</v>
      </c>
      <c r="D193" s="51" t="s">
        <v>10</v>
      </c>
      <c r="E193" s="237">
        <v>113.35494189498608</v>
      </c>
      <c r="F193" s="237">
        <v>113.41224911885847</v>
      </c>
      <c r="G193" s="237">
        <v>103.85671169449779</v>
      </c>
    </row>
    <row r="194" spans="1:7" ht="12.75">
      <c r="A194" s="78">
        <v>2009</v>
      </c>
      <c r="B194" s="232">
        <v>4</v>
      </c>
      <c r="C194" s="234" t="s">
        <v>9</v>
      </c>
      <c r="D194" s="78" t="s">
        <v>10</v>
      </c>
      <c r="E194" s="238">
        <v>114.09527906787197</v>
      </c>
      <c r="F194" s="238">
        <v>110.58857981203433</v>
      </c>
      <c r="G194" s="238">
        <v>104.534769524394</v>
      </c>
    </row>
    <row r="195" spans="1:7" ht="12.75">
      <c r="A195" s="51">
        <v>2001</v>
      </c>
      <c r="B195" s="231">
        <v>1</v>
      </c>
      <c r="C195" s="233" t="s">
        <v>11</v>
      </c>
      <c r="D195" s="51" t="s">
        <v>12</v>
      </c>
      <c r="E195" s="237">
        <v>97.42874489437085</v>
      </c>
      <c r="F195" s="237">
        <v>96.37158644967504</v>
      </c>
      <c r="G195" s="237">
        <v>98.38523644752017</v>
      </c>
    </row>
    <row r="196" spans="1:7" ht="12.75">
      <c r="A196" s="78">
        <v>2001</v>
      </c>
      <c r="B196" s="232">
        <v>2</v>
      </c>
      <c r="C196" s="234" t="s">
        <v>11</v>
      </c>
      <c r="D196" s="78" t="s">
        <v>12</v>
      </c>
      <c r="E196" s="238">
        <v>96.92438736814861</v>
      </c>
      <c r="F196" s="238">
        <v>97.90283621632773</v>
      </c>
      <c r="G196" s="238">
        <v>99.65540570832364</v>
      </c>
    </row>
    <row r="197" spans="1:7" ht="12.75">
      <c r="A197" s="51">
        <v>2001</v>
      </c>
      <c r="B197" s="231">
        <v>3</v>
      </c>
      <c r="C197" s="233" t="s">
        <v>11</v>
      </c>
      <c r="D197" s="51" t="s">
        <v>12</v>
      </c>
      <c r="E197" s="237">
        <v>103.1212986629026</v>
      </c>
      <c r="F197" s="237">
        <v>102.21853068278182</v>
      </c>
      <c r="G197" s="237">
        <v>101.16624076360952</v>
      </c>
    </row>
    <row r="198" spans="1:7" ht="12.75">
      <c r="A198" s="78">
        <v>2001</v>
      </c>
      <c r="B198" s="232">
        <v>4</v>
      </c>
      <c r="C198" s="234" t="s">
        <v>11</v>
      </c>
      <c r="D198" s="78" t="s">
        <v>12</v>
      </c>
      <c r="E198" s="238">
        <v>102.52556907457794</v>
      </c>
      <c r="F198" s="238">
        <v>103.5070466512154</v>
      </c>
      <c r="G198" s="238">
        <v>100.79311708054662</v>
      </c>
    </row>
    <row r="199" spans="1:7" ht="12.75">
      <c r="A199" s="51">
        <v>2002</v>
      </c>
      <c r="B199" s="231">
        <v>1</v>
      </c>
      <c r="C199" s="233" t="s">
        <v>11</v>
      </c>
      <c r="D199" s="51" t="s">
        <v>12</v>
      </c>
      <c r="E199" s="237">
        <v>86.24249557422979</v>
      </c>
      <c r="F199" s="237">
        <v>86.37562957519627</v>
      </c>
      <c r="G199" s="237">
        <v>90.1501370542905</v>
      </c>
    </row>
    <row r="200" spans="1:7" ht="12.75">
      <c r="A200" s="78">
        <v>2002</v>
      </c>
      <c r="B200" s="232">
        <v>2</v>
      </c>
      <c r="C200" s="234" t="s">
        <v>11</v>
      </c>
      <c r="D200" s="78" t="s">
        <v>12</v>
      </c>
      <c r="E200" s="238">
        <v>95.13087390978095</v>
      </c>
      <c r="F200" s="238">
        <v>94.35597304959775</v>
      </c>
      <c r="G200" s="238">
        <v>90.11159973354451</v>
      </c>
    </row>
    <row r="201" spans="1:7" ht="12.75">
      <c r="A201" s="51">
        <v>2002</v>
      </c>
      <c r="B201" s="231">
        <v>3</v>
      </c>
      <c r="C201" s="233" t="s">
        <v>11</v>
      </c>
      <c r="D201" s="51" t="s">
        <v>12</v>
      </c>
      <c r="E201" s="237">
        <v>100.25201402893485</v>
      </c>
      <c r="F201" s="237">
        <v>98.49840926803992</v>
      </c>
      <c r="G201" s="237">
        <v>92.20092480512838</v>
      </c>
    </row>
    <row r="202" spans="1:7" ht="12.75">
      <c r="A202" s="78">
        <v>2002</v>
      </c>
      <c r="B202" s="232">
        <v>4</v>
      </c>
      <c r="C202" s="234" t="s">
        <v>11</v>
      </c>
      <c r="D202" s="78" t="s">
        <v>12</v>
      </c>
      <c r="E202" s="238">
        <v>104.73507957858959</v>
      </c>
      <c r="F202" s="238">
        <v>105.95724520043731</v>
      </c>
      <c r="G202" s="238">
        <v>90.25003520889175</v>
      </c>
    </row>
    <row r="203" spans="1:7" ht="12.75">
      <c r="A203" s="51">
        <v>2003</v>
      </c>
      <c r="B203" s="231">
        <v>1</v>
      </c>
      <c r="C203" s="233" t="s">
        <v>11</v>
      </c>
      <c r="D203" s="51" t="s">
        <v>12</v>
      </c>
      <c r="E203" s="237">
        <v>91.89527078801093</v>
      </c>
      <c r="F203" s="237">
        <v>86.6507726115821</v>
      </c>
      <c r="G203" s="237">
        <v>90.68345553422643</v>
      </c>
    </row>
    <row r="204" spans="1:7" ht="12.75">
      <c r="A204" s="78">
        <v>2003</v>
      </c>
      <c r="B204" s="232">
        <v>2</v>
      </c>
      <c r="C204" s="234" t="s">
        <v>11</v>
      </c>
      <c r="D204" s="78" t="s">
        <v>12</v>
      </c>
      <c r="E204" s="238">
        <v>92.02274452067536</v>
      </c>
      <c r="F204" s="238">
        <v>93.56466127739391</v>
      </c>
      <c r="G204" s="238">
        <v>92.18650161281629</v>
      </c>
    </row>
    <row r="205" spans="1:7" ht="12.75">
      <c r="A205" s="51">
        <v>2003</v>
      </c>
      <c r="B205" s="231">
        <v>3</v>
      </c>
      <c r="C205" s="233" t="s">
        <v>11</v>
      </c>
      <c r="D205" s="51" t="s">
        <v>12</v>
      </c>
      <c r="E205" s="237">
        <v>106.40573368738582</v>
      </c>
      <c r="F205" s="237">
        <v>106.00063362928589</v>
      </c>
      <c r="G205" s="237">
        <v>90.5250268425345</v>
      </c>
    </row>
    <row r="206" spans="1:7" ht="12.75">
      <c r="A206" s="78">
        <v>2003</v>
      </c>
      <c r="B206" s="232">
        <v>4</v>
      </c>
      <c r="C206" s="234" t="s">
        <v>11</v>
      </c>
      <c r="D206" s="78" t="s">
        <v>12</v>
      </c>
      <c r="E206" s="238">
        <v>99.3383572790481</v>
      </c>
      <c r="F206" s="238">
        <v>100.49728383861925</v>
      </c>
      <c r="G206" s="238">
        <v>93.10451402898858</v>
      </c>
    </row>
    <row r="207" spans="1:7" ht="12.75">
      <c r="A207" s="51">
        <v>2004</v>
      </c>
      <c r="B207" s="231">
        <v>1</v>
      </c>
      <c r="C207" s="233" t="s">
        <v>11</v>
      </c>
      <c r="D207" s="51" t="s">
        <v>12</v>
      </c>
      <c r="E207" s="237">
        <v>95.6485002815931</v>
      </c>
      <c r="F207" s="237">
        <v>93.00917697379464</v>
      </c>
      <c r="G207" s="237">
        <v>91.97513505044039</v>
      </c>
    </row>
    <row r="208" spans="1:7" ht="12.75">
      <c r="A208" s="78">
        <v>2004</v>
      </c>
      <c r="B208" s="232">
        <v>2</v>
      </c>
      <c r="C208" s="234" t="s">
        <v>11</v>
      </c>
      <c r="D208" s="78" t="s">
        <v>12</v>
      </c>
      <c r="E208" s="238">
        <v>101.06102041550862</v>
      </c>
      <c r="F208" s="238">
        <v>98.17589489839233</v>
      </c>
      <c r="G208" s="238">
        <v>94.95328651796059</v>
      </c>
    </row>
    <row r="209" spans="1:7" ht="12.75">
      <c r="A209" s="51">
        <v>2004</v>
      </c>
      <c r="B209" s="231">
        <v>3</v>
      </c>
      <c r="C209" s="233" t="s">
        <v>11</v>
      </c>
      <c r="D209" s="51" t="s">
        <v>12</v>
      </c>
      <c r="E209" s="237">
        <v>107.33411845698355</v>
      </c>
      <c r="F209" s="237">
        <v>104.83928005959322</v>
      </c>
      <c r="G209" s="237">
        <v>96.33288637286826</v>
      </c>
    </row>
    <row r="210" spans="1:7" ht="12.75">
      <c r="A210" s="78">
        <v>2004</v>
      </c>
      <c r="B210" s="232">
        <v>4</v>
      </c>
      <c r="C210" s="234" t="s">
        <v>11</v>
      </c>
      <c r="D210" s="78" t="s">
        <v>12</v>
      </c>
      <c r="E210" s="238">
        <v>106.68663086462765</v>
      </c>
      <c r="F210" s="238">
        <v>103.93962382056884</v>
      </c>
      <c r="G210" s="238">
        <v>94.94950524148318</v>
      </c>
    </row>
    <row r="211" spans="1:7" ht="12.75">
      <c r="A211" s="51">
        <v>2005</v>
      </c>
      <c r="B211" s="231">
        <v>1</v>
      </c>
      <c r="C211" s="233" t="s">
        <v>11</v>
      </c>
      <c r="D211" s="51" t="s">
        <v>12</v>
      </c>
      <c r="E211" s="237">
        <v>89.20522455260566</v>
      </c>
      <c r="F211" s="237">
        <v>84.01792603625319</v>
      </c>
      <c r="G211" s="237">
        <v>90.46771899364609</v>
      </c>
    </row>
    <row r="212" spans="1:7" ht="12.75">
      <c r="A212" s="78">
        <v>2005</v>
      </c>
      <c r="B212" s="232">
        <v>2</v>
      </c>
      <c r="C212" s="234" t="s">
        <v>11</v>
      </c>
      <c r="D212" s="78" t="s">
        <v>12</v>
      </c>
      <c r="E212" s="238">
        <v>99.03438713200809</v>
      </c>
      <c r="F212" s="238">
        <v>93.47975047191578</v>
      </c>
      <c r="G212" s="238">
        <v>94.15699950503769</v>
      </c>
    </row>
    <row r="213" spans="1:7" ht="12.75">
      <c r="A213" s="51">
        <v>2005</v>
      </c>
      <c r="B213" s="231">
        <v>3</v>
      </c>
      <c r="C213" s="233" t="s">
        <v>11</v>
      </c>
      <c r="D213" s="51" t="s">
        <v>12</v>
      </c>
      <c r="E213" s="237">
        <v>100.56387027768197</v>
      </c>
      <c r="F213" s="237">
        <v>98.34003542567181</v>
      </c>
      <c r="G213" s="237">
        <v>93.04942513276355</v>
      </c>
    </row>
    <row r="214" spans="1:7" ht="12.75">
      <c r="A214" s="78">
        <v>2005</v>
      </c>
      <c r="B214" s="232">
        <v>4</v>
      </c>
      <c r="C214" s="234" t="s">
        <v>11</v>
      </c>
      <c r="D214" s="78" t="s">
        <v>12</v>
      </c>
      <c r="E214" s="238">
        <v>103.6044762029971</v>
      </c>
      <c r="F214" s="238">
        <v>102.76453356981497</v>
      </c>
      <c r="G214" s="238">
        <v>89.0896361778042</v>
      </c>
    </row>
    <row r="215" spans="1:7" ht="12.75">
      <c r="A215" s="51">
        <v>2006</v>
      </c>
      <c r="B215" s="231">
        <v>1</v>
      </c>
      <c r="C215" s="233" t="s">
        <v>11</v>
      </c>
      <c r="D215" s="51" t="s">
        <v>12</v>
      </c>
      <c r="E215" s="237">
        <v>105.0049847782502</v>
      </c>
      <c r="F215" s="237">
        <v>100.57731999851232</v>
      </c>
      <c r="G215" s="237">
        <v>93.60183113407952</v>
      </c>
    </row>
    <row r="216" spans="1:7" ht="12.75">
      <c r="A216" s="78">
        <v>2006</v>
      </c>
      <c r="B216" s="232">
        <v>2</v>
      </c>
      <c r="C216" s="234" t="s">
        <v>11</v>
      </c>
      <c r="D216" s="78" t="s">
        <v>12</v>
      </c>
      <c r="E216" s="238">
        <v>111.26992049113697</v>
      </c>
      <c r="F216" s="238">
        <v>108.72477195451268</v>
      </c>
      <c r="G216" s="238">
        <v>94.69215201727701</v>
      </c>
    </row>
    <row r="217" spans="1:7" ht="12.75">
      <c r="A217" s="51">
        <v>2006</v>
      </c>
      <c r="B217" s="231">
        <v>3</v>
      </c>
      <c r="C217" s="233" t="s">
        <v>11</v>
      </c>
      <c r="D217" s="51" t="s">
        <v>12</v>
      </c>
      <c r="E217" s="237">
        <v>114.11251588236088</v>
      </c>
      <c r="F217" s="237">
        <v>112.77823747928498</v>
      </c>
      <c r="G217" s="237">
        <v>96.73614705588001</v>
      </c>
    </row>
    <row r="218" spans="1:7" ht="12.75">
      <c r="A218" s="78">
        <v>2006</v>
      </c>
      <c r="B218" s="232">
        <v>4</v>
      </c>
      <c r="C218" s="234" t="s">
        <v>11</v>
      </c>
      <c r="D218" s="78" t="s">
        <v>12</v>
      </c>
      <c r="E218" s="238">
        <v>117.5985828799768</v>
      </c>
      <c r="F218" s="238">
        <v>114.42921616125487</v>
      </c>
      <c r="G218" s="238">
        <v>96.93515088198836</v>
      </c>
    </row>
    <row r="219" spans="1:7" ht="12.75">
      <c r="A219" s="51">
        <v>2007</v>
      </c>
      <c r="B219" s="231">
        <v>1</v>
      </c>
      <c r="C219" s="233" t="s">
        <v>11</v>
      </c>
      <c r="D219" s="51" t="s">
        <v>12</v>
      </c>
      <c r="E219" s="237">
        <v>116.9602248159626</v>
      </c>
      <c r="F219" s="237">
        <v>111.42808871030455</v>
      </c>
      <c r="G219" s="237">
        <v>96.43339587157062</v>
      </c>
    </row>
    <row r="220" spans="1:7" ht="12.75">
      <c r="A220" s="78">
        <v>2007</v>
      </c>
      <c r="B220" s="232">
        <v>2</v>
      </c>
      <c r="C220" s="234" t="s">
        <v>11</v>
      </c>
      <c r="D220" s="78" t="s">
        <v>12</v>
      </c>
      <c r="E220" s="238">
        <v>124.43709073643397</v>
      </c>
      <c r="F220" s="238">
        <v>119.33353292027384</v>
      </c>
      <c r="G220" s="238">
        <v>97.65746525867326</v>
      </c>
    </row>
    <row r="221" spans="1:7" ht="12.75">
      <c r="A221" s="51">
        <v>2007</v>
      </c>
      <c r="B221" s="231">
        <v>3</v>
      </c>
      <c r="C221" s="233" t="s">
        <v>11</v>
      </c>
      <c r="D221" s="51" t="s">
        <v>12</v>
      </c>
      <c r="E221" s="237">
        <v>128.2060230077356</v>
      </c>
      <c r="F221" s="237">
        <v>122.0720640247189</v>
      </c>
      <c r="G221" s="237">
        <v>99.3274762039969</v>
      </c>
    </row>
    <row r="222" spans="1:7" ht="12.75">
      <c r="A222" s="78">
        <v>2007</v>
      </c>
      <c r="B222" s="232">
        <v>4</v>
      </c>
      <c r="C222" s="234" t="s">
        <v>11</v>
      </c>
      <c r="D222" s="78" t="s">
        <v>12</v>
      </c>
      <c r="E222" s="238">
        <v>136.88577906695474</v>
      </c>
      <c r="F222" s="238">
        <v>127.91100950855872</v>
      </c>
      <c r="G222" s="238">
        <v>98.42236994107094</v>
      </c>
    </row>
    <row r="223" spans="1:7" ht="12.75">
      <c r="A223" s="51">
        <v>2008</v>
      </c>
      <c r="B223" s="231">
        <v>1</v>
      </c>
      <c r="C223" s="233" t="s">
        <v>11</v>
      </c>
      <c r="D223" s="51" t="s">
        <v>12</v>
      </c>
      <c r="E223" s="237">
        <v>125.03188203121182</v>
      </c>
      <c r="F223" s="237">
        <v>121.14033310206116</v>
      </c>
      <c r="G223" s="237">
        <v>98.09785943523576</v>
      </c>
    </row>
    <row r="224" spans="1:7" ht="12.75">
      <c r="A224" s="78">
        <v>2008</v>
      </c>
      <c r="B224" s="232">
        <v>2</v>
      </c>
      <c r="C224" s="234" t="s">
        <v>11</v>
      </c>
      <c r="D224" s="78" t="s">
        <v>12</v>
      </c>
      <c r="E224" s="238">
        <v>120.39369312833416</v>
      </c>
      <c r="F224" s="238">
        <v>116.15326969162035</v>
      </c>
      <c r="G224" s="238">
        <v>99.44118620680909</v>
      </c>
    </row>
    <row r="225" spans="1:7" ht="12.75">
      <c r="A225" s="51">
        <v>2008</v>
      </c>
      <c r="B225" s="231">
        <v>3</v>
      </c>
      <c r="C225" s="233" t="s">
        <v>11</v>
      </c>
      <c r="D225" s="51" t="s">
        <v>12</v>
      </c>
      <c r="E225" s="237">
        <v>119.61497350460093</v>
      </c>
      <c r="F225" s="237">
        <v>120.36256584097345</v>
      </c>
      <c r="G225" s="237">
        <v>99.43500483867533</v>
      </c>
    </row>
    <row r="226" spans="1:7" ht="12.75">
      <c r="A226" s="78">
        <v>2008</v>
      </c>
      <c r="B226" s="232">
        <v>4</v>
      </c>
      <c r="C226" s="234" t="s">
        <v>11</v>
      </c>
      <c r="D226" s="78" t="s">
        <v>12</v>
      </c>
      <c r="E226" s="238">
        <v>109.29211932185115</v>
      </c>
      <c r="F226" s="238">
        <v>110.56159604028467</v>
      </c>
      <c r="G226" s="238">
        <v>99.21757012003626</v>
      </c>
    </row>
    <row r="227" spans="1:7" ht="12.75">
      <c r="A227" s="51">
        <v>2009</v>
      </c>
      <c r="B227" s="231">
        <v>1</v>
      </c>
      <c r="C227" s="233" t="s">
        <v>11</v>
      </c>
      <c r="D227" s="51" t="s">
        <v>12</v>
      </c>
      <c r="E227" s="237">
        <v>105.72099454568286</v>
      </c>
      <c r="F227" s="237">
        <v>105.48644022766364</v>
      </c>
      <c r="G227" s="237">
        <v>97.08015264582933</v>
      </c>
    </row>
    <row r="228" spans="1:7" ht="12.75">
      <c r="A228" s="78">
        <v>2009</v>
      </c>
      <c r="B228" s="232">
        <v>2</v>
      </c>
      <c r="C228" s="234" t="s">
        <v>11</v>
      </c>
      <c r="D228" s="78" t="s">
        <v>12</v>
      </c>
      <c r="E228" s="238">
        <v>111.60880009125758</v>
      </c>
      <c r="F228" s="238">
        <v>112.71832261007212</v>
      </c>
      <c r="G228" s="238">
        <v>98.50644107616485</v>
      </c>
    </row>
    <row r="229" spans="1:7" ht="12.75">
      <c r="A229" s="51">
        <v>2009</v>
      </c>
      <c r="B229" s="231">
        <v>3</v>
      </c>
      <c r="C229" s="233" t="s">
        <v>11</v>
      </c>
      <c r="D229" s="51" t="s">
        <v>12</v>
      </c>
      <c r="E229" s="237">
        <v>120.54141833076743</v>
      </c>
      <c r="F229" s="237">
        <v>116.69150286833445</v>
      </c>
      <c r="G229" s="237">
        <v>99.86330798745972</v>
      </c>
    </row>
    <row r="230" spans="1:7" ht="12.75">
      <c r="A230" s="78">
        <v>2009</v>
      </c>
      <c r="B230" s="232">
        <v>4</v>
      </c>
      <c r="C230" s="234" t="s">
        <v>11</v>
      </c>
      <c r="D230" s="78" t="s">
        <v>12</v>
      </c>
      <c r="E230" s="238">
        <v>116.60732197916064</v>
      </c>
      <c r="F230" s="238">
        <v>116.48950336791539</v>
      </c>
      <c r="G230" s="238">
        <v>99.50587546965941</v>
      </c>
    </row>
    <row r="231" spans="1:7" ht="12.75">
      <c r="A231" s="51">
        <v>2001</v>
      </c>
      <c r="B231" s="231">
        <v>1</v>
      </c>
      <c r="C231" s="233" t="s">
        <v>13</v>
      </c>
      <c r="D231" s="51" t="s">
        <v>14</v>
      </c>
      <c r="E231" s="237">
        <v>97.09603039971138</v>
      </c>
      <c r="F231" s="237">
        <v>95.56708966957255</v>
      </c>
      <c r="G231" s="237">
        <v>100.81618221453007</v>
      </c>
    </row>
    <row r="232" spans="1:7" ht="12.75">
      <c r="A232" s="78">
        <v>2001</v>
      </c>
      <c r="B232" s="232">
        <v>2</v>
      </c>
      <c r="C232" s="234" t="s">
        <v>13</v>
      </c>
      <c r="D232" s="78" t="s">
        <v>14</v>
      </c>
      <c r="E232" s="238">
        <v>102.63381583665836</v>
      </c>
      <c r="F232" s="238">
        <v>99.9718964778773</v>
      </c>
      <c r="G232" s="238">
        <v>102.38039135090263</v>
      </c>
    </row>
    <row r="233" spans="1:7" ht="12.75">
      <c r="A233" s="51">
        <v>2001</v>
      </c>
      <c r="B233" s="231">
        <v>3</v>
      </c>
      <c r="C233" s="233" t="s">
        <v>13</v>
      </c>
      <c r="D233" s="51" t="s">
        <v>14</v>
      </c>
      <c r="E233" s="237">
        <v>101.07753984638994</v>
      </c>
      <c r="F233" s="237">
        <v>102.72043671821227</v>
      </c>
      <c r="G233" s="237">
        <v>99.46030343157884</v>
      </c>
    </row>
    <row r="234" spans="1:7" ht="12.75">
      <c r="A234" s="78">
        <v>2001</v>
      </c>
      <c r="B234" s="232">
        <v>4</v>
      </c>
      <c r="C234" s="234" t="s">
        <v>13</v>
      </c>
      <c r="D234" s="78" t="s">
        <v>14</v>
      </c>
      <c r="E234" s="238">
        <v>99.19261391724034</v>
      </c>
      <c r="F234" s="238">
        <v>101.74057713433785</v>
      </c>
      <c r="G234" s="238">
        <v>97.34312300298843</v>
      </c>
    </row>
    <row r="235" spans="1:7" ht="12.75">
      <c r="A235" s="51">
        <v>2002</v>
      </c>
      <c r="B235" s="231">
        <v>1</v>
      </c>
      <c r="C235" s="233" t="s">
        <v>13</v>
      </c>
      <c r="D235" s="51" t="s">
        <v>14</v>
      </c>
      <c r="E235" s="237">
        <v>92.32003609709521</v>
      </c>
      <c r="F235" s="237">
        <v>91.32272103151146</v>
      </c>
      <c r="G235" s="237">
        <v>94.12858213653793</v>
      </c>
    </row>
    <row r="236" spans="1:7" ht="12.75">
      <c r="A236" s="78">
        <v>2002</v>
      </c>
      <c r="B236" s="232">
        <v>2</v>
      </c>
      <c r="C236" s="234" t="s">
        <v>13</v>
      </c>
      <c r="D236" s="78" t="s">
        <v>14</v>
      </c>
      <c r="E236" s="238">
        <v>98.73824912999675</v>
      </c>
      <c r="F236" s="238">
        <v>98.61115426550597</v>
      </c>
      <c r="G236" s="238">
        <v>92.16716013963804</v>
      </c>
    </row>
    <row r="237" spans="1:7" ht="12.75">
      <c r="A237" s="51">
        <v>2002</v>
      </c>
      <c r="B237" s="231">
        <v>3</v>
      </c>
      <c r="C237" s="233" t="s">
        <v>13</v>
      </c>
      <c r="D237" s="51" t="s">
        <v>14</v>
      </c>
      <c r="E237" s="237">
        <v>102.23663812840036</v>
      </c>
      <c r="F237" s="237">
        <v>100.47315469977002</v>
      </c>
      <c r="G237" s="237">
        <v>91.20722278671333</v>
      </c>
    </row>
    <row r="238" spans="1:7" ht="12.75">
      <c r="A238" s="78">
        <v>2002</v>
      </c>
      <c r="B238" s="232">
        <v>4</v>
      </c>
      <c r="C238" s="234" t="s">
        <v>13</v>
      </c>
      <c r="D238" s="78" t="s">
        <v>14</v>
      </c>
      <c r="E238" s="238">
        <v>102.8345600507842</v>
      </c>
      <c r="F238" s="238">
        <v>103.48194696540624</v>
      </c>
      <c r="G238" s="238">
        <v>91.818730006542</v>
      </c>
    </row>
    <row r="239" spans="1:7" ht="12.75">
      <c r="A239" s="51">
        <v>2003</v>
      </c>
      <c r="B239" s="231">
        <v>1</v>
      </c>
      <c r="C239" s="233" t="s">
        <v>13</v>
      </c>
      <c r="D239" s="51" t="s">
        <v>14</v>
      </c>
      <c r="E239" s="237">
        <v>94.50481650300264</v>
      </c>
      <c r="F239" s="237">
        <v>91.43417222432859</v>
      </c>
      <c r="G239" s="237">
        <v>89.96272788670663</v>
      </c>
    </row>
    <row r="240" spans="1:7" ht="12.75">
      <c r="A240" s="78">
        <v>2003</v>
      </c>
      <c r="B240" s="232">
        <v>2</v>
      </c>
      <c r="C240" s="234" t="s">
        <v>13</v>
      </c>
      <c r="D240" s="78" t="s">
        <v>14</v>
      </c>
      <c r="E240" s="238">
        <v>100.20223147754548</v>
      </c>
      <c r="F240" s="238">
        <v>98.03526870192842</v>
      </c>
      <c r="G240" s="238">
        <v>91.15733592307386</v>
      </c>
    </row>
    <row r="241" spans="1:7" ht="12.75">
      <c r="A241" s="51">
        <v>2003</v>
      </c>
      <c r="B241" s="231">
        <v>3</v>
      </c>
      <c r="C241" s="233" t="s">
        <v>13</v>
      </c>
      <c r="D241" s="51" t="s">
        <v>14</v>
      </c>
      <c r="E241" s="237">
        <v>107.3157078080245</v>
      </c>
      <c r="F241" s="237">
        <v>103.95628317631609</v>
      </c>
      <c r="G241" s="237">
        <v>92.46384645153081</v>
      </c>
    </row>
    <row r="242" spans="1:7" ht="12.75">
      <c r="A242" s="78">
        <v>2003</v>
      </c>
      <c r="B242" s="232">
        <v>4</v>
      </c>
      <c r="C242" s="234" t="s">
        <v>13</v>
      </c>
      <c r="D242" s="78" t="s">
        <v>14</v>
      </c>
      <c r="E242" s="238">
        <v>104.17556657203927</v>
      </c>
      <c r="F242" s="238">
        <v>108.10724407636522</v>
      </c>
      <c r="G242" s="238">
        <v>92.8842043404131</v>
      </c>
    </row>
    <row r="243" spans="1:7" ht="12.75">
      <c r="A243" s="51">
        <v>2004</v>
      </c>
      <c r="B243" s="231">
        <v>1</v>
      </c>
      <c r="C243" s="233" t="s">
        <v>13</v>
      </c>
      <c r="D243" s="51" t="s">
        <v>14</v>
      </c>
      <c r="E243" s="237">
        <v>95.57161507626694</v>
      </c>
      <c r="F243" s="237">
        <v>95.68907011991782</v>
      </c>
      <c r="G243" s="237">
        <v>91.65060023454856</v>
      </c>
    </row>
    <row r="244" spans="1:7" ht="12.75">
      <c r="A244" s="78">
        <v>2004</v>
      </c>
      <c r="B244" s="232">
        <v>2</v>
      </c>
      <c r="C244" s="234" t="s">
        <v>13</v>
      </c>
      <c r="D244" s="78" t="s">
        <v>14</v>
      </c>
      <c r="E244" s="238">
        <v>97.44290188876394</v>
      </c>
      <c r="F244" s="238">
        <v>97.99953156494364</v>
      </c>
      <c r="G244" s="238">
        <v>92.47958875163646</v>
      </c>
    </row>
    <row r="245" spans="1:7" ht="12.75">
      <c r="A245" s="51">
        <v>2004</v>
      </c>
      <c r="B245" s="231">
        <v>3</v>
      </c>
      <c r="C245" s="233" t="s">
        <v>13</v>
      </c>
      <c r="D245" s="51" t="s">
        <v>14</v>
      </c>
      <c r="E245" s="237">
        <v>104.24747808700303</v>
      </c>
      <c r="F245" s="237">
        <v>102.03312875675971</v>
      </c>
      <c r="G245" s="237">
        <v>93.02466379978304</v>
      </c>
    </row>
    <row r="246" spans="1:7" ht="12.75">
      <c r="A246" s="78">
        <v>2004</v>
      </c>
      <c r="B246" s="232">
        <v>4</v>
      </c>
      <c r="C246" s="234" t="s">
        <v>13</v>
      </c>
      <c r="D246" s="78" t="s">
        <v>14</v>
      </c>
      <c r="E246" s="238">
        <v>107.43183134483992</v>
      </c>
      <c r="F246" s="238">
        <v>106.84445602162917</v>
      </c>
      <c r="G246" s="238">
        <v>91.82386591111155</v>
      </c>
    </row>
    <row r="247" spans="1:7" ht="12.75">
      <c r="A247" s="51">
        <v>2005</v>
      </c>
      <c r="B247" s="231">
        <v>1</v>
      </c>
      <c r="C247" s="233" t="s">
        <v>13</v>
      </c>
      <c r="D247" s="51" t="s">
        <v>14</v>
      </c>
      <c r="E247" s="237">
        <v>90.38455516957869</v>
      </c>
      <c r="F247" s="237">
        <v>90.07991108482507</v>
      </c>
      <c r="G247" s="237">
        <v>89.29798793702511</v>
      </c>
    </row>
    <row r="248" spans="1:7" ht="12.75">
      <c r="A248" s="78">
        <v>2005</v>
      </c>
      <c r="B248" s="232">
        <v>2</v>
      </c>
      <c r="C248" s="234" t="s">
        <v>13</v>
      </c>
      <c r="D248" s="78" t="s">
        <v>14</v>
      </c>
      <c r="E248" s="238">
        <v>96.32734836758162</v>
      </c>
      <c r="F248" s="238">
        <v>96.62519823393491</v>
      </c>
      <c r="G248" s="238">
        <v>89.60030366956025</v>
      </c>
    </row>
    <row r="249" spans="1:7" ht="12.75">
      <c r="A249" s="51">
        <v>2005</v>
      </c>
      <c r="B249" s="231">
        <v>3</v>
      </c>
      <c r="C249" s="233" t="s">
        <v>13</v>
      </c>
      <c r="D249" s="51" t="s">
        <v>14</v>
      </c>
      <c r="E249" s="237">
        <v>100.01695692985253</v>
      </c>
      <c r="F249" s="237">
        <v>99.38519016141755</v>
      </c>
      <c r="G249" s="237">
        <v>90.3155327388917</v>
      </c>
    </row>
    <row r="250" spans="1:7" ht="12.75">
      <c r="A250" s="78">
        <v>2005</v>
      </c>
      <c r="B250" s="232">
        <v>4</v>
      </c>
      <c r="C250" s="234" t="s">
        <v>13</v>
      </c>
      <c r="D250" s="78" t="s">
        <v>14</v>
      </c>
      <c r="E250" s="238">
        <v>99.15169782634182</v>
      </c>
      <c r="F250" s="238">
        <v>102.35023234882257</v>
      </c>
      <c r="G250" s="238">
        <v>91.25187337015626</v>
      </c>
    </row>
    <row r="251" spans="1:7" ht="12.75">
      <c r="A251" s="51">
        <v>2006</v>
      </c>
      <c r="B251" s="231">
        <v>1</v>
      </c>
      <c r="C251" s="233" t="s">
        <v>13</v>
      </c>
      <c r="D251" s="51" t="s">
        <v>14</v>
      </c>
      <c r="E251" s="237">
        <v>98.27827806894739</v>
      </c>
      <c r="F251" s="237">
        <v>95.9420663926101</v>
      </c>
      <c r="G251" s="237">
        <v>89.27742758994503</v>
      </c>
    </row>
    <row r="252" spans="1:7" ht="12.75">
      <c r="A252" s="78">
        <v>2006</v>
      </c>
      <c r="B252" s="232">
        <v>2</v>
      </c>
      <c r="C252" s="234" t="s">
        <v>13</v>
      </c>
      <c r="D252" s="78" t="s">
        <v>14</v>
      </c>
      <c r="E252" s="238">
        <v>100.99836092158574</v>
      </c>
      <c r="F252" s="238">
        <v>101.28553390239342</v>
      </c>
      <c r="G252" s="238">
        <v>91.74667678002378</v>
      </c>
    </row>
    <row r="253" spans="1:7" ht="12.75">
      <c r="A253" s="51">
        <v>2006</v>
      </c>
      <c r="B253" s="231">
        <v>3</v>
      </c>
      <c r="C253" s="233" t="s">
        <v>13</v>
      </c>
      <c r="D253" s="51" t="s">
        <v>14</v>
      </c>
      <c r="E253" s="237">
        <v>112.70484185814497</v>
      </c>
      <c r="F253" s="237">
        <v>109.32733406367876</v>
      </c>
      <c r="G253" s="237">
        <v>92.81021051155867</v>
      </c>
    </row>
    <row r="254" spans="1:7" ht="12.75">
      <c r="A254" s="78">
        <v>2006</v>
      </c>
      <c r="B254" s="232">
        <v>4</v>
      </c>
      <c r="C254" s="234" t="s">
        <v>13</v>
      </c>
      <c r="D254" s="78" t="s">
        <v>14</v>
      </c>
      <c r="E254" s="238">
        <v>111.49194607815684</v>
      </c>
      <c r="F254" s="238">
        <v>110.48525360289841</v>
      </c>
      <c r="G254" s="238">
        <v>94.35032941191972</v>
      </c>
    </row>
    <row r="255" spans="1:7" ht="12.75">
      <c r="A255" s="51">
        <v>2007</v>
      </c>
      <c r="B255" s="231">
        <v>1</v>
      </c>
      <c r="C255" s="233" t="s">
        <v>13</v>
      </c>
      <c r="D255" s="51" t="s">
        <v>14</v>
      </c>
      <c r="E255" s="237">
        <v>108.07868616517493</v>
      </c>
      <c r="F255" s="237">
        <v>103.5979566979866</v>
      </c>
      <c r="G255" s="237">
        <v>94.32541943872764</v>
      </c>
    </row>
    <row r="256" spans="1:7" ht="12.75">
      <c r="A256" s="78">
        <v>2007</v>
      </c>
      <c r="B256" s="232">
        <v>2</v>
      </c>
      <c r="C256" s="234" t="s">
        <v>13</v>
      </c>
      <c r="D256" s="78" t="s">
        <v>14</v>
      </c>
      <c r="E256" s="238">
        <v>108.30819535360433</v>
      </c>
      <c r="F256" s="238">
        <v>109.79272621934363</v>
      </c>
      <c r="G256" s="238">
        <v>94.65115623398846</v>
      </c>
    </row>
    <row r="257" spans="1:7" ht="12.75">
      <c r="A257" s="51">
        <v>2007</v>
      </c>
      <c r="B257" s="231">
        <v>3</v>
      </c>
      <c r="C257" s="233" t="s">
        <v>13</v>
      </c>
      <c r="D257" s="51" t="s">
        <v>14</v>
      </c>
      <c r="E257" s="237">
        <v>120.33747532977698</v>
      </c>
      <c r="F257" s="237">
        <v>117.87156092551295</v>
      </c>
      <c r="G257" s="237">
        <v>97.13061031572512</v>
      </c>
    </row>
    <row r="258" spans="1:7" ht="12.75">
      <c r="A258" s="78">
        <v>2007</v>
      </c>
      <c r="B258" s="232">
        <v>4</v>
      </c>
      <c r="C258" s="234" t="s">
        <v>13</v>
      </c>
      <c r="D258" s="78" t="s">
        <v>14</v>
      </c>
      <c r="E258" s="238">
        <v>117.67665696384411</v>
      </c>
      <c r="F258" s="238">
        <v>119.39241629888232</v>
      </c>
      <c r="G258" s="238">
        <v>97.33385495265892</v>
      </c>
    </row>
    <row r="259" spans="1:7" ht="12.75">
      <c r="A259" s="51">
        <v>2008</v>
      </c>
      <c r="B259" s="231">
        <v>1</v>
      </c>
      <c r="C259" s="233" t="s">
        <v>13</v>
      </c>
      <c r="D259" s="51" t="s">
        <v>14</v>
      </c>
      <c r="E259" s="237">
        <v>109.87741797985163</v>
      </c>
      <c r="F259" s="237">
        <v>109.39836804645113</v>
      </c>
      <c r="G259" s="237">
        <v>97.68127296029101</v>
      </c>
    </row>
    <row r="260" spans="1:7" ht="12.75">
      <c r="A260" s="78">
        <v>2008</v>
      </c>
      <c r="B260" s="232">
        <v>2</v>
      </c>
      <c r="C260" s="234" t="s">
        <v>13</v>
      </c>
      <c r="D260" s="78" t="s">
        <v>14</v>
      </c>
      <c r="E260" s="238">
        <v>120.20313088218802</v>
      </c>
      <c r="F260" s="238">
        <v>117.52968668423472</v>
      </c>
      <c r="G260" s="238">
        <v>98.83966199598144</v>
      </c>
    </row>
    <row r="261" spans="1:7" ht="12.75">
      <c r="A261" s="51">
        <v>2008</v>
      </c>
      <c r="B261" s="231">
        <v>3</v>
      </c>
      <c r="C261" s="233" t="s">
        <v>13</v>
      </c>
      <c r="D261" s="51" t="s">
        <v>14</v>
      </c>
      <c r="E261" s="237">
        <v>123.06858094465353</v>
      </c>
      <c r="F261" s="237">
        <v>121.80829183676117</v>
      </c>
      <c r="G261" s="237">
        <v>99.26356650291831</v>
      </c>
    </row>
    <row r="262" spans="1:7" ht="12.75">
      <c r="A262" s="78">
        <v>2008</v>
      </c>
      <c r="B262" s="232">
        <v>4</v>
      </c>
      <c r="C262" s="234" t="s">
        <v>13</v>
      </c>
      <c r="D262" s="78" t="s">
        <v>14</v>
      </c>
      <c r="E262" s="238">
        <v>116.94573836319101</v>
      </c>
      <c r="F262" s="238">
        <v>122.88995706573712</v>
      </c>
      <c r="G262" s="238">
        <v>98.84140184632086</v>
      </c>
    </row>
    <row r="263" spans="1:7" ht="12.75">
      <c r="A263" s="51">
        <v>2009</v>
      </c>
      <c r="B263" s="231">
        <v>1</v>
      </c>
      <c r="C263" s="233" t="s">
        <v>13</v>
      </c>
      <c r="D263" s="51" t="s">
        <v>14</v>
      </c>
      <c r="E263" s="237">
        <v>111.02633033836105</v>
      </c>
      <c r="F263" s="237">
        <v>110.70688735468842</v>
      </c>
      <c r="G263" s="237">
        <v>97.87735744361942</v>
      </c>
    </row>
    <row r="264" spans="1:7" ht="12.75">
      <c r="A264" s="78">
        <v>2009</v>
      </c>
      <c r="B264" s="232">
        <v>2</v>
      </c>
      <c r="C264" s="234" t="s">
        <v>13</v>
      </c>
      <c r="D264" s="78" t="s">
        <v>14</v>
      </c>
      <c r="E264" s="238">
        <v>113.88789663879672</v>
      </c>
      <c r="F264" s="238">
        <v>114.03205996302896</v>
      </c>
      <c r="G264" s="238">
        <v>98.94815170455735</v>
      </c>
    </row>
    <row r="265" spans="1:7" ht="12.75">
      <c r="A265" s="51">
        <v>2009</v>
      </c>
      <c r="B265" s="231">
        <v>3</v>
      </c>
      <c r="C265" s="233" t="s">
        <v>13</v>
      </c>
      <c r="D265" s="51" t="s">
        <v>14</v>
      </c>
      <c r="E265" s="237">
        <v>124.87522549954882</v>
      </c>
      <c r="F265" s="237">
        <v>121.10643876536427</v>
      </c>
      <c r="G265" s="237">
        <v>99.8223094141932</v>
      </c>
    </row>
    <row r="266" spans="1:7" ht="12.75">
      <c r="A266" s="78">
        <v>2009</v>
      </c>
      <c r="B266" s="232">
        <v>4</v>
      </c>
      <c r="C266" s="234" t="s">
        <v>13</v>
      </c>
      <c r="D266" s="78" t="s">
        <v>14</v>
      </c>
      <c r="E266" s="238">
        <v>114.82274385759594</v>
      </c>
      <c r="F266" s="238">
        <v>119.71033753231467</v>
      </c>
      <c r="G266" s="238">
        <v>99.54105590883049</v>
      </c>
    </row>
    <row r="267" spans="1:7" ht="12.75">
      <c r="A267" s="51">
        <v>2001</v>
      </c>
      <c r="B267" s="231">
        <v>1</v>
      </c>
      <c r="C267" s="233" t="s">
        <v>17</v>
      </c>
      <c r="D267" s="51" t="s">
        <v>300</v>
      </c>
      <c r="E267" s="237">
        <v>98.9285854134832</v>
      </c>
      <c r="F267" s="237">
        <v>89.62657592800531</v>
      </c>
      <c r="G267" s="237">
        <v>101.96454576005378</v>
      </c>
    </row>
    <row r="268" spans="1:7" ht="12.75">
      <c r="A268" s="78">
        <v>2001</v>
      </c>
      <c r="B268" s="232">
        <v>2</v>
      </c>
      <c r="C268" s="234" t="s">
        <v>17</v>
      </c>
      <c r="D268" s="78" t="s">
        <v>300</v>
      </c>
      <c r="E268" s="238">
        <v>80.9096750086906</v>
      </c>
      <c r="F268" s="238">
        <v>90.0602976625522</v>
      </c>
      <c r="G268" s="238">
        <v>99.82776968746501</v>
      </c>
    </row>
    <row r="269" spans="1:7" ht="12.75">
      <c r="A269" s="51">
        <v>2001</v>
      </c>
      <c r="B269" s="231">
        <v>3</v>
      </c>
      <c r="C269" s="233" t="s">
        <v>17</v>
      </c>
      <c r="D269" s="51" t="s">
        <v>300</v>
      </c>
      <c r="E269" s="237">
        <v>115.55098475611659</v>
      </c>
      <c r="F269" s="237">
        <v>112.24933422407882</v>
      </c>
      <c r="G269" s="237">
        <v>99.01002576453457</v>
      </c>
    </row>
    <row r="270" spans="1:7" ht="12.75">
      <c r="A270" s="78">
        <v>2001</v>
      </c>
      <c r="B270" s="232">
        <v>4</v>
      </c>
      <c r="C270" s="234" t="s">
        <v>17</v>
      </c>
      <c r="D270" s="78" t="s">
        <v>300</v>
      </c>
      <c r="E270" s="238">
        <v>104.61075482170959</v>
      </c>
      <c r="F270" s="238">
        <v>108.06379218536365</v>
      </c>
      <c r="G270" s="238">
        <v>99.19765878794668</v>
      </c>
    </row>
    <row r="271" spans="1:7" ht="12.75">
      <c r="A271" s="51">
        <v>2002</v>
      </c>
      <c r="B271" s="231">
        <v>1</v>
      </c>
      <c r="C271" s="233" t="s">
        <v>17</v>
      </c>
      <c r="D271" s="51" t="s">
        <v>300</v>
      </c>
      <c r="E271" s="237">
        <v>97.18118510702986</v>
      </c>
      <c r="F271" s="237">
        <v>96.18510571272327</v>
      </c>
      <c r="G271" s="237">
        <v>99.24806765990814</v>
      </c>
    </row>
    <row r="272" spans="1:7" ht="12.75">
      <c r="A272" s="78">
        <v>2002</v>
      </c>
      <c r="B272" s="232">
        <v>2</v>
      </c>
      <c r="C272" s="234" t="s">
        <v>17</v>
      </c>
      <c r="D272" s="78" t="s">
        <v>300</v>
      </c>
      <c r="E272" s="238">
        <v>97.04395747197017</v>
      </c>
      <c r="F272" s="238">
        <v>102.571822512784</v>
      </c>
      <c r="G272" s="238">
        <v>97.32412904671223</v>
      </c>
    </row>
    <row r="273" spans="1:7" ht="12.75">
      <c r="A273" s="51">
        <v>2002</v>
      </c>
      <c r="B273" s="231">
        <v>3</v>
      </c>
      <c r="C273" s="233" t="s">
        <v>17</v>
      </c>
      <c r="D273" s="51" t="s">
        <v>300</v>
      </c>
      <c r="E273" s="237">
        <v>113.41855323544691</v>
      </c>
      <c r="F273" s="237">
        <v>114.7582345150322</v>
      </c>
      <c r="G273" s="237">
        <v>96.09611291587319</v>
      </c>
    </row>
    <row r="274" spans="1:7" ht="12.75">
      <c r="A274" s="78">
        <v>2002</v>
      </c>
      <c r="B274" s="232">
        <v>4</v>
      </c>
      <c r="C274" s="234" t="s">
        <v>17</v>
      </c>
      <c r="D274" s="78" t="s">
        <v>300</v>
      </c>
      <c r="E274" s="238">
        <v>108.52923553646741</v>
      </c>
      <c r="F274" s="238">
        <v>111.06231193684656</v>
      </c>
      <c r="G274" s="238">
        <v>96.57779769239387</v>
      </c>
    </row>
    <row r="275" spans="1:7" ht="12.75">
      <c r="A275" s="51">
        <v>2003</v>
      </c>
      <c r="B275" s="231">
        <v>1</v>
      </c>
      <c r="C275" s="233" t="s">
        <v>17</v>
      </c>
      <c r="D275" s="51" t="s">
        <v>300</v>
      </c>
      <c r="E275" s="237">
        <v>113.97228636387013</v>
      </c>
      <c r="F275" s="237">
        <v>101.72753961944385</v>
      </c>
      <c r="G275" s="237">
        <v>99.29392573092865</v>
      </c>
    </row>
    <row r="276" spans="1:7" ht="12.75">
      <c r="A276" s="78">
        <v>2003</v>
      </c>
      <c r="B276" s="232">
        <v>2</v>
      </c>
      <c r="C276" s="234" t="s">
        <v>17</v>
      </c>
      <c r="D276" s="78" t="s">
        <v>300</v>
      </c>
      <c r="E276" s="238">
        <v>99.12371994714464</v>
      </c>
      <c r="F276" s="238">
        <v>108.05974676943157</v>
      </c>
      <c r="G276" s="238">
        <v>98.00429875658116</v>
      </c>
    </row>
    <row r="277" spans="1:7" ht="12.75">
      <c r="A277" s="51">
        <v>2003</v>
      </c>
      <c r="B277" s="231">
        <v>3</v>
      </c>
      <c r="C277" s="233" t="s">
        <v>17</v>
      </c>
      <c r="D277" s="51" t="s">
        <v>300</v>
      </c>
      <c r="E277" s="237">
        <v>114.0708350121543</v>
      </c>
      <c r="F277" s="237">
        <v>120.77786518522508</v>
      </c>
      <c r="G277" s="237">
        <v>96.00894757477316</v>
      </c>
    </row>
    <row r="278" spans="1:7" ht="12.75">
      <c r="A278" s="78">
        <v>2003</v>
      </c>
      <c r="B278" s="232">
        <v>4</v>
      </c>
      <c r="C278" s="234" t="s">
        <v>17</v>
      </c>
      <c r="D278" s="78" t="s">
        <v>300</v>
      </c>
      <c r="E278" s="238">
        <v>107.77761840259404</v>
      </c>
      <c r="F278" s="238">
        <v>111.25543069133404</v>
      </c>
      <c r="G278" s="238">
        <v>96.48048056457937</v>
      </c>
    </row>
    <row r="279" spans="1:7" ht="12.75">
      <c r="A279" s="51">
        <v>2004</v>
      </c>
      <c r="B279" s="231">
        <v>1</v>
      </c>
      <c r="C279" s="233" t="s">
        <v>17</v>
      </c>
      <c r="D279" s="51" t="s">
        <v>300</v>
      </c>
      <c r="E279" s="237">
        <v>107.91985904723391</v>
      </c>
      <c r="F279" s="237">
        <v>101.8169677546306</v>
      </c>
      <c r="G279" s="237">
        <v>96.68106586759271</v>
      </c>
    </row>
    <row r="280" spans="1:7" ht="12.75">
      <c r="A280" s="78">
        <v>2004</v>
      </c>
      <c r="B280" s="232">
        <v>2</v>
      </c>
      <c r="C280" s="234" t="s">
        <v>17</v>
      </c>
      <c r="D280" s="78" t="s">
        <v>300</v>
      </c>
      <c r="E280" s="238">
        <v>101.13383130639477</v>
      </c>
      <c r="F280" s="238">
        <v>112.70868711178422</v>
      </c>
      <c r="G280" s="238">
        <v>95.97744202979725</v>
      </c>
    </row>
    <row r="281" spans="1:7" ht="12.75">
      <c r="A281" s="51">
        <v>2004</v>
      </c>
      <c r="B281" s="231">
        <v>3</v>
      </c>
      <c r="C281" s="233" t="s">
        <v>17</v>
      </c>
      <c r="D281" s="51" t="s">
        <v>300</v>
      </c>
      <c r="E281" s="237">
        <v>121.6323932438512</v>
      </c>
      <c r="F281" s="237">
        <v>123.05758091238381</v>
      </c>
      <c r="G281" s="237">
        <v>93.90017643105188</v>
      </c>
    </row>
    <row r="282" spans="1:7" ht="12.75">
      <c r="A282" s="78">
        <v>2004</v>
      </c>
      <c r="B282" s="232">
        <v>4</v>
      </c>
      <c r="C282" s="234" t="s">
        <v>17</v>
      </c>
      <c r="D282" s="78" t="s">
        <v>300</v>
      </c>
      <c r="E282" s="238">
        <v>114.59711177275248</v>
      </c>
      <c r="F282" s="238">
        <v>124.80569283449931</v>
      </c>
      <c r="G282" s="238">
        <v>93.75</v>
      </c>
    </row>
    <row r="283" spans="1:7" ht="12.75">
      <c r="A283" s="51">
        <v>2005</v>
      </c>
      <c r="B283" s="231">
        <v>1</v>
      </c>
      <c r="C283" s="233" t="s">
        <v>17</v>
      </c>
      <c r="D283" s="51" t="s">
        <v>300</v>
      </c>
      <c r="E283" s="237">
        <v>111.74209965376234</v>
      </c>
      <c r="F283" s="237">
        <v>107.91228425280373</v>
      </c>
      <c r="G283" s="237">
        <v>98.45797860423436</v>
      </c>
    </row>
    <row r="284" spans="1:7" ht="12.75">
      <c r="A284" s="78">
        <v>2005</v>
      </c>
      <c r="B284" s="232">
        <v>2</v>
      </c>
      <c r="C284" s="234" t="s">
        <v>17</v>
      </c>
      <c r="D284" s="78" t="s">
        <v>300</v>
      </c>
      <c r="E284" s="238">
        <v>104.11351886221225</v>
      </c>
      <c r="F284" s="238">
        <v>113.38083041290326</v>
      </c>
      <c r="G284" s="238">
        <v>97.97489358127031</v>
      </c>
    </row>
    <row r="285" spans="1:7" ht="12.75">
      <c r="A285" s="51">
        <v>2005</v>
      </c>
      <c r="B285" s="231">
        <v>3</v>
      </c>
      <c r="C285" s="233" t="s">
        <v>17</v>
      </c>
      <c r="D285" s="51" t="s">
        <v>300</v>
      </c>
      <c r="E285" s="237">
        <v>130.6434959963253</v>
      </c>
      <c r="F285" s="237">
        <v>134.2893669328196</v>
      </c>
      <c r="G285" s="237">
        <v>96.8564467346253</v>
      </c>
    </row>
    <row r="286" spans="1:7" ht="12.75">
      <c r="A286" s="78">
        <v>2005</v>
      </c>
      <c r="B286" s="232">
        <v>4</v>
      </c>
      <c r="C286" s="234" t="s">
        <v>17</v>
      </c>
      <c r="D286" s="78" t="s">
        <v>300</v>
      </c>
      <c r="E286" s="238">
        <v>117.25533870937069</v>
      </c>
      <c r="F286" s="238">
        <v>129.7999294974892</v>
      </c>
      <c r="G286" s="238">
        <v>97.66088831634369</v>
      </c>
    </row>
    <row r="287" spans="1:7" ht="12.75">
      <c r="A287" s="51">
        <v>2006</v>
      </c>
      <c r="B287" s="231">
        <v>1</v>
      </c>
      <c r="C287" s="233" t="s">
        <v>17</v>
      </c>
      <c r="D287" s="51" t="s">
        <v>300</v>
      </c>
      <c r="E287" s="237">
        <v>132.80101894386792</v>
      </c>
      <c r="F287" s="237">
        <v>129.89824128521175</v>
      </c>
      <c r="G287" s="237">
        <v>98.32775568500057</v>
      </c>
    </row>
    <row r="288" spans="1:7" ht="12.75">
      <c r="A288" s="78">
        <v>2006</v>
      </c>
      <c r="B288" s="232">
        <v>2</v>
      </c>
      <c r="C288" s="234" t="s">
        <v>17</v>
      </c>
      <c r="D288" s="78" t="s">
        <v>300</v>
      </c>
      <c r="E288" s="238">
        <v>122.405483775735</v>
      </c>
      <c r="F288" s="238">
        <v>131.26046301602864</v>
      </c>
      <c r="G288" s="238">
        <v>98.46112915873194</v>
      </c>
    </row>
    <row r="289" spans="1:7" ht="12.75">
      <c r="A289" s="51">
        <v>2006</v>
      </c>
      <c r="B289" s="231">
        <v>3</v>
      </c>
      <c r="C289" s="233" t="s">
        <v>17</v>
      </c>
      <c r="D289" s="51" t="s">
        <v>300</v>
      </c>
      <c r="E289" s="237">
        <v>180.14433147653574</v>
      </c>
      <c r="F289" s="237">
        <v>169.6450120992818</v>
      </c>
      <c r="G289" s="237">
        <v>97.04968074381091</v>
      </c>
    </row>
    <row r="290" spans="1:7" ht="12.75">
      <c r="A290" s="78">
        <v>2006</v>
      </c>
      <c r="B290" s="232">
        <v>4</v>
      </c>
      <c r="C290" s="234" t="s">
        <v>17</v>
      </c>
      <c r="D290" s="78" t="s">
        <v>300</v>
      </c>
      <c r="E290" s="238">
        <v>148.8937035972807</v>
      </c>
      <c r="F290" s="238">
        <v>153.5275618262565</v>
      </c>
      <c r="G290" s="238">
        <v>97.80686400806542</v>
      </c>
    </row>
    <row r="291" spans="1:7" ht="12.75">
      <c r="A291" s="51">
        <v>2007</v>
      </c>
      <c r="B291" s="231">
        <v>1</v>
      </c>
      <c r="C291" s="233" t="s">
        <v>17</v>
      </c>
      <c r="D291" s="51" t="s">
        <v>300</v>
      </c>
      <c r="E291" s="237">
        <v>136.8422206098774</v>
      </c>
      <c r="F291" s="237">
        <v>138.69531917264368</v>
      </c>
      <c r="G291" s="237">
        <v>99.36848885403832</v>
      </c>
    </row>
    <row r="292" spans="1:7" ht="12.75">
      <c r="A292" s="78">
        <v>2007</v>
      </c>
      <c r="B292" s="232">
        <v>2</v>
      </c>
      <c r="C292" s="234" t="s">
        <v>17</v>
      </c>
      <c r="D292" s="78" t="s">
        <v>300</v>
      </c>
      <c r="E292" s="238">
        <v>111.80314556015092</v>
      </c>
      <c r="F292" s="238">
        <v>113.80561725050833</v>
      </c>
      <c r="G292" s="238">
        <v>100.16347877226393</v>
      </c>
    </row>
    <row r="293" spans="1:7" ht="12.75">
      <c r="A293" s="51">
        <v>2007</v>
      </c>
      <c r="B293" s="231">
        <v>3</v>
      </c>
      <c r="C293" s="233" t="s">
        <v>17</v>
      </c>
      <c r="D293" s="51" t="s">
        <v>300</v>
      </c>
      <c r="E293" s="237">
        <v>165.65718905357022</v>
      </c>
      <c r="F293" s="237">
        <v>154.87496853818638</v>
      </c>
      <c r="G293" s="237">
        <v>100.43967738321945</v>
      </c>
    </row>
    <row r="294" spans="1:7" ht="12.75">
      <c r="A294" s="78">
        <v>2007</v>
      </c>
      <c r="B294" s="232">
        <v>4</v>
      </c>
      <c r="C294" s="234" t="s">
        <v>17</v>
      </c>
      <c r="D294" s="78" t="s">
        <v>300</v>
      </c>
      <c r="E294" s="238">
        <v>140.4328159159485</v>
      </c>
      <c r="F294" s="238">
        <v>151.2027839619785</v>
      </c>
      <c r="G294" s="238">
        <v>101.29662820656436</v>
      </c>
    </row>
    <row r="295" spans="1:7" ht="12.75">
      <c r="A295" s="51">
        <v>2008</v>
      </c>
      <c r="B295" s="231">
        <v>1</v>
      </c>
      <c r="C295" s="233" t="s">
        <v>17</v>
      </c>
      <c r="D295" s="51" t="s">
        <v>300</v>
      </c>
      <c r="E295" s="237">
        <v>145.57684927225873</v>
      </c>
      <c r="F295" s="237">
        <v>132.64865443919956</v>
      </c>
      <c r="G295" s="237">
        <v>101.47515962809454</v>
      </c>
    </row>
    <row r="296" spans="1:7" ht="12.75">
      <c r="A296" s="78">
        <v>2008</v>
      </c>
      <c r="B296" s="232">
        <v>2</v>
      </c>
      <c r="C296" s="234" t="s">
        <v>17</v>
      </c>
      <c r="D296" s="78" t="s">
        <v>300</v>
      </c>
      <c r="E296" s="238">
        <v>119.02383175979043</v>
      </c>
      <c r="F296" s="238">
        <v>137.6411414391943</v>
      </c>
      <c r="G296" s="238">
        <v>100.58670325977373</v>
      </c>
    </row>
    <row r="297" spans="1:7" ht="12.75">
      <c r="A297" s="51">
        <v>2008</v>
      </c>
      <c r="B297" s="231">
        <v>3</v>
      </c>
      <c r="C297" s="233" t="s">
        <v>17</v>
      </c>
      <c r="D297" s="51" t="s">
        <v>300</v>
      </c>
      <c r="E297" s="237">
        <v>149.57047408438615</v>
      </c>
      <c r="F297" s="237">
        <v>140.17165454832028</v>
      </c>
      <c r="G297" s="237">
        <v>98.72997647585976</v>
      </c>
    </row>
    <row r="298" spans="1:7" ht="12.75">
      <c r="A298" s="78">
        <v>2008</v>
      </c>
      <c r="B298" s="232">
        <v>4</v>
      </c>
      <c r="C298" s="234" t="s">
        <v>17</v>
      </c>
      <c r="D298" s="78" t="s">
        <v>300</v>
      </c>
      <c r="E298" s="238">
        <v>114.66907864574988</v>
      </c>
      <c r="F298" s="238">
        <v>111.6457255298892</v>
      </c>
      <c r="G298" s="238">
        <v>80.72245715245883</v>
      </c>
    </row>
    <row r="299" spans="1:7" ht="12.75">
      <c r="A299" s="51">
        <v>2009</v>
      </c>
      <c r="B299" s="231">
        <v>1</v>
      </c>
      <c r="C299" s="233" t="s">
        <v>17</v>
      </c>
      <c r="D299" s="51" t="s">
        <v>300</v>
      </c>
      <c r="E299" s="237">
        <v>157.62535873710254</v>
      </c>
      <c r="F299" s="237">
        <v>141.28654534216312</v>
      </c>
      <c r="G299" s="237">
        <v>101.5150666517307</v>
      </c>
    </row>
    <row r="300" spans="1:7" ht="12.75">
      <c r="A300" s="78">
        <v>2009</v>
      </c>
      <c r="B300" s="232">
        <v>2</v>
      </c>
      <c r="C300" s="234" t="s">
        <v>17</v>
      </c>
      <c r="D300" s="78" t="s">
        <v>300</v>
      </c>
      <c r="E300" s="238">
        <v>139.3174354695705</v>
      </c>
      <c r="F300" s="238">
        <v>153.73018091239558</v>
      </c>
      <c r="G300" s="238">
        <v>101.44365408311863</v>
      </c>
    </row>
    <row r="301" spans="1:7" ht="12.75">
      <c r="A301" s="51">
        <v>2009</v>
      </c>
      <c r="B301" s="231">
        <v>3</v>
      </c>
      <c r="C301" s="233" t="s">
        <v>17</v>
      </c>
      <c r="D301" s="51" t="s">
        <v>300</v>
      </c>
      <c r="E301" s="237">
        <v>184.98787591427944</v>
      </c>
      <c r="F301" s="237">
        <v>171.78140585375385</v>
      </c>
      <c r="G301" s="237">
        <v>97.98014450543296</v>
      </c>
    </row>
    <row r="302" spans="1:7" ht="12.75">
      <c r="A302" s="78">
        <v>2009</v>
      </c>
      <c r="B302" s="232">
        <v>4</v>
      </c>
      <c r="C302" s="234" t="s">
        <v>17</v>
      </c>
      <c r="D302" s="78" t="s">
        <v>300</v>
      </c>
      <c r="E302" s="238">
        <v>169.64291941938598</v>
      </c>
      <c r="F302" s="238">
        <v>193.0913857239902</v>
      </c>
      <c r="G302" s="238">
        <v>96.54769239386133</v>
      </c>
    </row>
    <row r="303" spans="1:7" ht="12.75">
      <c r="A303" s="51">
        <v>2001</v>
      </c>
      <c r="B303" s="231">
        <v>1</v>
      </c>
      <c r="C303" s="233" t="s">
        <v>19</v>
      </c>
      <c r="D303" s="51" t="s">
        <v>20</v>
      </c>
      <c r="E303" s="237">
        <v>93.05203150839043</v>
      </c>
      <c r="F303" s="237">
        <v>90.38347668840895</v>
      </c>
      <c r="G303" s="237">
        <v>101.14871116093437</v>
      </c>
    </row>
    <row r="304" spans="1:7" ht="12.75">
      <c r="A304" s="78">
        <v>2001</v>
      </c>
      <c r="B304" s="232">
        <v>2</v>
      </c>
      <c r="C304" s="234" t="s">
        <v>19</v>
      </c>
      <c r="D304" s="78" t="s">
        <v>20</v>
      </c>
      <c r="E304" s="238">
        <v>104.4975663685574</v>
      </c>
      <c r="F304" s="238">
        <v>101.63454867465323</v>
      </c>
      <c r="G304" s="238">
        <v>100.35454048176986</v>
      </c>
    </row>
    <row r="305" spans="1:7" ht="12.75">
      <c r="A305" s="51">
        <v>2001</v>
      </c>
      <c r="B305" s="231">
        <v>3</v>
      </c>
      <c r="C305" s="233" t="s">
        <v>19</v>
      </c>
      <c r="D305" s="51" t="s">
        <v>20</v>
      </c>
      <c r="E305" s="237">
        <v>106.99834170191856</v>
      </c>
      <c r="F305" s="237">
        <v>100.98064829663235</v>
      </c>
      <c r="G305" s="237">
        <v>99.89667677388421</v>
      </c>
    </row>
    <row r="306" spans="1:7" ht="12.75">
      <c r="A306" s="78">
        <v>2001</v>
      </c>
      <c r="B306" s="232">
        <v>4</v>
      </c>
      <c r="C306" s="234" t="s">
        <v>19</v>
      </c>
      <c r="D306" s="78" t="s">
        <v>20</v>
      </c>
      <c r="E306" s="238">
        <v>95.45206042113367</v>
      </c>
      <c r="F306" s="238">
        <v>107.0013263403055</v>
      </c>
      <c r="G306" s="238">
        <v>98.60007158341156</v>
      </c>
    </row>
    <row r="307" spans="1:7" ht="12.75">
      <c r="A307" s="51">
        <v>2002</v>
      </c>
      <c r="B307" s="231">
        <v>1</v>
      </c>
      <c r="C307" s="233" t="s">
        <v>19</v>
      </c>
      <c r="D307" s="51" t="s">
        <v>20</v>
      </c>
      <c r="E307" s="237">
        <v>103.53287670526376</v>
      </c>
      <c r="F307" s="237">
        <v>95.05849524471691</v>
      </c>
      <c r="G307" s="237">
        <v>99.19903114778825</v>
      </c>
    </row>
    <row r="308" spans="1:7" ht="12.75">
      <c r="A308" s="78">
        <v>2002</v>
      </c>
      <c r="B308" s="232">
        <v>2</v>
      </c>
      <c r="C308" s="234" t="s">
        <v>19</v>
      </c>
      <c r="D308" s="78" t="s">
        <v>20</v>
      </c>
      <c r="E308" s="238">
        <v>115.1842450128332</v>
      </c>
      <c r="F308" s="238">
        <v>103.88381107438076</v>
      </c>
      <c r="G308" s="238">
        <v>100.73001573484424</v>
      </c>
    </row>
    <row r="309" spans="1:7" ht="12.75">
      <c r="A309" s="51">
        <v>2002</v>
      </c>
      <c r="B309" s="231">
        <v>3</v>
      </c>
      <c r="C309" s="233" t="s">
        <v>19</v>
      </c>
      <c r="D309" s="51" t="s">
        <v>20</v>
      </c>
      <c r="E309" s="237">
        <v>107.75498305056956</v>
      </c>
      <c r="F309" s="237">
        <v>101.93525437156248</v>
      </c>
      <c r="G309" s="237">
        <v>100.67202866938143</v>
      </c>
    </row>
    <row r="310" spans="1:7" ht="12.75">
      <c r="A310" s="78">
        <v>2002</v>
      </c>
      <c r="B310" s="232">
        <v>4</v>
      </c>
      <c r="C310" s="234" t="s">
        <v>19</v>
      </c>
      <c r="D310" s="78" t="s">
        <v>20</v>
      </c>
      <c r="E310" s="238">
        <v>107.30372609101539</v>
      </c>
      <c r="F310" s="238">
        <v>98.73007074773138</v>
      </c>
      <c r="G310" s="238">
        <v>96.33893619847062</v>
      </c>
    </row>
    <row r="311" spans="1:7" ht="12.75">
      <c r="A311" s="51">
        <v>2003</v>
      </c>
      <c r="B311" s="231">
        <v>1</v>
      </c>
      <c r="C311" s="233" t="s">
        <v>19</v>
      </c>
      <c r="D311" s="51" t="s">
        <v>20</v>
      </c>
      <c r="E311" s="237">
        <v>84.5877810145989</v>
      </c>
      <c r="F311" s="237">
        <v>76.74713073824917</v>
      </c>
      <c r="G311" s="237">
        <v>91.75642731244808</v>
      </c>
    </row>
    <row r="312" spans="1:7" ht="12.75">
      <c r="A312" s="78">
        <v>2003</v>
      </c>
      <c r="B312" s="232">
        <v>2</v>
      </c>
      <c r="C312" s="234" t="s">
        <v>19</v>
      </c>
      <c r="D312" s="78" t="s">
        <v>20</v>
      </c>
      <c r="E312" s="238">
        <v>92.10505409455924</v>
      </c>
      <c r="F312" s="238">
        <v>83.22244249664661</v>
      </c>
      <c r="G312" s="238">
        <v>93.13614129394895</v>
      </c>
    </row>
    <row r="313" spans="1:7" ht="12.75">
      <c r="A313" s="51">
        <v>2003</v>
      </c>
      <c r="B313" s="231">
        <v>3</v>
      </c>
      <c r="C313" s="233" t="s">
        <v>19</v>
      </c>
      <c r="D313" s="51" t="s">
        <v>20</v>
      </c>
      <c r="E313" s="237">
        <v>96.03343678376926</v>
      </c>
      <c r="F313" s="237">
        <v>90.3315403945788</v>
      </c>
      <c r="G313" s="237">
        <v>95.75699457721892</v>
      </c>
    </row>
    <row r="314" spans="1:7" ht="12.75">
      <c r="A314" s="78">
        <v>2003</v>
      </c>
      <c r="B314" s="232">
        <v>4</v>
      </c>
      <c r="C314" s="234" t="s">
        <v>19</v>
      </c>
      <c r="D314" s="78" t="s">
        <v>20</v>
      </c>
      <c r="E314" s="238">
        <v>98.75627213789457</v>
      </c>
      <c r="F314" s="238">
        <v>97.87435733447587</v>
      </c>
      <c r="G314" s="238">
        <v>95.48452740316542</v>
      </c>
    </row>
    <row r="315" spans="1:7" ht="12.75">
      <c r="A315" s="51">
        <v>2004</v>
      </c>
      <c r="B315" s="231">
        <v>1</v>
      </c>
      <c r="C315" s="233" t="s">
        <v>19</v>
      </c>
      <c r="D315" s="51" t="s">
        <v>20</v>
      </c>
      <c r="E315" s="237">
        <v>100.30449891654922</v>
      </c>
      <c r="F315" s="237">
        <v>89.47075304587713</v>
      </c>
      <c r="G315" s="237">
        <v>93.82298187679099</v>
      </c>
    </row>
    <row r="316" spans="1:7" ht="12.75">
      <c r="A316" s="78">
        <v>2004</v>
      </c>
      <c r="B316" s="232">
        <v>2</v>
      </c>
      <c r="C316" s="234" t="s">
        <v>19</v>
      </c>
      <c r="D316" s="78" t="s">
        <v>20</v>
      </c>
      <c r="E316" s="238">
        <v>100.11658068070419</v>
      </c>
      <c r="F316" s="238">
        <v>92.3689519550908</v>
      </c>
      <c r="G316" s="238">
        <v>94.64182407138533</v>
      </c>
    </row>
    <row r="317" spans="1:7" ht="12.75">
      <c r="A317" s="51">
        <v>2004</v>
      </c>
      <c r="B317" s="231">
        <v>3</v>
      </c>
      <c r="C317" s="233" t="s">
        <v>19</v>
      </c>
      <c r="D317" s="51" t="s">
        <v>20</v>
      </c>
      <c r="E317" s="237">
        <v>109.24672391313057</v>
      </c>
      <c r="F317" s="237">
        <v>98.39354969153622</v>
      </c>
      <c r="G317" s="237">
        <v>95.97030413945708</v>
      </c>
    </row>
    <row r="318" spans="1:7" ht="12.75">
      <c r="A318" s="78">
        <v>2004</v>
      </c>
      <c r="B318" s="232">
        <v>4</v>
      </c>
      <c r="C318" s="234" t="s">
        <v>19</v>
      </c>
      <c r="D318" s="78" t="s">
        <v>20</v>
      </c>
      <c r="E318" s="238">
        <v>109.9623882104845</v>
      </c>
      <c r="F318" s="238">
        <v>104.75366922934039</v>
      </c>
      <c r="G318" s="238">
        <v>98.31914045880914</v>
      </c>
    </row>
    <row r="319" spans="1:7" ht="12.75">
      <c r="A319" s="51">
        <v>2005</v>
      </c>
      <c r="B319" s="231">
        <v>1</v>
      </c>
      <c r="C319" s="233" t="s">
        <v>19</v>
      </c>
      <c r="D319" s="51" t="s">
        <v>20</v>
      </c>
      <c r="E319" s="237">
        <v>105.68874550098643</v>
      </c>
      <c r="F319" s="237">
        <v>94.10347632314553</v>
      </c>
      <c r="G319" s="237">
        <v>96.09231108619949</v>
      </c>
    </row>
    <row r="320" spans="1:7" ht="12.75">
      <c r="A320" s="78">
        <v>2005</v>
      </c>
      <c r="B320" s="232">
        <v>2</v>
      </c>
      <c r="C320" s="234" t="s">
        <v>19</v>
      </c>
      <c r="D320" s="78" t="s">
        <v>20</v>
      </c>
      <c r="E320" s="238">
        <v>113.44527709678427</v>
      </c>
      <c r="F320" s="238">
        <v>102.66932258011292</v>
      </c>
      <c r="G320" s="238">
        <v>98.09673665183225</v>
      </c>
    </row>
    <row r="321" spans="1:7" ht="12.75">
      <c r="A321" s="51">
        <v>2005</v>
      </c>
      <c r="B321" s="231">
        <v>3</v>
      </c>
      <c r="C321" s="233" t="s">
        <v>19</v>
      </c>
      <c r="D321" s="51" t="s">
        <v>20</v>
      </c>
      <c r="E321" s="237">
        <v>118.68283087857924</v>
      </c>
      <c r="F321" s="237">
        <v>107.65457016022908</v>
      </c>
      <c r="G321" s="237">
        <v>98.31923050083626</v>
      </c>
    </row>
    <row r="322" spans="1:7" ht="12.75">
      <c r="A322" s="78">
        <v>2005</v>
      </c>
      <c r="B322" s="232">
        <v>4</v>
      </c>
      <c r="C322" s="234" t="s">
        <v>19</v>
      </c>
      <c r="D322" s="78" t="s">
        <v>20</v>
      </c>
      <c r="E322" s="238">
        <v>115.01334721498678</v>
      </c>
      <c r="F322" s="238">
        <v>109.30260567750824</v>
      </c>
      <c r="G322" s="238">
        <v>99.85399685303116</v>
      </c>
    </row>
    <row r="323" spans="1:7" ht="12.75">
      <c r="A323" s="51">
        <v>2006</v>
      </c>
      <c r="B323" s="231">
        <v>1</v>
      </c>
      <c r="C323" s="233" t="s">
        <v>19</v>
      </c>
      <c r="D323" s="51" t="s">
        <v>20</v>
      </c>
      <c r="E323" s="237">
        <v>110.13986933598122</v>
      </c>
      <c r="F323" s="237">
        <v>105.78452148318785</v>
      </c>
      <c r="G323" s="237">
        <v>97.53064242735297</v>
      </c>
    </row>
    <row r="324" spans="1:7" ht="12.75">
      <c r="A324" s="78">
        <v>2006</v>
      </c>
      <c r="B324" s="232">
        <v>2</v>
      </c>
      <c r="C324" s="234" t="s">
        <v>19</v>
      </c>
      <c r="D324" s="78" t="s">
        <v>20</v>
      </c>
      <c r="E324" s="238">
        <v>117.94807840287413</v>
      </c>
      <c r="F324" s="238">
        <v>114.33477006736847</v>
      </c>
      <c r="G324" s="238">
        <v>99.52612381829219</v>
      </c>
    </row>
    <row r="325" spans="1:7" ht="12.75">
      <c r="A325" s="51">
        <v>2006</v>
      </c>
      <c r="B325" s="231">
        <v>3</v>
      </c>
      <c r="C325" s="233" t="s">
        <v>19</v>
      </c>
      <c r="D325" s="51" t="s">
        <v>20</v>
      </c>
      <c r="E325" s="237">
        <v>129.55237305395602</v>
      </c>
      <c r="F325" s="237">
        <v>121.7714461643827</v>
      </c>
      <c r="G325" s="237">
        <v>103.75278661315167</v>
      </c>
    </row>
    <row r="326" spans="1:7" ht="12.75">
      <c r="A326" s="78">
        <v>2006</v>
      </c>
      <c r="B326" s="232">
        <v>4</v>
      </c>
      <c r="C326" s="234" t="s">
        <v>19</v>
      </c>
      <c r="D326" s="78" t="s">
        <v>20</v>
      </c>
      <c r="E326" s="238">
        <v>126.54434830401883</v>
      </c>
      <c r="F326" s="238">
        <v>122.91965337112006</v>
      </c>
      <c r="G326" s="238">
        <v>105.25474765346725</v>
      </c>
    </row>
    <row r="327" spans="1:7" ht="12.75">
      <c r="A327" s="51">
        <v>2007</v>
      </c>
      <c r="B327" s="231">
        <v>1</v>
      </c>
      <c r="C327" s="233" t="s">
        <v>19</v>
      </c>
      <c r="D327" s="51" t="s">
        <v>20</v>
      </c>
      <c r="E327" s="237">
        <v>127.97382094198446</v>
      </c>
      <c r="F327" s="237">
        <v>118.55471787770695</v>
      </c>
      <c r="G327" s="237">
        <v>104.60917633305344</v>
      </c>
    </row>
    <row r="328" spans="1:7" ht="12.75">
      <c r="A328" s="78">
        <v>2007</v>
      </c>
      <c r="B328" s="232">
        <v>2</v>
      </c>
      <c r="C328" s="234" t="s">
        <v>19</v>
      </c>
      <c r="D328" s="78" t="s">
        <v>20</v>
      </c>
      <c r="E328" s="238">
        <v>136.7590663791205</v>
      </c>
      <c r="F328" s="238">
        <v>126.31620127855062</v>
      </c>
      <c r="G328" s="238">
        <v>107.76238809464317</v>
      </c>
    </row>
    <row r="329" spans="1:7" ht="12.75">
      <c r="A329" s="51">
        <v>2007</v>
      </c>
      <c r="B329" s="231">
        <v>3</v>
      </c>
      <c r="C329" s="233" t="s">
        <v>19</v>
      </c>
      <c r="D329" s="51" t="s">
        <v>20</v>
      </c>
      <c r="E329" s="237">
        <v>146.79487987671072</v>
      </c>
      <c r="F329" s="237">
        <v>136.1308105071125</v>
      </c>
      <c r="G329" s="237">
        <v>110.82663833344213</v>
      </c>
    </row>
    <row r="330" spans="1:7" ht="12.75">
      <c r="A330" s="78">
        <v>2007</v>
      </c>
      <c r="B330" s="232">
        <v>4</v>
      </c>
      <c r="C330" s="234" t="s">
        <v>19</v>
      </c>
      <c r="D330" s="78" t="s">
        <v>20</v>
      </c>
      <c r="E330" s="238">
        <v>143.91409779697148</v>
      </c>
      <c r="F330" s="238">
        <v>135.68165086695043</v>
      </c>
      <c r="G330" s="238">
        <v>110.24625744066041</v>
      </c>
    </row>
    <row r="331" spans="1:7" ht="12.75">
      <c r="A331" s="51">
        <v>2008</v>
      </c>
      <c r="B331" s="231">
        <v>1</v>
      </c>
      <c r="C331" s="233" t="s">
        <v>19</v>
      </c>
      <c r="D331" s="51" t="s">
        <v>20</v>
      </c>
      <c r="E331" s="237">
        <v>141.62652609723827</v>
      </c>
      <c r="F331" s="237">
        <v>129.91724165600516</v>
      </c>
      <c r="G331" s="237">
        <v>112.79009477673705</v>
      </c>
    </row>
    <row r="332" spans="1:7" ht="12.75">
      <c r="A332" s="78">
        <v>2008</v>
      </c>
      <c r="B332" s="232">
        <v>2</v>
      </c>
      <c r="C332" s="234" t="s">
        <v>19</v>
      </c>
      <c r="D332" s="78" t="s">
        <v>20</v>
      </c>
      <c r="E332" s="238">
        <v>147.23178044179812</v>
      </c>
      <c r="F332" s="238">
        <v>134.03963790592567</v>
      </c>
      <c r="G332" s="238">
        <v>114.88189112268151</v>
      </c>
    </row>
    <row r="333" spans="1:7" ht="12.75">
      <c r="A333" s="51">
        <v>2008</v>
      </c>
      <c r="B333" s="231">
        <v>3</v>
      </c>
      <c r="C333" s="233" t="s">
        <v>19</v>
      </c>
      <c r="D333" s="51" t="s">
        <v>20</v>
      </c>
      <c r="E333" s="237">
        <v>142.5629589541544</v>
      </c>
      <c r="F333" s="237">
        <v>134.78646936006098</v>
      </c>
      <c r="G333" s="237">
        <v>116.79375348443885</v>
      </c>
    </row>
    <row r="334" spans="1:7" ht="12.75">
      <c r="A334" s="78">
        <v>2008</v>
      </c>
      <c r="B334" s="232">
        <v>4</v>
      </c>
      <c r="C334" s="234" t="s">
        <v>19</v>
      </c>
      <c r="D334" s="78" t="s">
        <v>20</v>
      </c>
      <c r="E334" s="238">
        <v>135.61147885440715</v>
      </c>
      <c r="F334" s="238">
        <v>129.70529867296977</v>
      </c>
      <c r="G334" s="238">
        <v>116.9723968662373</v>
      </c>
    </row>
    <row r="335" spans="1:7" ht="12.75">
      <c r="A335" s="51">
        <v>2009</v>
      </c>
      <c r="B335" s="231">
        <v>1</v>
      </c>
      <c r="C335" s="233" t="s">
        <v>19</v>
      </c>
      <c r="D335" s="51" t="s">
        <v>20</v>
      </c>
      <c r="E335" s="237">
        <v>128.92272434198696</v>
      </c>
      <c r="F335" s="237">
        <v>121.96789700663572</v>
      </c>
      <c r="G335" s="237">
        <v>115.76166175562444</v>
      </c>
    </row>
    <row r="336" spans="1:7" ht="12.75">
      <c r="A336" s="78">
        <v>2009</v>
      </c>
      <c r="B336" s="232">
        <v>2</v>
      </c>
      <c r="C336" s="234" t="s">
        <v>19</v>
      </c>
      <c r="D336" s="78" t="s">
        <v>20</v>
      </c>
      <c r="E336" s="238">
        <v>126.38250830664734</v>
      </c>
      <c r="F336" s="238">
        <v>119.92006255886008</v>
      </c>
      <c r="G336" s="238">
        <v>114.55449831208716</v>
      </c>
    </row>
    <row r="337" spans="1:7" ht="12.75">
      <c r="A337" s="51">
        <v>2009</v>
      </c>
      <c r="B337" s="231">
        <v>3</v>
      </c>
      <c r="C337" s="233" t="s">
        <v>19</v>
      </c>
      <c r="D337" s="51" t="s">
        <v>20</v>
      </c>
      <c r="E337" s="237">
        <v>131.1760668548022</v>
      </c>
      <c r="F337" s="237">
        <v>124.079048462151</v>
      </c>
      <c r="G337" s="237">
        <v>114.6642895571508</v>
      </c>
    </row>
    <row r="338" spans="1:7" ht="12.75">
      <c r="A338" s="78">
        <v>2009</v>
      </c>
      <c r="B338" s="232">
        <v>4</v>
      </c>
      <c r="C338" s="234" t="s">
        <v>19</v>
      </c>
      <c r="D338" s="78" t="s">
        <v>20</v>
      </c>
      <c r="E338" s="238">
        <v>129.69963985088242</v>
      </c>
      <c r="F338" s="238">
        <v>124.46842756269112</v>
      </c>
      <c r="G338" s="238">
        <v>113.50064642671965</v>
      </c>
    </row>
    <row r="339" spans="1:7" ht="12.75">
      <c r="A339" s="51">
        <v>2001</v>
      </c>
      <c r="B339" s="231">
        <v>1</v>
      </c>
      <c r="C339" s="233" t="s">
        <v>21</v>
      </c>
      <c r="D339" s="51" t="s">
        <v>22</v>
      </c>
      <c r="E339" s="237">
        <v>88.1007779406496</v>
      </c>
      <c r="F339" s="237">
        <v>87.95289817233</v>
      </c>
      <c r="G339" s="237">
        <v>102.53905359041333</v>
      </c>
    </row>
    <row r="340" spans="1:7" ht="12.75">
      <c r="A340" s="78">
        <v>2001</v>
      </c>
      <c r="B340" s="232">
        <v>2</v>
      </c>
      <c r="C340" s="234" t="s">
        <v>21</v>
      </c>
      <c r="D340" s="78" t="s">
        <v>22</v>
      </c>
      <c r="E340" s="238">
        <v>98.83559582696404</v>
      </c>
      <c r="F340" s="238">
        <v>99.11464893977603</v>
      </c>
      <c r="G340" s="238">
        <v>101.04416833884585</v>
      </c>
    </row>
    <row r="341" spans="1:7" ht="12.75">
      <c r="A341" s="51">
        <v>2001</v>
      </c>
      <c r="B341" s="231">
        <v>3</v>
      </c>
      <c r="C341" s="233" t="s">
        <v>21</v>
      </c>
      <c r="D341" s="51" t="s">
        <v>22</v>
      </c>
      <c r="E341" s="237">
        <v>103.42155909587775</v>
      </c>
      <c r="F341" s="237">
        <v>97.67543273955575</v>
      </c>
      <c r="G341" s="237">
        <v>99.57314484712106</v>
      </c>
    </row>
    <row r="342" spans="1:7" ht="12.75">
      <c r="A342" s="78">
        <v>2001</v>
      </c>
      <c r="B342" s="232">
        <v>4</v>
      </c>
      <c r="C342" s="234" t="s">
        <v>21</v>
      </c>
      <c r="D342" s="78" t="s">
        <v>22</v>
      </c>
      <c r="E342" s="238">
        <v>109.64206713650864</v>
      </c>
      <c r="F342" s="238">
        <v>115.25702014833826</v>
      </c>
      <c r="G342" s="238">
        <v>96.84363322361976</v>
      </c>
    </row>
    <row r="343" spans="1:7" ht="12.75">
      <c r="A343" s="51">
        <v>2002</v>
      </c>
      <c r="B343" s="231">
        <v>1</v>
      </c>
      <c r="C343" s="233" t="s">
        <v>21</v>
      </c>
      <c r="D343" s="51" t="s">
        <v>22</v>
      </c>
      <c r="E343" s="237">
        <v>87.03816943224727</v>
      </c>
      <c r="F343" s="237">
        <v>86.0605742281636</v>
      </c>
      <c r="G343" s="237">
        <v>93.86238238171622</v>
      </c>
    </row>
    <row r="344" spans="1:7" ht="12.75">
      <c r="A344" s="78">
        <v>2002</v>
      </c>
      <c r="B344" s="232">
        <v>2</v>
      </c>
      <c r="C344" s="234" t="s">
        <v>21</v>
      </c>
      <c r="D344" s="78" t="s">
        <v>22</v>
      </c>
      <c r="E344" s="238">
        <v>95.31642509762577</v>
      </c>
      <c r="F344" s="238">
        <v>95.8515317695178</v>
      </c>
      <c r="G344" s="238">
        <v>90.90219589907782</v>
      </c>
    </row>
    <row r="345" spans="1:7" ht="12.75">
      <c r="A345" s="51">
        <v>2002</v>
      </c>
      <c r="B345" s="231">
        <v>3</v>
      </c>
      <c r="C345" s="233" t="s">
        <v>21</v>
      </c>
      <c r="D345" s="51" t="s">
        <v>22</v>
      </c>
      <c r="E345" s="237">
        <v>98.16164832261022</v>
      </c>
      <c r="F345" s="237">
        <v>98.24214542552875</v>
      </c>
      <c r="G345" s="237">
        <v>89.10955855006368</v>
      </c>
    </row>
    <row r="346" spans="1:7" ht="12.75">
      <c r="A346" s="78">
        <v>2002</v>
      </c>
      <c r="B346" s="232">
        <v>4</v>
      </c>
      <c r="C346" s="234" t="s">
        <v>21</v>
      </c>
      <c r="D346" s="78" t="s">
        <v>22</v>
      </c>
      <c r="E346" s="238">
        <v>105.00529792114547</v>
      </c>
      <c r="F346" s="238">
        <v>114.60691192506897</v>
      </c>
      <c r="G346" s="238">
        <v>87.77550035232488</v>
      </c>
    </row>
    <row r="347" spans="1:7" ht="12.75">
      <c r="A347" s="51">
        <v>2003</v>
      </c>
      <c r="B347" s="231">
        <v>1</v>
      </c>
      <c r="C347" s="233" t="s">
        <v>21</v>
      </c>
      <c r="D347" s="51" t="s">
        <v>22</v>
      </c>
      <c r="E347" s="237">
        <v>78.8689729720081</v>
      </c>
      <c r="F347" s="237">
        <v>78.19484918550849</v>
      </c>
      <c r="G347" s="237">
        <v>82.35332631724695</v>
      </c>
    </row>
    <row r="348" spans="1:7" ht="12.75">
      <c r="A348" s="78">
        <v>2003</v>
      </c>
      <c r="B348" s="232">
        <v>2</v>
      </c>
      <c r="C348" s="234" t="s">
        <v>21</v>
      </c>
      <c r="D348" s="78" t="s">
        <v>22</v>
      </c>
      <c r="E348" s="238">
        <v>82.65363228244858</v>
      </c>
      <c r="F348" s="238">
        <v>85.23875527603315</v>
      </c>
      <c r="G348" s="238">
        <v>81.36703129922284</v>
      </c>
    </row>
    <row r="349" spans="1:7" ht="12.75">
      <c r="A349" s="51">
        <v>2003</v>
      </c>
      <c r="B349" s="231">
        <v>3</v>
      </c>
      <c r="C349" s="233" t="s">
        <v>21</v>
      </c>
      <c r="D349" s="51" t="s">
        <v>22</v>
      </c>
      <c r="E349" s="237">
        <v>86.77462113313172</v>
      </c>
      <c r="F349" s="237">
        <v>84.68501795244059</v>
      </c>
      <c r="G349" s="237">
        <v>80.1607680199556</v>
      </c>
    </row>
    <row r="350" spans="1:7" ht="12.75">
      <c r="A350" s="78">
        <v>2003</v>
      </c>
      <c r="B350" s="232">
        <v>4</v>
      </c>
      <c r="C350" s="234" t="s">
        <v>21</v>
      </c>
      <c r="D350" s="78" t="s">
        <v>22</v>
      </c>
      <c r="E350" s="238">
        <v>99.68484773827014</v>
      </c>
      <c r="F350" s="238">
        <v>103.95658334370617</v>
      </c>
      <c r="G350" s="238">
        <v>78.2062906495175</v>
      </c>
    </row>
    <row r="351" spans="1:7" ht="12.75">
      <c r="A351" s="51">
        <v>2004</v>
      </c>
      <c r="B351" s="231">
        <v>1</v>
      </c>
      <c r="C351" s="233" t="s">
        <v>21</v>
      </c>
      <c r="D351" s="51" t="s">
        <v>22</v>
      </c>
      <c r="E351" s="237">
        <v>66.98470379822464</v>
      </c>
      <c r="F351" s="237">
        <v>73.44297751602198</v>
      </c>
      <c r="G351" s="237">
        <v>75.74125077750294</v>
      </c>
    </row>
    <row r="352" spans="1:7" ht="12.75">
      <c r="A352" s="78">
        <v>2004</v>
      </c>
      <c r="B352" s="232">
        <v>2</v>
      </c>
      <c r="C352" s="234" t="s">
        <v>21</v>
      </c>
      <c r="D352" s="78" t="s">
        <v>22</v>
      </c>
      <c r="E352" s="238">
        <v>71.35568940461312</v>
      </c>
      <c r="F352" s="238">
        <v>82.37003711191431</v>
      </c>
      <c r="G352" s="238">
        <v>72.94650672422648</v>
      </c>
    </row>
    <row r="353" spans="1:7" ht="12.75">
      <c r="A353" s="51">
        <v>2004</v>
      </c>
      <c r="B353" s="231">
        <v>3</v>
      </c>
      <c r="C353" s="233" t="s">
        <v>21</v>
      </c>
      <c r="D353" s="51" t="s">
        <v>22</v>
      </c>
      <c r="E353" s="237">
        <v>76.2891504258815</v>
      </c>
      <c r="F353" s="237">
        <v>81.49552073065314</v>
      </c>
      <c r="G353" s="237">
        <v>69.79005944711021</v>
      </c>
    </row>
    <row r="354" spans="1:7" ht="12.75">
      <c r="A354" s="78">
        <v>2004</v>
      </c>
      <c r="B354" s="232">
        <v>4</v>
      </c>
      <c r="C354" s="234" t="s">
        <v>21</v>
      </c>
      <c r="D354" s="78" t="s">
        <v>22</v>
      </c>
      <c r="E354" s="238">
        <v>88.92006978654295</v>
      </c>
      <c r="F354" s="238">
        <v>102.53085841914339</v>
      </c>
      <c r="G354" s="238">
        <v>67.9351078200025</v>
      </c>
    </row>
    <row r="355" spans="1:7" ht="12.75">
      <c r="A355" s="51">
        <v>2005</v>
      </c>
      <c r="B355" s="231">
        <v>1</v>
      </c>
      <c r="C355" s="233" t="s">
        <v>21</v>
      </c>
      <c r="D355" s="51" t="s">
        <v>22</v>
      </c>
      <c r="E355" s="237">
        <v>67.62626691584623</v>
      </c>
      <c r="F355" s="237">
        <v>75.36387734047604</v>
      </c>
      <c r="G355" s="237">
        <v>68.57445808246173</v>
      </c>
    </row>
    <row r="356" spans="1:7" ht="12.75">
      <c r="A356" s="78">
        <v>2005</v>
      </c>
      <c r="B356" s="232">
        <v>2</v>
      </c>
      <c r="C356" s="234" t="s">
        <v>21</v>
      </c>
      <c r="D356" s="78" t="s">
        <v>22</v>
      </c>
      <c r="E356" s="238">
        <v>74.92417193950618</v>
      </c>
      <c r="F356" s="238">
        <v>83.21031822038222</v>
      </c>
      <c r="G356" s="238">
        <v>68.29697875370907</v>
      </c>
    </row>
    <row r="357" spans="1:7" ht="12.75">
      <c r="A357" s="51">
        <v>2005</v>
      </c>
      <c r="B357" s="231">
        <v>3</v>
      </c>
      <c r="C357" s="233" t="s">
        <v>21</v>
      </c>
      <c r="D357" s="51" t="s">
        <v>22</v>
      </c>
      <c r="E357" s="237">
        <v>82.17397846900306</v>
      </c>
      <c r="F357" s="237">
        <v>85.58570490912334</v>
      </c>
      <c r="G357" s="237">
        <v>66.97983241893441</v>
      </c>
    </row>
    <row r="358" spans="1:7" ht="12.75">
      <c r="A358" s="78">
        <v>2005</v>
      </c>
      <c r="B358" s="232">
        <v>4</v>
      </c>
      <c r="C358" s="234" t="s">
        <v>21</v>
      </c>
      <c r="D358" s="78" t="s">
        <v>22</v>
      </c>
      <c r="E358" s="238">
        <v>90.8834807830596</v>
      </c>
      <c r="F358" s="238">
        <v>104.54749054296283</v>
      </c>
      <c r="G358" s="238">
        <v>67.11463760983655</v>
      </c>
    </row>
    <row r="359" spans="1:7" ht="12.75">
      <c r="A359" s="51">
        <v>2006</v>
      </c>
      <c r="B359" s="231">
        <v>1</v>
      </c>
      <c r="C359" s="233" t="s">
        <v>21</v>
      </c>
      <c r="D359" s="51" t="s">
        <v>22</v>
      </c>
      <c r="E359" s="237">
        <v>69.43818098977408</v>
      </c>
      <c r="F359" s="237">
        <v>74.2351033189967</v>
      </c>
      <c r="G359" s="237">
        <v>65.53584375773141</v>
      </c>
    </row>
    <row r="360" spans="1:7" ht="12.75">
      <c r="A360" s="78">
        <v>2006</v>
      </c>
      <c r="B360" s="232">
        <v>2</v>
      </c>
      <c r="C360" s="234" t="s">
        <v>21</v>
      </c>
      <c r="D360" s="78" t="s">
        <v>22</v>
      </c>
      <c r="E360" s="238">
        <v>76.65979356223686</v>
      </c>
      <c r="F360" s="238">
        <v>88.18544945044795</v>
      </c>
      <c r="G360" s="238">
        <v>65.53521316863241</v>
      </c>
    </row>
    <row r="361" spans="1:7" ht="12.75">
      <c r="A361" s="51">
        <v>2006</v>
      </c>
      <c r="B361" s="231">
        <v>3</v>
      </c>
      <c r="C361" s="233" t="s">
        <v>21</v>
      </c>
      <c r="D361" s="51" t="s">
        <v>22</v>
      </c>
      <c r="E361" s="237">
        <v>89.72958803551832</v>
      </c>
      <c r="F361" s="237">
        <v>96.30440408753694</v>
      </c>
      <c r="G361" s="237">
        <v>66.37175669242869</v>
      </c>
    </row>
    <row r="362" spans="1:7" ht="12.75">
      <c r="A362" s="78">
        <v>2006</v>
      </c>
      <c r="B362" s="232">
        <v>4</v>
      </c>
      <c r="C362" s="234" t="s">
        <v>21</v>
      </c>
      <c r="D362" s="78" t="s">
        <v>22</v>
      </c>
      <c r="E362" s="238">
        <v>104.92016295523977</v>
      </c>
      <c r="F362" s="238">
        <v>120.80385415850847</v>
      </c>
      <c r="G362" s="238">
        <v>67.38038395631064</v>
      </c>
    </row>
    <row r="363" spans="1:7" ht="12.75">
      <c r="A363" s="51">
        <v>2007</v>
      </c>
      <c r="B363" s="231">
        <v>1</v>
      </c>
      <c r="C363" s="233" t="s">
        <v>21</v>
      </c>
      <c r="D363" s="51" t="s">
        <v>22</v>
      </c>
      <c r="E363" s="237">
        <v>83.80772428332294</v>
      </c>
      <c r="F363" s="237">
        <v>86.34763955578582</v>
      </c>
      <c r="G363" s="237">
        <v>66.54329034415137</v>
      </c>
    </row>
    <row r="364" spans="1:7" ht="12.75">
      <c r="A364" s="78">
        <v>2007</v>
      </c>
      <c r="B364" s="232">
        <v>2</v>
      </c>
      <c r="C364" s="234" t="s">
        <v>21</v>
      </c>
      <c r="D364" s="78" t="s">
        <v>22</v>
      </c>
      <c r="E364" s="238">
        <v>80.74686650289607</v>
      </c>
      <c r="F364" s="238">
        <v>91.33871541765542</v>
      </c>
      <c r="G364" s="238">
        <v>66.19955220123896</v>
      </c>
    </row>
    <row r="365" spans="1:7" ht="12.75">
      <c r="A365" s="51">
        <v>2007</v>
      </c>
      <c r="B365" s="231">
        <v>3</v>
      </c>
      <c r="C365" s="233" t="s">
        <v>21</v>
      </c>
      <c r="D365" s="51" t="s">
        <v>22</v>
      </c>
      <c r="E365" s="237">
        <v>95.87030988137246</v>
      </c>
      <c r="F365" s="237">
        <v>99.50466577110431</v>
      </c>
      <c r="G365" s="237">
        <v>67.8621204859883</v>
      </c>
    </row>
    <row r="366" spans="1:7" ht="12.75">
      <c r="A366" s="78">
        <v>2007</v>
      </c>
      <c r="B366" s="232">
        <v>4</v>
      </c>
      <c r="C366" s="234" t="s">
        <v>21</v>
      </c>
      <c r="D366" s="78" t="s">
        <v>22</v>
      </c>
      <c r="E366" s="238">
        <v>107.30547294238893</v>
      </c>
      <c r="F366" s="238">
        <v>124.17746966574347</v>
      </c>
      <c r="G366" s="238">
        <v>70.47569763279536</v>
      </c>
    </row>
    <row r="367" spans="1:7" ht="12.75">
      <c r="A367" s="51">
        <v>2008</v>
      </c>
      <c r="B367" s="231">
        <v>1</v>
      </c>
      <c r="C367" s="233" t="s">
        <v>21</v>
      </c>
      <c r="D367" s="51" t="s">
        <v>22</v>
      </c>
      <c r="E367" s="237">
        <v>81.02652694021836</v>
      </c>
      <c r="F367" s="237">
        <v>87.40859090951038</v>
      </c>
      <c r="G367" s="237">
        <v>68.5162225083278</v>
      </c>
    </row>
    <row r="368" spans="1:7" ht="12.75">
      <c r="A368" s="78">
        <v>2008</v>
      </c>
      <c r="B368" s="232">
        <v>2</v>
      </c>
      <c r="C368" s="234" t="s">
        <v>21</v>
      </c>
      <c r="D368" s="78" t="s">
        <v>22</v>
      </c>
      <c r="E368" s="238">
        <v>83.23294637562566</v>
      </c>
      <c r="F368" s="238">
        <v>89.9533354447081</v>
      </c>
      <c r="G368" s="238">
        <v>67.91189677444284</v>
      </c>
    </row>
    <row r="369" spans="1:7" ht="12.75">
      <c r="A369" s="51">
        <v>2008</v>
      </c>
      <c r="B369" s="231">
        <v>3</v>
      </c>
      <c r="C369" s="233" t="s">
        <v>21</v>
      </c>
      <c r="D369" s="51" t="s">
        <v>22</v>
      </c>
      <c r="E369" s="237">
        <v>93.44773862449432</v>
      </c>
      <c r="F369" s="237">
        <v>97.77663083872324</v>
      </c>
      <c r="G369" s="237">
        <v>68.47978921687275</v>
      </c>
    </row>
    <row r="370" spans="1:7" ht="12.75">
      <c r="A370" s="78">
        <v>2008</v>
      </c>
      <c r="B370" s="232">
        <v>4</v>
      </c>
      <c r="C370" s="234" t="s">
        <v>21</v>
      </c>
      <c r="D370" s="78" t="s">
        <v>22</v>
      </c>
      <c r="E370" s="238">
        <v>103.51641925591568</v>
      </c>
      <c r="F370" s="238">
        <v>118.05187263736062</v>
      </c>
      <c r="G370" s="238">
        <v>68.03970510970372</v>
      </c>
    </row>
    <row r="371" spans="1:7" ht="12.75">
      <c r="A371" s="51">
        <v>2009</v>
      </c>
      <c r="B371" s="231">
        <v>1</v>
      </c>
      <c r="C371" s="233" t="s">
        <v>21</v>
      </c>
      <c r="D371" s="51" t="s">
        <v>22</v>
      </c>
      <c r="E371" s="237">
        <v>74.68488940240533</v>
      </c>
      <c r="F371" s="237">
        <v>78.84654511233256</v>
      </c>
      <c r="G371" s="237">
        <v>66.31244106675281</v>
      </c>
    </row>
    <row r="372" spans="1:7" ht="12.75">
      <c r="A372" s="78">
        <v>2009</v>
      </c>
      <c r="B372" s="232">
        <v>2</v>
      </c>
      <c r="C372" s="234" t="s">
        <v>21</v>
      </c>
      <c r="D372" s="78" t="s">
        <v>22</v>
      </c>
      <c r="E372" s="238">
        <v>84.36741454137054</v>
      </c>
      <c r="F372" s="238">
        <v>94.0154099200698</v>
      </c>
      <c r="G372" s="238">
        <v>66.98405199918213</v>
      </c>
    </row>
    <row r="373" spans="1:7" ht="12.75">
      <c r="A373" s="51">
        <v>2009</v>
      </c>
      <c r="B373" s="231">
        <v>3</v>
      </c>
      <c r="C373" s="233" t="s">
        <v>21</v>
      </c>
      <c r="D373" s="51" t="s">
        <v>22</v>
      </c>
      <c r="E373" s="237">
        <v>100.47429471578018</v>
      </c>
      <c r="F373" s="237">
        <v>99.51139035132678</v>
      </c>
      <c r="G373" s="237">
        <v>66.42648377615</v>
      </c>
    </row>
    <row r="374" spans="1:7" ht="12.75">
      <c r="A374" s="78">
        <v>2009</v>
      </c>
      <c r="B374" s="232">
        <v>4</v>
      </c>
      <c r="C374" s="234" t="s">
        <v>21</v>
      </c>
      <c r="D374" s="78" t="s">
        <v>22</v>
      </c>
      <c r="E374" s="238">
        <v>119.26677121114774</v>
      </c>
      <c r="F374" s="238">
        <v>123.57830986020315</v>
      </c>
      <c r="G374" s="238">
        <v>67.41077298416765</v>
      </c>
    </row>
    <row r="375" spans="1:7" ht="12.75">
      <c r="A375" s="51">
        <v>2001</v>
      </c>
      <c r="B375" s="231">
        <v>1</v>
      </c>
      <c r="C375" s="233" t="s">
        <v>23</v>
      </c>
      <c r="D375" s="51" t="s">
        <v>24</v>
      </c>
      <c r="E375" s="237">
        <v>90.82184231366467</v>
      </c>
      <c r="F375" s="237">
        <v>81.40144463703113</v>
      </c>
      <c r="G375" s="237">
        <v>97.95348837209302</v>
      </c>
    </row>
    <row r="376" spans="1:7" ht="12.75">
      <c r="A376" s="78">
        <v>2001</v>
      </c>
      <c r="B376" s="232">
        <v>2</v>
      </c>
      <c r="C376" s="234" t="s">
        <v>23</v>
      </c>
      <c r="D376" s="78" t="s">
        <v>24</v>
      </c>
      <c r="E376" s="238">
        <v>96.65570811284041</v>
      </c>
      <c r="F376" s="238">
        <v>94.05604591096798</v>
      </c>
      <c r="G376" s="238">
        <v>101.48837209302326</v>
      </c>
    </row>
    <row r="377" spans="1:7" ht="12.75">
      <c r="A377" s="51">
        <v>2001</v>
      </c>
      <c r="B377" s="231">
        <v>3</v>
      </c>
      <c r="C377" s="233" t="s">
        <v>23</v>
      </c>
      <c r="D377" s="51" t="s">
        <v>24</v>
      </c>
      <c r="E377" s="237">
        <v>105.24839239005986</v>
      </c>
      <c r="F377" s="237">
        <v>110.18333141852877</v>
      </c>
      <c r="G377" s="237">
        <v>100.40310077519379</v>
      </c>
    </row>
    <row r="378" spans="1:7" ht="12.75">
      <c r="A378" s="78">
        <v>2001</v>
      </c>
      <c r="B378" s="232">
        <v>4</v>
      </c>
      <c r="C378" s="234" t="s">
        <v>23</v>
      </c>
      <c r="D378" s="78" t="s">
        <v>24</v>
      </c>
      <c r="E378" s="238">
        <v>107.27405718343513</v>
      </c>
      <c r="F378" s="238">
        <v>114.3591780334721</v>
      </c>
      <c r="G378" s="238">
        <v>100.15503875968992</v>
      </c>
    </row>
    <row r="379" spans="1:7" ht="12.75">
      <c r="A379" s="51">
        <v>2002</v>
      </c>
      <c r="B379" s="231">
        <v>1</v>
      </c>
      <c r="C379" s="233" t="s">
        <v>23</v>
      </c>
      <c r="D379" s="51" t="s">
        <v>24</v>
      </c>
      <c r="E379" s="237">
        <v>111.8751301681766</v>
      </c>
      <c r="F379" s="237">
        <v>103.83754479324173</v>
      </c>
      <c r="G379" s="237">
        <v>99.31782945736434</v>
      </c>
    </row>
    <row r="380" spans="1:7" ht="12.75">
      <c r="A380" s="78">
        <v>2002</v>
      </c>
      <c r="B380" s="232">
        <v>2</v>
      </c>
      <c r="C380" s="234" t="s">
        <v>23</v>
      </c>
      <c r="D380" s="78" t="s">
        <v>24</v>
      </c>
      <c r="E380" s="238">
        <v>131.1980114847443</v>
      </c>
      <c r="F380" s="238">
        <v>140.92885146441517</v>
      </c>
      <c r="G380" s="238">
        <v>103.68992248062015</v>
      </c>
    </row>
    <row r="381" spans="1:7" ht="12.75">
      <c r="A381" s="51">
        <v>2002</v>
      </c>
      <c r="B381" s="231">
        <v>3</v>
      </c>
      <c r="C381" s="233" t="s">
        <v>23</v>
      </c>
      <c r="D381" s="51" t="s">
        <v>24</v>
      </c>
      <c r="E381" s="237">
        <v>146.38572994221562</v>
      </c>
      <c r="F381" s="237">
        <v>126.74945090825564</v>
      </c>
      <c r="G381" s="237">
        <v>110.04651162790698</v>
      </c>
    </row>
    <row r="382" spans="1:7" ht="12.75">
      <c r="A382" s="78">
        <v>2002</v>
      </c>
      <c r="B382" s="232">
        <v>4</v>
      </c>
      <c r="C382" s="234" t="s">
        <v>23</v>
      </c>
      <c r="D382" s="78" t="s">
        <v>24</v>
      </c>
      <c r="E382" s="238">
        <v>150.71082860742808</v>
      </c>
      <c r="F382" s="238">
        <v>134.5994597743238</v>
      </c>
      <c r="G382" s="238">
        <v>116.40310077519379</v>
      </c>
    </row>
    <row r="383" spans="1:7" ht="12.75">
      <c r="A383" s="51">
        <v>2003</v>
      </c>
      <c r="B383" s="231">
        <v>1</v>
      </c>
      <c r="C383" s="233" t="s">
        <v>23</v>
      </c>
      <c r="D383" s="51" t="s">
        <v>24</v>
      </c>
      <c r="E383" s="237">
        <v>118.25241666428722</v>
      </c>
      <c r="F383" s="237">
        <v>106.14018703889978</v>
      </c>
      <c r="G383" s="237">
        <v>117.86046511627907</v>
      </c>
    </row>
    <row r="384" spans="1:7" ht="12.75">
      <c r="A384" s="78">
        <v>2003</v>
      </c>
      <c r="B384" s="232">
        <v>2</v>
      </c>
      <c r="C384" s="234" t="s">
        <v>23</v>
      </c>
      <c r="D384" s="78" t="s">
        <v>24</v>
      </c>
      <c r="E384" s="238">
        <v>141.6559732676745</v>
      </c>
      <c r="F384" s="238">
        <v>130.6971298744362</v>
      </c>
      <c r="G384" s="238">
        <v>116.9922480620155</v>
      </c>
    </row>
    <row r="385" spans="1:7" ht="12.75">
      <c r="A385" s="51">
        <v>2003</v>
      </c>
      <c r="B385" s="231">
        <v>3</v>
      </c>
      <c r="C385" s="233" t="s">
        <v>23</v>
      </c>
      <c r="D385" s="51" t="s">
        <v>24</v>
      </c>
      <c r="E385" s="237">
        <v>144.82154609138837</v>
      </c>
      <c r="F385" s="237">
        <v>134.6027992214367</v>
      </c>
      <c r="G385" s="237">
        <v>121.05426356589147</v>
      </c>
    </row>
    <row r="386" spans="1:7" ht="12.75">
      <c r="A386" s="78">
        <v>2003</v>
      </c>
      <c r="B386" s="232">
        <v>4</v>
      </c>
      <c r="C386" s="234" t="s">
        <v>23</v>
      </c>
      <c r="D386" s="78" t="s">
        <v>24</v>
      </c>
      <c r="E386" s="238">
        <v>140.8931792391195</v>
      </c>
      <c r="F386" s="238">
        <v>139.652639134802</v>
      </c>
      <c r="G386" s="238">
        <v>121.14728682170542</v>
      </c>
    </row>
    <row r="387" spans="1:7" ht="12.75">
      <c r="A387" s="51">
        <v>2004</v>
      </c>
      <c r="B387" s="231">
        <v>1</v>
      </c>
      <c r="C387" s="233" t="s">
        <v>23</v>
      </c>
      <c r="D387" s="51" t="s">
        <v>24</v>
      </c>
      <c r="E387" s="237">
        <v>134.25510864284257</v>
      </c>
      <c r="F387" s="237">
        <v>122.13552871610429</v>
      </c>
      <c r="G387" s="237">
        <v>124.55813953488372</v>
      </c>
    </row>
    <row r="388" spans="1:7" ht="12.75">
      <c r="A388" s="78">
        <v>2004</v>
      </c>
      <c r="B388" s="232">
        <v>2</v>
      </c>
      <c r="C388" s="234" t="s">
        <v>23</v>
      </c>
      <c r="D388" s="78" t="s">
        <v>24</v>
      </c>
      <c r="E388" s="238">
        <v>140.95826145262706</v>
      </c>
      <c r="F388" s="238">
        <v>145.3942014860302</v>
      </c>
      <c r="G388" s="238">
        <v>129.05426356589146</v>
      </c>
    </row>
    <row r="389" spans="1:7" ht="12.75">
      <c r="A389" s="51">
        <v>2004</v>
      </c>
      <c r="B389" s="231">
        <v>3</v>
      </c>
      <c r="C389" s="233" t="s">
        <v>23</v>
      </c>
      <c r="D389" s="51" t="s">
        <v>24</v>
      </c>
      <c r="E389" s="237">
        <v>130.26586930607195</v>
      </c>
      <c r="F389" s="237">
        <v>134.35173730808853</v>
      </c>
      <c r="G389" s="237">
        <v>129.5503875968992</v>
      </c>
    </row>
    <row r="390" spans="1:7" ht="12.75">
      <c r="A390" s="78">
        <v>2004</v>
      </c>
      <c r="B390" s="232">
        <v>4</v>
      </c>
      <c r="C390" s="234" t="s">
        <v>23</v>
      </c>
      <c r="D390" s="78" t="s">
        <v>24</v>
      </c>
      <c r="E390" s="238">
        <v>126.13533854477133</v>
      </c>
      <c r="F390" s="238">
        <v>122.3672156028127</v>
      </c>
      <c r="G390" s="238">
        <v>123.68992248062015</v>
      </c>
    </row>
    <row r="391" spans="1:7" ht="12.75">
      <c r="A391" s="51">
        <v>2005</v>
      </c>
      <c r="B391" s="231">
        <v>1</v>
      </c>
      <c r="C391" s="233" t="s">
        <v>23</v>
      </c>
      <c r="D391" s="51" t="s">
        <v>24</v>
      </c>
      <c r="E391" s="237">
        <v>113.70314453150583</v>
      </c>
      <c r="F391" s="237">
        <v>100.13166820486161</v>
      </c>
      <c r="G391" s="237">
        <v>121.42635658914729</v>
      </c>
    </row>
    <row r="392" spans="1:7" ht="12.75">
      <c r="A392" s="78">
        <v>2005</v>
      </c>
      <c r="B392" s="232">
        <v>2</v>
      </c>
      <c r="C392" s="234" t="s">
        <v>23</v>
      </c>
      <c r="D392" s="78" t="s">
        <v>24</v>
      </c>
      <c r="E392" s="238">
        <v>111.25158677355796</v>
      </c>
      <c r="F392" s="238">
        <v>110.07025529108125</v>
      </c>
      <c r="G392" s="238">
        <v>119.53488372093024</v>
      </c>
    </row>
    <row r="393" spans="1:7" ht="12.75">
      <c r="A393" s="51">
        <v>2005</v>
      </c>
      <c r="B393" s="231">
        <v>3</v>
      </c>
      <c r="C393" s="233" t="s">
        <v>23</v>
      </c>
      <c r="D393" s="51" t="s">
        <v>24</v>
      </c>
      <c r="E393" s="237">
        <v>119.2863208845261</v>
      </c>
      <c r="F393" s="237">
        <v>120.4535549530992</v>
      </c>
      <c r="G393" s="237">
        <v>118.97674418604652</v>
      </c>
    </row>
    <row r="394" spans="1:7" ht="12.75">
      <c r="A394" s="78">
        <v>2005</v>
      </c>
      <c r="B394" s="232">
        <v>4</v>
      </c>
      <c r="C394" s="234" t="s">
        <v>23</v>
      </c>
      <c r="D394" s="78" t="s">
        <v>24</v>
      </c>
      <c r="E394" s="238">
        <v>114.22095064405976</v>
      </c>
      <c r="F394" s="238">
        <v>129.09751819787016</v>
      </c>
      <c r="G394" s="238">
        <v>117.51937984496124</v>
      </c>
    </row>
    <row r="395" spans="1:7" ht="12.75">
      <c r="A395" s="51">
        <v>2006</v>
      </c>
      <c r="B395" s="231">
        <v>1</v>
      </c>
      <c r="C395" s="233" t="s">
        <v>23</v>
      </c>
      <c r="D395" s="51" t="s">
        <v>24</v>
      </c>
      <c r="E395" s="237">
        <v>115.88384975179714</v>
      </c>
      <c r="F395" s="237">
        <v>114.65826494277196</v>
      </c>
      <c r="G395" s="237">
        <v>113.70542635658914</v>
      </c>
    </row>
    <row r="396" spans="1:7" ht="12.75">
      <c r="A396" s="78">
        <v>2006</v>
      </c>
      <c r="B396" s="232">
        <v>2</v>
      </c>
      <c r="C396" s="234" t="s">
        <v>23</v>
      </c>
      <c r="D396" s="78" t="s">
        <v>24</v>
      </c>
      <c r="E396" s="238">
        <v>113.23006336165155</v>
      </c>
      <c r="F396" s="238">
        <v>138.85002251489655</v>
      </c>
      <c r="G396" s="238">
        <v>111.62790697674419</v>
      </c>
    </row>
    <row r="397" spans="1:7" ht="12.75">
      <c r="A397" s="51">
        <v>2006</v>
      </c>
      <c r="B397" s="231">
        <v>3</v>
      </c>
      <c r="C397" s="233" t="s">
        <v>23</v>
      </c>
      <c r="D397" s="51" t="s">
        <v>24</v>
      </c>
      <c r="E397" s="237">
        <v>135.4350326905276</v>
      </c>
      <c r="F397" s="237">
        <v>126.77196248756974</v>
      </c>
      <c r="G397" s="237">
        <v>114.2015503875969</v>
      </c>
    </row>
    <row r="398" spans="1:7" ht="12.75">
      <c r="A398" s="78">
        <v>2006</v>
      </c>
      <c r="B398" s="232">
        <v>4</v>
      </c>
      <c r="C398" s="234" t="s">
        <v>23</v>
      </c>
      <c r="D398" s="78" t="s">
        <v>24</v>
      </c>
      <c r="E398" s="238">
        <v>137.12992685925937</v>
      </c>
      <c r="F398" s="238">
        <v>154.6718588765717</v>
      </c>
      <c r="G398" s="238">
        <v>117.42635658914729</v>
      </c>
    </row>
    <row r="399" spans="1:7" ht="12.75">
      <c r="A399" s="51">
        <v>2007</v>
      </c>
      <c r="B399" s="231">
        <v>1</v>
      </c>
      <c r="C399" s="233" t="s">
        <v>23</v>
      </c>
      <c r="D399" s="51" t="s">
        <v>24</v>
      </c>
      <c r="E399" s="237">
        <v>151.72272846581245</v>
      </c>
      <c r="F399" s="237">
        <v>133.03680527997443</v>
      </c>
      <c r="G399" s="237">
        <v>118.57364341085271</v>
      </c>
    </row>
    <row r="400" spans="1:7" ht="12.75">
      <c r="A400" s="78">
        <v>2007</v>
      </c>
      <c r="B400" s="232">
        <v>2</v>
      </c>
      <c r="C400" s="234" t="s">
        <v>23</v>
      </c>
      <c r="D400" s="78" t="s">
        <v>24</v>
      </c>
      <c r="E400" s="238">
        <v>145.19375609105333</v>
      </c>
      <c r="F400" s="238">
        <v>149.9463385595269</v>
      </c>
      <c r="G400" s="238">
        <v>123.78294573643412</v>
      </c>
    </row>
    <row r="401" spans="1:7" ht="12.75">
      <c r="A401" s="51">
        <v>2007</v>
      </c>
      <c r="B401" s="231">
        <v>3</v>
      </c>
      <c r="C401" s="233" t="s">
        <v>23</v>
      </c>
      <c r="D401" s="51" t="s">
        <v>24</v>
      </c>
      <c r="E401" s="237">
        <v>129.15414552622764</v>
      </c>
      <c r="F401" s="237">
        <v>104.19230652035853</v>
      </c>
      <c r="G401" s="237">
        <v>116.12403100775194</v>
      </c>
    </row>
    <row r="402" spans="1:7" ht="12.75">
      <c r="A402" s="78">
        <v>2007</v>
      </c>
      <c r="B402" s="232">
        <v>4</v>
      </c>
      <c r="C402" s="234" t="s">
        <v>23</v>
      </c>
      <c r="D402" s="78" t="s">
        <v>24</v>
      </c>
      <c r="E402" s="238">
        <v>136.40561420280562</v>
      </c>
      <c r="F402" s="238">
        <v>158.02784875090617</v>
      </c>
      <c r="G402" s="238">
        <v>113.7984496124031</v>
      </c>
    </row>
    <row r="403" spans="1:7" ht="12.75">
      <c r="A403" s="51">
        <v>2008</v>
      </c>
      <c r="B403" s="231">
        <v>1</v>
      </c>
      <c r="C403" s="233" t="s">
        <v>23</v>
      </c>
      <c r="D403" s="51" t="s">
        <v>24</v>
      </c>
      <c r="E403" s="237">
        <v>121.58327661825795</v>
      </c>
      <c r="F403" s="237">
        <v>113.69178617573306</v>
      </c>
      <c r="G403" s="237">
        <v>113.24031007751938</v>
      </c>
    </row>
    <row r="404" spans="1:7" ht="12.75">
      <c r="A404" s="78">
        <v>2008</v>
      </c>
      <c r="B404" s="232">
        <v>2</v>
      </c>
      <c r="C404" s="234" t="s">
        <v>23</v>
      </c>
      <c r="D404" s="78" t="s">
        <v>24</v>
      </c>
      <c r="E404" s="238">
        <v>132.23314067698456</v>
      </c>
      <c r="F404" s="238">
        <v>133.8862145970689</v>
      </c>
      <c r="G404" s="238">
        <v>112.86821705426357</v>
      </c>
    </row>
    <row r="405" spans="1:7" ht="12.75">
      <c r="A405" s="51">
        <v>2008</v>
      </c>
      <c r="B405" s="231">
        <v>3</v>
      </c>
      <c r="C405" s="233" t="s">
        <v>23</v>
      </c>
      <c r="D405" s="51" t="s">
        <v>24</v>
      </c>
      <c r="E405" s="237">
        <v>139.14978043936466</v>
      </c>
      <c r="F405" s="237">
        <v>129.36367114157164</v>
      </c>
      <c r="G405" s="237">
        <v>113.08527131782945</v>
      </c>
    </row>
    <row r="406" spans="1:7" ht="12.75">
      <c r="A406" s="78">
        <v>2008</v>
      </c>
      <c r="B406" s="232">
        <v>4</v>
      </c>
      <c r="C406" s="234" t="s">
        <v>23</v>
      </c>
      <c r="D406" s="78" t="s">
        <v>24</v>
      </c>
      <c r="E406" s="238">
        <v>133.3578159400229</v>
      </c>
      <c r="F406" s="238">
        <v>118.01644104367935</v>
      </c>
      <c r="G406" s="238">
        <v>112.68217054263566</v>
      </c>
    </row>
    <row r="407" spans="1:7" ht="12.75">
      <c r="A407" s="51">
        <v>2009</v>
      </c>
      <c r="B407" s="231">
        <v>1</v>
      </c>
      <c r="C407" s="233" t="s">
        <v>23</v>
      </c>
      <c r="D407" s="51" t="s">
        <v>24</v>
      </c>
      <c r="E407" s="237">
        <v>89.85273036475816</v>
      </c>
      <c r="F407" s="237">
        <v>86.72100274390719</v>
      </c>
      <c r="G407" s="237">
        <v>109.6124031007752</v>
      </c>
    </row>
    <row r="408" spans="1:7" ht="12.75">
      <c r="A408" s="78">
        <v>2009</v>
      </c>
      <c r="B408" s="232">
        <v>2</v>
      </c>
      <c r="C408" s="234" t="s">
        <v>23</v>
      </c>
      <c r="D408" s="78" t="s">
        <v>24</v>
      </c>
      <c r="E408" s="238">
        <v>100.49310872348111</v>
      </c>
      <c r="F408" s="238">
        <v>116.080290135854</v>
      </c>
      <c r="G408" s="238">
        <v>109.73643410852713</v>
      </c>
    </row>
    <row r="409" spans="1:7" ht="12.75">
      <c r="A409" s="51">
        <v>2009</v>
      </c>
      <c r="B409" s="231">
        <v>3</v>
      </c>
      <c r="C409" s="233" t="s">
        <v>23</v>
      </c>
      <c r="D409" s="51" t="s">
        <v>24</v>
      </c>
      <c r="E409" s="237">
        <v>121.82456528571589</v>
      </c>
      <c r="F409" s="237">
        <v>107.47903835491883</v>
      </c>
      <c r="G409" s="237">
        <v>107.53488372093024</v>
      </c>
    </row>
    <row r="410" spans="1:7" ht="12.75">
      <c r="A410" s="78">
        <v>2009</v>
      </c>
      <c r="B410" s="232">
        <v>4</v>
      </c>
      <c r="C410" s="234" t="s">
        <v>23</v>
      </c>
      <c r="D410" s="78" t="s">
        <v>24</v>
      </c>
      <c r="E410" s="238">
        <v>117.6953509126888</v>
      </c>
      <c r="F410" s="238">
        <v>116.15350534988706</v>
      </c>
      <c r="G410" s="238">
        <v>104.74418604651163</v>
      </c>
    </row>
    <row r="411" spans="1:7" ht="12.75">
      <c r="A411" s="51">
        <v>2001</v>
      </c>
      <c r="B411" s="231">
        <v>1</v>
      </c>
      <c r="C411" s="233" t="s">
        <v>25</v>
      </c>
      <c r="D411" s="51" t="s">
        <v>26</v>
      </c>
      <c r="E411" s="237">
        <v>93.93621090924242</v>
      </c>
      <c r="F411" s="237">
        <v>93.81618977246734</v>
      </c>
      <c r="G411" s="237">
        <v>99.23330052255551</v>
      </c>
    </row>
    <row r="412" spans="1:7" ht="12.75">
      <c r="A412" s="78">
        <v>2001</v>
      </c>
      <c r="B412" s="232">
        <v>2</v>
      </c>
      <c r="C412" s="234" t="s">
        <v>25</v>
      </c>
      <c r="D412" s="78" t="s">
        <v>26</v>
      </c>
      <c r="E412" s="238">
        <v>94.46628488458897</v>
      </c>
      <c r="F412" s="238">
        <v>95.62266723485476</v>
      </c>
      <c r="G412" s="238">
        <v>100.92701207708116</v>
      </c>
    </row>
    <row r="413" spans="1:7" ht="12.75">
      <c r="A413" s="51">
        <v>2001</v>
      </c>
      <c r="B413" s="231">
        <v>3</v>
      </c>
      <c r="C413" s="233" t="s">
        <v>25</v>
      </c>
      <c r="D413" s="51" t="s">
        <v>26</v>
      </c>
      <c r="E413" s="237">
        <v>106.85706232851823</v>
      </c>
      <c r="F413" s="237">
        <v>108.21698400581464</v>
      </c>
      <c r="G413" s="237">
        <v>101.13877568453181</v>
      </c>
    </row>
    <row r="414" spans="1:7" ht="12.75">
      <c r="A414" s="78">
        <v>2001</v>
      </c>
      <c r="B414" s="232">
        <v>4</v>
      </c>
      <c r="C414" s="234" t="s">
        <v>25</v>
      </c>
      <c r="D414" s="78" t="s">
        <v>26</v>
      </c>
      <c r="E414" s="238">
        <v>104.74044187765033</v>
      </c>
      <c r="F414" s="238">
        <v>102.34415898686325</v>
      </c>
      <c r="G414" s="238">
        <v>98.70091171583151</v>
      </c>
    </row>
    <row r="415" spans="1:7" ht="12.75">
      <c r="A415" s="51">
        <v>2002</v>
      </c>
      <c r="B415" s="231">
        <v>1</v>
      </c>
      <c r="C415" s="233" t="s">
        <v>25</v>
      </c>
      <c r="D415" s="51" t="s">
        <v>26</v>
      </c>
      <c r="E415" s="237">
        <v>83.91369481328992</v>
      </c>
      <c r="F415" s="237">
        <v>82.2343703033372</v>
      </c>
      <c r="G415" s="237">
        <v>98.31582376738581</v>
      </c>
    </row>
    <row r="416" spans="1:7" ht="12.75">
      <c r="A416" s="78">
        <v>2002</v>
      </c>
      <c r="B416" s="232">
        <v>2</v>
      </c>
      <c r="C416" s="234" t="s">
        <v>25</v>
      </c>
      <c r="D416" s="78" t="s">
        <v>26</v>
      </c>
      <c r="E416" s="238">
        <v>88.578143173735</v>
      </c>
      <c r="F416" s="238">
        <v>90.08694948215799</v>
      </c>
      <c r="G416" s="238">
        <v>100.77474490530729</v>
      </c>
    </row>
    <row r="417" spans="1:7" ht="12.75">
      <c r="A417" s="51">
        <v>2002</v>
      </c>
      <c r="B417" s="231">
        <v>3</v>
      </c>
      <c r="C417" s="233" t="s">
        <v>25</v>
      </c>
      <c r="D417" s="51" t="s">
        <v>26</v>
      </c>
      <c r="E417" s="237">
        <v>99.6607074135841</v>
      </c>
      <c r="F417" s="237">
        <v>105.15295608095337</v>
      </c>
      <c r="G417" s="237">
        <v>101.06189715162054</v>
      </c>
    </row>
    <row r="418" spans="1:7" ht="12.75">
      <c r="A418" s="78">
        <v>2002</v>
      </c>
      <c r="B418" s="232">
        <v>4</v>
      </c>
      <c r="C418" s="234" t="s">
        <v>25</v>
      </c>
      <c r="D418" s="78" t="s">
        <v>26</v>
      </c>
      <c r="E418" s="238">
        <v>98.6769670618059</v>
      </c>
      <c r="F418" s="238">
        <v>105.26918803694268</v>
      </c>
      <c r="G418" s="238">
        <v>101.18357183226175</v>
      </c>
    </row>
    <row r="419" spans="1:7" ht="12.75">
      <c r="A419" s="51">
        <v>2003</v>
      </c>
      <c r="B419" s="231">
        <v>1</v>
      </c>
      <c r="C419" s="233" t="s">
        <v>25</v>
      </c>
      <c r="D419" s="51" t="s">
        <v>26</v>
      </c>
      <c r="E419" s="237">
        <v>87.50967023379249</v>
      </c>
      <c r="F419" s="237">
        <v>87.26448349443518</v>
      </c>
      <c r="G419" s="237">
        <v>98.08558547373167</v>
      </c>
    </row>
    <row r="420" spans="1:7" ht="12.75">
      <c r="A420" s="78">
        <v>2003</v>
      </c>
      <c r="B420" s="232">
        <v>2</v>
      </c>
      <c r="C420" s="234" t="s">
        <v>25</v>
      </c>
      <c r="D420" s="78" t="s">
        <v>26</v>
      </c>
      <c r="E420" s="238">
        <v>87.80350366082145</v>
      </c>
      <c r="F420" s="238">
        <v>91.59933631091853</v>
      </c>
      <c r="G420" s="238">
        <v>99.95331665314174</v>
      </c>
    </row>
    <row r="421" spans="1:7" ht="12.75">
      <c r="A421" s="51">
        <v>2003</v>
      </c>
      <c r="B421" s="231">
        <v>3</v>
      </c>
      <c r="C421" s="233" t="s">
        <v>25</v>
      </c>
      <c r="D421" s="51" t="s">
        <v>26</v>
      </c>
      <c r="E421" s="237">
        <v>104.85939443561892</v>
      </c>
      <c r="F421" s="237">
        <v>111.90845511727197</v>
      </c>
      <c r="G421" s="237">
        <v>101.00180475832428</v>
      </c>
    </row>
    <row r="422" spans="1:7" ht="12.75">
      <c r="A422" s="78">
        <v>2003</v>
      </c>
      <c r="B422" s="232">
        <v>4</v>
      </c>
      <c r="C422" s="234" t="s">
        <v>25</v>
      </c>
      <c r="D422" s="78" t="s">
        <v>26</v>
      </c>
      <c r="E422" s="238">
        <v>109.75867615095417</v>
      </c>
      <c r="F422" s="238">
        <v>107.96443891931213</v>
      </c>
      <c r="G422" s="238">
        <v>102.27516753858576</v>
      </c>
    </row>
    <row r="423" spans="1:7" ht="12.75">
      <c r="A423" s="51">
        <v>2004</v>
      </c>
      <c r="B423" s="231">
        <v>1</v>
      </c>
      <c r="C423" s="233" t="s">
        <v>25</v>
      </c>
      <c r="D423" s="51" t="s">
        <v>26</v>
      </c>
      <c r="E423" s="237">
        <v>96.75602866798462</v>
      </c>
      <c r="F423" s="237">
        <v>95.33368045308143</v>
      </c>
      <c r="G423" s="237">
        <v>99.76360347761135</v>
      </c>
    </row>
    <row r="424" spans="1:7" ht="12.75">
      <c r="A424" s="78">
        <v>2004</v>
      </c>
      <c r="B424" s="232">
        <v>2</v>
      </c>
      <c r="C424" s="234" t="s">
        <v>25</v>
      </c>
      <c r="D424" s="78" t="s">
        <v>26</v>
      </c>
      <c r="E424" s="238">
        <v>95.70049471897158</v>
      </c>
      <c r="F424" s="238">
        <v>96.86255501029738</v>
      </c>
      <c r="G424" s="238">
        <v>100.61294241162197</v>
      </c>
    </row>
    <row r="425" spans="1:7" ht="12.75">
      <c r="A425" s="51">
        <v>2004</v>
      </c>
      <c r="B425" s="231">
        <v>3</v>
      </c>
      <c r="C425" s="233" t="s">
        <v>25</v>
      </c>
      <c r="D425" s="51" t="s">
        <v>26</v>
      </c>
      <c r="E425" s="237">
        <v>104.91872928440931</v>
      </c>
      <c r="F425" s="237">
        <v>108.79201711295575</v>
      </c>
      <c r="G425" s="237">
        <v>97.81472273568383</v>
      </c>
    </row>
    <row r="426" spans="1:7" ht="12.75">
      <c r="A426" s="78">
        <v>2004</v>
      </c>
      <c r="B426" s="232">
        <v>4</v>
      </c>
      <c r="C426" s="234" t="s">
        <v>25</v>
      </c>
      <c r="D426" s="78" t="s">
        <v>26</v>
      </c>
      <c r="E426" s="238">
        <v>98.99813683291138</v>
      </c>
      <c r="F426" s="238">
        <v>100.8909554082703</v>
      </c>
      <c r="G426" s="238">
        <v>95.65646221678354</v>
      </c>
    </row>
    <row r="427" spans="1:7" ht="12.75">
      <c r="A427" s="51">
        <v>2005</v>
      </c>
      <c r="B427" s="231">
        <v>1</v>
      </c>
      <c r="C427" s="233" t="s">
        <v>25</v>
      </c>
      <c r="D427" s="51" t="s">
        <v>26</v>
      </c>
      <c r="E427" s="237">
        <v>81.07557288809332</v>
      </c>
      <c r="F427" s="237">
        <v>81.01059178095686</v>
      </c>
      <c r="G427" s="237">
        <v>89.66281711153246</v>
      </c>
    </row>
    <row r="428" spans="1:7" ht="12.75">
      <c r="A428" s="78">
        <v>2005</v>
      </c>
      <c r="B428" s="232">
        <v>2</v>
      </c>
      <c r="C428" s="234" t="s">
        <v>25</v>
      </c>
      <c r="D428" s="78" t="s">
        <v>26</v>
      </c>
      <c r="E428" s="238">
        <v>86.73457423597377</v>
      </c>
      <c r="F428" s="238">
        <v>92.61694978942322</v>
      </c>
      <c r="G428" s="238">
        <v>90.413823038331</v>
      </c>
    </row>
    <row r="429" spans="1:7" ht="12.75">
      <c r="A429" s="51">
        <v>2005</v>
      </c>
      <c r="B429" s="231">
        <v>3</v>
      </c>
      <c r="C429" s="233" t="s">
        <v>25</v>
      </c>
      <c r="D429" s="51" t="s">
        <v>26</v>
      </c>
      <c r="E429" s="237">
        <v>99.3673321011779</v>
      </c>
      <c r="F429" s="237">
        <v>107.8665343845317</v>
      </c>
      <c r="G429" s="237">
        <v>92.36915998780272</v>
      </c>
    </row>
    <row r="430" spans="1:7" ht="12.75">
      <c r="A430" s="78">
        <v>2005</v>
      </c>
      <c r="B430" s="232">
        <v>4</v>
      </c>
      <c r="C430" s="234" t="s">
        <v>25</v>
      </c>
      <c r="D430" s="78" t="s">
        <v>26</v>
      </c>
      <c r="E430" s="238">
        <v>93.26789988476536</v>
      </c>
      <c r="F430" s="238">
        <v>93.68673127505663</v>
      </c>
      <c r="G430" s="238">
        <v>89.59001095568756</v>
      </c>
    </row>
    <row r="431" spans="1:7" ht="12.75">
      <c r="A431" s="51">
        <v>2006</v>
      </c>
      <c r="B431" s="231">
        <v>1</v>
      </c>
      <c r="C431" s="233" t="s">
        <v>25</v>
      </c>
      <c r="D431" s="51" t="s">
        <v>26</v>
      </c>
      <c r="E431" s="237">
        <v>85.38693647672794</v>
      </c>
      <c r="F431" s="237">
        <v>86.42932364311082</v>
      </c>
      <c r="G431" s="237">
        <v>88.50596404587681</v>
      </c>
    </row>
    <row r="432" spans="1:7" ht="12.75">
      <c r="A432" s="78">
        <v>2006</v>
      </c>
      <c r="B432" s="232">
        <v>2</v>
      </c>
      <c r="C432" s="234" t="s">
        <v>25</v>
      </c>
      <c r="D432" s="78" t="s">
        <v>26</v>
      </c>
      <c r="E432" s="238">
        <v>93.87842154948103</v>
      </c>
      <c r="F432" s="238">
        <v>95.62341682079833</v>
      </c>
      <c r="G432" s="238">
        <v>90.96796429816554</v>
      </c>
    </row>
    <row r="433" spans="1:7" ht="12.75">
      <c r="A433" s="51">
        <v>2006</v>
      </c>
      <c r="B433" s="231">
        <v>3</v>
      </c>
      <c r="C433" s="233" t="s">
        <v>25</v>
      </c>
      <c r="D433" s="51" t="s">
        <v>26</v>
      </c>
      <c r="E433" s="237">
        <v>105.74855554614982</v>
      </c>
      <c r="F433" s="237">
        <v>111.70047443062428</v>
      </c>
      <c r="G433" s="237">
        <v>90.35760436956126</v>
      </c>
    </row>
    <row r="434" spans="1:7" ht="12.75">
      <c r="A434" s="78">
        <v>2006</v>
      </c>
      <c r="B434" s="232">
        <v>4</v>
      </c>
      <c r="C434" s="234" t="s">
        <v>25</v>
      </c>
      <c r="D434" s="78" t="s">
        <v>26</v>
      </c>
      <c r="E434" s="238">
        <v>106.66128613496828</v>
      </c>
      <c r="F434" s="238">
        <v>106.75566379710368</v>
      </c>
      <c r="G434" s="238">
        <v>89.03855150514063</v>
      </c>
    </row>
    <row r="435" spans="1:7" ht="12.75">
      <c r="A435" s="51">
        <v>2007</v>
      </c>
      <c r="B435" s="231">
        <v>1</v>
      </c>
      <c r="C435" s="233" t="s">
        <v>25</v>
      </c>
      <c r="D435" s="51" t="s">
        <v>26</v>
      </c>
      <c r="E435" s="237">
        <v>89.64847945343591</v>
      </c>
      <c r="F435" s="237">
        <v>97.60408991651049</v>
      </c>
      <c r="G435" s="237">
        <v>87.93146090071048</v>
      </c>
    </row>
    <row r="436" spans="1:7" ht="12.75">
      <c r="A436" s="78">
        <v>2007</v>
      </c>
      <c r="B436" s="232">
        <v>2</v>
      </c>
      <c r="C436" s="234" t="s">
        <v>25</v>
      </c>
      <c r="D436" s="78" t="s">
        <v>26</v>
      </c>
      <c r="E436" s="238">
        <v>97.23928374773062</v>
      </c>
      <c r="F436" s="238">
        <v>96.35470380599861</v>
      </c>
      <c r="G436" s="238">
        <v>92.19819961203159</v>
      </c>
    </row>
    <row r="437" spans="1:7" ht="12.75">
      <c r="A437" s="51">
        <v>2007</v>
      </c>
      <c r="B437" s="231">
        <v>3</v>
      </c>
      <c r="C437" s="233" t="s">
        <v>25</v>
      </c>
      <c r="D437" s="51" t="s">
        <v>26</v>
      </c>
      <c r="E437" s="237">
        <v>103.92917314848503</v>
      </c>
      <c r="F437" s="237">
        <v>107.70856597450903</v>
      </c>
      <c r="G437" s="237">
        <v>90.83397316005534</v>
      </c>
    </row>
    <row r="438" spans="1:7" ht="12.75">
      <c r="A438" s="78">
        <v>2007</v>
      </c>
      <c r="B438" s="232">
        <v>4</v>
      </c>
      <c r="C438" s="234" t="s">
        <v>25</v>
      </c>
      <c r="D438" s="78" t="s">
        <v>26</v>
      </c>
      <c r="E438" s="238">
        <v>108.77998689037942</v>
      </c>
      <c r="F438" s="238">
        <v>108.18555736295951</v>
      </c>
      <c r="G438" s="238">
        <v>88.7156815321673</v>
      </c>
    </row>
    <row r="439" spans="1:7" ht="12.75">
      <c r="A439" s="51">
        <v>2008</v>
      </c>
      <c r="B439" s="231">
        <v>1</v>
      </c>
      <c r="C439" s="233" t="s">
        <v>25</v>
      </c>
      <c r="D439" s="51" t="s">
        <v>26</v>
      </c>
      <c r="E439" s="237">
        <v>85.32775356130888</v>
      </c>
      <c r="F439" s="237">
        <v>88.96963789510309</v>
      </c>
      <c r="G439" s="237">
        <v>88.18206107969641</v>
      </c>
    </row>
    <row r="440" spans="1:7" ht="12.75">
      <c r="A440" s="78">
        <v>2008</v>
      </c>
      <c r="B440" s="232">
        <v>2</v>
      </c>
      <c r="C440" s="234" t="s">
        <v>25</v>
      </c>
      <c r="D440" s="78" t="s">
        <v>26</v>
      </c>
      <c r="E440" s="238">
        <v>87.50527273538724</v>
      </c>
      <c r="F440" s="238">
        <v>88.21025466066543</v>
      </c>
      <c r="G440" s="238">
        <v>85.7811067528951</v>
      </c>
    </row>
    <row r="441" spans="1:7" ht="12.75">
      <c r="A441" s="51">
        <v>2008</v>
      </c>
      <c r="B441" s="231">
        <v>3</v>
      </c>
      <c r="C441" s="233" t="s">
        <v>25</v>
      </c>
      <c r="D441" s="51" t="s">
        <v>26</v>
      </c>
      <c r="E441" s="237">
        <v>92.14632887159564</v>
      </c>
      <c r="F441" s="237">
        <v>95.4033351571442</v>
      </c>
      <c r="G441" s="237">
        <v>81.46067226006001</v>
      </c>
    </row>
    <row r="442" spans="1:7" ht="12.75">
      <c r="A442" s="78">
        <v>2008</v>
      </c>
      <c r="B442" s="232">
        <v>4</v>
      </c>
      <c r="C442" s="234" t="s">
        <v>25</v>
      </c>
      <c r="D442" s="78" t="s">
        <v>26</v>
      </c>
      <c r="E442" s="238">
        <v>90.4809668204549</v>
      </c>
      <c r="F442" s="238">
        <v>89.16216769163553</v>
      </c>
      <c r="G442" s="238">
        <v>80.4218585335668</v>
      </c>
    </row>
    <row r="443" spans="1:7" ht="12.75">
      <c r="A443" s="51">
        <v>2009</v>
      </c>
      <c r="B443" s="231">
        <v>1</v>
      </c>
      <c r="C443" s="233" t="s">
        <v>25</v>
      </c>
      <c r="D443" s="51" t="s">
        <v>26</v>
      </c>
      <c r="E443" s="237">
        <v>74.67139281818102</v>
      </c>
      <c r="F443" s="237">
        <v>83.08361709132508</v>
      </c>
      <c r="G443" s="237">
        <v>77.68019523571614</v>
      </c>
    </row>
    <row r="444" spans="1:7" ht="12.75">
      <c r="A444" s="78">
        <v>2009</v>
      </c>
      <c r="B444" s="232">
        <v>2</v>
      </c>
      <c r="C444" s="234" t="s">
        <v>25</v>
      </c>
      <c r="D444" s="78" t="s">
        <v>26</v>
      </c>
      <c r="E444" s="238">
        <v>78.56054890513128</v>
      </c>
      <c r="F444" s="238">
        <v>75.48153726417453</v>
      </c>
      <c r="G444" s="238">
        <v>79.51622146977054</v>
      </c>
    </row>
    <row r="445" spans="1:7" ht="12.75">
      <c r="A445" s="51">
        <v>2009</v>
      </c>
      <c r="B445" s="231">
        <v>3</v>
      </c>
      <c r="C445" s="233" t="s">
        <v>25</v>
      </c>
      <c r="D445" s="51" t="s">
        <v>26</v>
      </c>
      <c r="E445" s="237">
        <v>87.54678291478658</v>
      </c>
      <c r="F445" s="237">
        <v>90.94176457713453</v>
      </c>
      <c r="G445" s="237">
        <v>78.63742236410427</v>
      </c>
    </row>
    <row r="446" spans="1:7" ht="12.75">
      <c r="A446" s="78">
        <v>2009</v>
      </c>
      <c r="B446" s="232">
        <v>4</v>
      </c>
      <c r="C446" s="234" t="s">
        <v>25</v>
      </c>
      <c r="D446" s="78" t="s">
        <v>26</v>
      </c>
      <c r="E446" s="238">
        <v>86.6442816965741</v>
      </c>
      <c r="F446" s="238">
        <v>92.22003525455655</v>
      </c>
      <c r="G446" s="238">
        <v>74.79180717195263</v>
      </c>
    </row>
    <row r="447" spans="1:7" ht="12.75">
      <c r="A447" s="51">
        <v>2001</v>
      </c>
      <c r="B447" s="231">
        <v>1</v>
      </c>
      <c r="C447" s="233" t="s">
        <v>27</v>
      </c>
      <c r="D447" s="51" t="s">
        <v>28</v>
      </c>
      <c r="E447" s="237">
        <v>106.99983837805523</v>
      </c>
      <c r="F447" s="237">
        <v>90.53425590236003</v>
      </c>
      <c r="G447" s="237">
        <v>96.09445703734629</v>
      </c>
    </row>
    <row r="448" spans="1:7" ht="12.75">
      <c r="A448" s="78">
        <v>2001</v>
      </c>
      <c r="B448" s="232">
        <v>2</v>
      </c>
      <c r="C448" s="234" t="s">
        <v>27</v>
      </c>
      <c r="D448" s="78" t="s">
        <v>28</v>
      </c>
      <c r="E448" s="238">
        <v>96.27125544513434</v>
      </c>
      <c r="F448" s="238">
        <v>98.26885880888919</v>
      </c>
      <c r="G448" s="238">
        <v>101.87305794571634</v>
      </c>
    </row>
    <row r="449" spans="1:7" ht="12.75">
      <c r="A449" s="51">
        <v>2001</v>
      </c>
      <c r="B449" s="231">
        <v>3</v>
      </c>
      <c r="C449" s="233" t="s">
        <v>27</v>
      </c>
      <c r="D449" s="51" t="s">
        <v>28</v>
      </c>
      <c r="E449" s="237">
        <v>94.80834041128803</v>
      </c>
      <c r="F449" s="237">
        <v>104.89929783026574</v>
      </c>
      <c r="G449" s="237">
        <v>100.15083463387344</v>
      </c>
    </row>
    <row r="450" spans="1:7" ht="12.75">
      <c r="A450" s="78">
        <v>2001</v>
      </c>
      <c r="B450" s="232">
        <v>4</v>
      </c>
      <c r="C450" s="234" t="s">
        <v>27</v>
      </c>
      <c r="D450" s="78" t="s">
        <v>28</v>
      </c>
      <c r="E450" s="238">
        <v>101.92056576552237</v>
      </c>
      <c r="F450" s="238">
        <v>106.29758745848503</v>
      </c>
      <c r="G450" s="238">
        <v>101.88165038306393</v>
      </c>
    </row>
    <row r="451" spans="1:7" ht="12.75">
      <c r="A451" s="51">
        <v>2002</v>
      </c>
      <c r="B451" s="231">
        <v>1</v>
      </c>
      <c r="C451" s="233" t="s">
        <v>27</v>
      </c>
      <c r="D451" s="51" t="s">
        <v>28</v>
      </c>
      <c r="E451" s="237">
        <v>84.95852198427541</v>
      </c>
      <c r="F451" s="237">
        <v>86.17385408390975</v>
      </c>
      <c r="G451" s="237">
        <v>93.61184037866498</v>
      </c>
    </row>
    <row r="452" spans="1:7" ht="12.75">
      <c r="A452" s="78">
        <v>2002</v>
      </c>
      <c r="B452" s="232">
        <v>2</v>
      </c>
      <c r="C452" s="234" t="s">
        <v>27</v>
      </c>
      <c r="D452" s="78" t="s">
        <v>28</v>
      </c>
      <c r="E452" s="238">
        <v>92.78184770347023</v>
      </c>
      <c r="F452" s="238">
        <v>93.53063893313858</v>
      </c>
      <c r="G452" s="238">
        <v>95.04042648375982</v>
      </c>
    </row>
    <row r="453" spans="1:7" ht="12.75">
      <c r="A453" s="51">
        <v>2002</v>
      </c>
      <c r="B453" s="231">
        <v>3</v>
      </c>
      <c r="C453" s="233" t="s">
        <v>27</v>
      </c>
      <c r="D453" s="51" t="s">
        <v>28</v>
      </c>
      <c r="E453" s="237">
        <v>98.30584794822076</v>
      </c>
      <c r="F453" s="237">
        <v>103.28727997766879</v>
      </c>
      <c r="G453" s="237">
        <v>93.13933104139406</v>
      </c>
    </row>
    <row r="454" spans="1:7" ht="12.75">
      <c r="A454" s="78">
        <v>2002</v>
      </c>
      <c r="B454" s="232">
        <v>4</v>
      </c>
      <c r="C454" s="234" t="s">
        <v>27</v>
      </c>
      <c r="D454" s="78" t="s">
        <v>28</v>
      </c>
      <c r="E454" s="238">
        <v>92.39839053379899</v>
      </c>
      <c r="F454" s="238">
        <v>98.87849819139923</v>
      </c>
      <c r="G454" s="238">
        <v>94.61125291745937</v>
      </c>
    </row>
    <row r="455" spans="1:7" ht="12.75">
      <c r="A455" s="51">
        <v>2003</v>
      </c>
      <c r="B455" s="231">
        <v>1</v>
      </c>
      <c r="C455" s="233" t="s">
        <v>27</v>
      </c>
      <c r="D455" s="51" t="s">
        <v>28</v>
      </c>
      <c r="E455" s="237">
        <v>93.79608002174858</v>
      </c>
      <c r="F455" s="237">
        <v>92.69737987150474</v>
      </c>
      <c r="G455" s="237">
        <v>89.96057752386503</v>
      </c>
    </row>
    <row r="456" spans="1:7" ht="12.75">
      <c r="A456" s="78">
        <v>2003</v>
      </c>
      <c r="B456" s="232">
        <v>2</v>
      </c>
      <c r="C456" s="234" t="s">
        <v>27</v>
      </c>
      <c r="D456" s="78" t="s">
        <v>28</v>
      </c>
      <c r="E456" s="238">
        <v>95.88621855549368</v>
      </c>
      <c r="F456" s="238">
        <v>93.86416506452414</v>
      </c>
      <c r="G456" s="238">
        <v>93.94447977928643</v>
      </c>
    </row>
    <row r="457" spans="1:7" ht="12.75">
      <c r="A457" s="51">
        <v>2003</v>
      </c>
      <c r="B457" s="231">
        <v>3</v>
      </c>
      <c r="C457" s="233" t="s">
        <v>27</v>
      </c>
      <c r="D457" s="51" t="s">
        <v>28</v>
      </c>
      <c r="E457" s="237">
        <v>105.73988484913095</v>
      </c>
      <c r="F457" s="237">
        <v>112.11606262664787</v>
      </c>
      <c r="G457" s="237">
        <v>95.87546196025251</v>
      </c>
    </row>
    <row r="458" spans="1:7" ht="12.75">
      <c r="A458" s="78">
        <v>2003</v>
      </c>
      <c r="B458" s="232">
        <v>4</v>
      </c>
      <c r="C458" s="234" t="s">
        <v>27</v>
      </c>
      <c r="D458" s="78" t="s">
        <v>28</v>
      </c>
      <c r="E458" s="238">
        <v>107.83231896502231</v>
      </c>
      <c r="F458" s="238">
        <v>113.1954482927814</v>
      </c>
      <c r="G458" s="238">
        <v>97.5769139887682</v>
      </c>
    </row>
    <row r="459" spans="1:7" ht="12.75">
      <c r="A459" s="51">
        <v>2004</v>
      </c>
      <c r="B459" s="231">
        <v>1</v>
      </c>
      <c r="C459" s="233" t="s">
        <v>27</v>
      </c>
      <c r="D459" s="51" t="s">
        <v>28</v>
      </c>
      <c r="E459" s="237">
        <v>104.22216314357534</v>
      </c>
      <c r="F459" s="237">
        <v>109.01135244989104</v>
      </c>
      <c r="G459" s="237">
        <v>92.45074058404292</v>
      </c>
    </row>
    <row r="460" spans="1:7" ht="12.75">
      <c r="A460" s="78">
        <v>2004</v>
      </c>
      <c r="B460" s="232">
        <v>2</v>
      </c>
      <c r="C460" s="234" t="s">
        <v>27</v>
      </c>
      <c r="D460" s="78" t="s">
        <v>28</v>
      </c>
      <c r="E460" s="238">
        <v>105.95768340657887</v>
      </c>
      <c r="F460" s="238">
        <v>106.0841502240866</v>
      </c>
      <c r="G460" s="238">
        <v>97.06555189131689</v>
      </c>
    </row>
    <row r="461" spans="1:7" ht="12.75">
      <c r="A461" s="51">
        <v>2004</v>
      </c>
      <c r="B461" s="231">
        <v>3</v>
      </c>
      <c r="C461" s="233" t="s">
        <v>27</v>
      </c>
      <c r="D461" s="51" t="s">
        <v>28</v>
      </c>
      <c r="E461" s="237">
        <v>123.33996022714487</v>
      </c>
      <c r="F461" s="237">
        <v>125.9292708098404</v>
      </c>
      <c r="G461" s="237">
        <v>96.19076705248578</v>
      </c>
    </row>
    <row r="462" spans="1:7" ht="12.75">
      <c r="A462" s="78">
        <v>2004</v>
      </c>
      <c r="B462" s="232">
        <v>4</v>
      </c>
      <c r="C462" s="234" t="s">
        <v>27</v>
      </c>
      <c r="D462" s="78" t="s">
        <v>28</v>
      </c>
      <c r="E462" s="238">
        <v>122.67299051595663</v>
      </c>
      <c r="F462" s="238">
        <v>133.01656532718948</v>
      </c>
      <c r="G462" s="238">
        <v>99.19647635351902</v>
      </c>
    </row>
    <row r="463" spans="1:7" ht="12.75">
      <c r="A463" s="51">
        <v>2005</v>
      </c>
      <c r="B463" s="231">
        <v>1</v>
      </c>
      <c r="C463" s="233" t="s">
        <v>27</v>
      </c>
      <c r="D463" s="51" t="s">
        <v>28</v>
      </c>
      <c r="E463" s="237">
        <v>113.76031902626991</v>
      </c>
      <c r="F463" s="237">
        <v>107.98010471824685</v>
      </c>
      <c r="G463" s="237">
        <v>97.29478317638126</v>
      </c>
    </row>
    <row r="464" spans="1:7" ht="12.75">
      <c r="A464" s="78">
        <v>2005</v>
      </c>
      <c r="B464" s="232">
        <v>2</v>
      </c>
      <c r="C464" s="234" t="s">
        <v>27</v>
      </c>
      <c r="D464" s="78" t="s">
        <v>28</v>
      </c>
      <c r="E464" s="238">
        <v>121.43904978804038</v>
      </c>
      <c r="F464" s="238">
        <v>120.52798012983602</v>
      </c>
      <c r="G464" s="238">
        <v>101.90301940116316</v>
      </c>
    </row>
    <row r="465" spans="1:7" ht="12.75">
      <c r="A465" s="51">
        <v>2005</v>
      </c>
      <c r="B465" s="231">
        <v>3</v>
      </c>
      <c r="C465" s="233" t="s">
        <v>27</v>
      </c>
      <c r="D465" s="51" t="s">
        <v>28</v>
      </c>
      <c r="E465" s="237">
        <v>119.60683753889195</v>
      </c>
      <c r="F465" s="237">
        <v>127.66990807660164</v>
      </c>
      <c r="G465" s="237">
        <v>101.08920350907668</v>
      </c>
    </row>
    <row r="466" spans="1:7" ht="12.75">
      <c r="A466" s="78">
        <v>2005</v>
      </c>
      <c r="B466" s="232">
        <v>4</v>
      </c>
      <c r="C466" s="234" t="s">
        <v>27</v>
      </c>
      <c r="D466" s="78" t="s">
        <v>28</v>
      </c>
      <c r="E466" s="238">
        <v>117.93564124795634</v>
      </c>
      <c r="F466" s="238">
        <v>124.79363940410784</v>
      </c>
      <c r="G466" s="238">
        <v>102.90781155290561</v>
      </c>
    </row>
    <row r="467" spans="1:7" ht="12.75">
      <c r="A467" s="51">
        <v>2006</v>
      </c>
      <c r="B467" s="231">
        <v>1</v>
      </c>
      <c r="C467" s="233" t="s">
        <v>27</v>
      </c>
      <c r="D467" s="51" t="s">
        <v>28</v>
      </c>
      <c r="E467" s="237">
        <v>116.09684806045611</v>
      </c>
      <c r="F467" s="237">
        <v>115.34306059173227</v>
      </c>
      <c r="G467" s="237">
        <v>106.88872513446697</v>
      </c>
    </row>
    <row r="468" spans="1:7" ht="12.75">
      <c r="A468" s="78">
        <v>2006</v>
      </c>
      <c r="B468" s="232">
        <v>2</v>
      </c>
      <c r="C468" s="234" t="s">
        <v>27</v>
      </c>
      <c r="D468" s="78" t="s">
        <v>28</v>
      </c>
      <c r="E468" s="238">
        <v>134.84365631621193</v>
      </c>
      <c r="F468" s="238">
        <v>132.11240265407798</v>
      </c>
      <c r="G468" s="238">
        <v>111.28088023916864</v>
      </c>
    </row>
    <row r="469" spans="1:7" ht="12.75">
      <c r="A469" s="51">
        <v>2006</v>
      </c>
      <c r="B469" s="231">
        <v>3</v>
      </c>
      <c r="C469" s="233" t="s">
        <v>27</v>
      </c>
      <c r="D469" s="51" t="s">
        <v>28</v>
      </c>
      <c r="E469" s="237">
        <v>135.8473013625102</v>
      </c>
      <c r="F469" s="237">
        <v>140.27809298923094</v>
      </c>
      <c r="G469" s="237">
        <v>114.491014832228</v>
      </c>
    </row>
    <row r="470" spans="1:7" ht="12.75">
      <c r="A470" s="78">
        <v>2006</v>
      </c>
      <c r="B470" s="232">
        <v>4</v>
      </c>
      <c r="C470" s="234" t="s">
        <v>27</v>
      </c>
      <c r="D470" s="78" t="s">
        <v>28</v>
      </c>
      <c r="E470" s="238">
        <v>131.4712777938616</v>
      </c>
      <c r="F470" s="238">
        <v>138.31306990281962</v>
      </c>
      <c r="G470" s="238">
        <v>119.16978376010663</v>
      </c>
    </row>
    <row r="471" spans="1:7" ht="12.75">
      <c r="A471" s="51">
        <v>2007</v>
      </c>
      <c r="B471" s="231">
        <v>1</v>
      </c>
      <c r="C471" s="233" t="s">
        <v>27</v>
      </c>
      <c r="D471" s="51" t="s">
        <v>28</v>
      </c>
      <c r="E471" s="237">
        <v>137.71275018180015</v>
      </c>
      <c r="F471" s="237">
        <v>134.80242047737732</v>
      </c>
      <c r="G471" s="237">
        <v>116.71100177545907</v>
      </c>
    </row>
    <row r="472" spans="1:7" ht="12.75">
      <c r="A472" s="78">
        <v>2007</v>
      </c>
      <c r="B472" s="232">
        <v>2</v>
      </c>
      <c r="C472" s="234" t="s">
        <v>27</v>
      </c>
      <c r="D472" s="78" t="s">
        <v>28</v>
      </c>
      <c r="E472" s="238">
        <v>133.7547027967246</v>
      </c>
      <c r="F472" s="238">
        <v>137.82263532863053</v>
      </c>
      <c r="G472" s="238">
        <v>123.0165058853526</v>
      </c>
    </row>
    <row r="473" spans="1:7" ht="12.75">
      <c r="A473" s="51">
        <v>2007</v>
      </c>
      <c r="B473" s="231">
        <v>3</v>
      </c>
      <c r="C473" s="233" t="s">
        <v>27</v>
      </c>
      <c r="D473" s="51" t="s">
        <v>28</v>
      </c>
      <c r="E473" s="237">
        <v>144.4226308357653</v>
      </c>
      <c r="F473" s="237">
        <v>150.62986824327155</v>
      </c>
      <c r="G473" s="237">
        <v>123.36378978788821</v>
      </c>
    </row>
    <row r="474" spans="1:7" ht="12.75">
      <c r="A474" s="78">
        <v>2007</v>
      </c>
      <c r="B474" s="232">
        <v>4</v>
      </c>
      <c r="C474" s="234" t="s">
        <v>27</v>
      </c>
      <c r="D474" s="78" t="s">
        <v>28</v>
      </c>
      <c r="E474" s="238">
        <v>155.34269608814913</v>
      </c>
      <c r="F474" s="238">
        <v>161.71841907880156</v>
      </c>
      <c r="G474" s="238">
        <v>122.95733014292398</v>
      </c>
    </row>
    <row r="475" spans="1:7" ht="12.75">
      <c r="A475" s="51">
        <v>2008</v>
      </c>
      <c r="B475" s="231">
        <v>1</v>
      </c>
      <c r="C475" s="233" t="s">
        <v>27</v>
      </c>
      <c r="D475" s="51" t="s">
        <v>28</v>
      </c>
      <c r="E475" s="237">
        <v>139.03480309573865</v>
      </c>
      <c r="F475" s="237">
        <v>137.17509992382182</v>
      </c>
      <c r="G475" s="237">
        <v>129.41914189569715</v>
      </c>
    </row>
    <row r="476" spans="1:7" ht="12.75">
      <c r="A476" s="78">
        <v>2008</v>
      </c>
      <c r="B476" s="232">
        <v>2</v>
      </c>
      <c r="C476" s="234" t="s">
        <v>27</v>
      </c>
      <c r="D476" s="78" t="s">
        <v>28</v>
      </c>
      <c r="E476" s="238">
        <v>124.61309110466134</v>
      </c>
      <c r="F476" s="238">
        <v>135.30057037020904</v>
      </c>
      <c r="G476" s="238">
        <v>120.04128105769168</v>
      </c>
    </row>
    <row r="477" spans="1:7" ht="12.75">
      <c r="A477" s="51">
        <v>2008</v>
      </c>
      <c r="B477" s="231">
        <v>3</v>
      </c>
      <c r="C477" s="233" t="s">
        <v>27</v>
      </c>
      <c r="D477" s="51" t="s">
        <v>28</v>
      </c>
      <c r="E477" s="237">
        <v>151.46497379196418</v>
      </c>
      <c r="F477" s="237">
        <v>151.28899337324728</v>
      </c>
      <c r="G477" s="237">
        <v>117.86403215065907</v>
      </c>
    </row>
    <row r="478" spans="1:7" ht="12.75">
      <c r="A478" s="78">
        <v>2008</v>
      </c>
      <c r="B478" s="232">
        <v>4</v>
      </c>
      <c r="C478" s="234" t="s">
        <v>27</v>
      </c>
      <c r="D478" s="78" t="s">
        <v>28</v>
      </c>
      <c r="E478" s="238">
        <v>125.28931255485377</v>
      </c>
      <c r="F478" s="238">
        <v>134.83117081409551</v>
      </c>
      <c r="G478" s="238">
        <v>111.09378925553068</v>
      </c>
    </row>
    <row r="479" spans="1:7" ht="12.75">
      <c r="A479" s="51">
        <v>2009</v>
      </c>
      <c r="B479" s="231">
        <v>1</v>
      </c>
      <c r="C479" s="233" t="s">
        <v>27</v>
      </c>
      <c r="D479" s="51" t="s">
        <v>28</v>
      </c>
      <c r="E479" s="237">
        <v>96.47061586277943</v>
      </c>
      <c r="F479" s="237">
        <v>95.96481197223389</v>
      </c>
      <c r="G479" s="237">
        <v>98.13729033752402</v>
      </c>
    </row>
    <row r="480" spans="1:7" ht="12.75">
      <c r="A480" s="78">
        <v>2009</v>
      </c>
      <c r="B480" s="232">
        <v>2</v>
      </c>
      <c r="C480" s="234" t="s">
        <v>27</v>
      </c>
      <c r="D480" s="78" t="s">
        <v>28</v>
      </c>
      <c r="E480" s="238">
        <v>99.41160302944282</v>
      </c>
      <c r="F480" s="238">
        <v>103.8161097650665</v>
      </c>
      <c r="G480" s="238">
        <v>99.84173103989973</v>
      </c>
    </row>
    <row r="481" spans="1:7" ht="12.75">
      <c r="A481" s="51">
        <v>2009</v>
      </c>
      <c r="B481" s="231">
        <v>3</v>
      </c>
      <c r="C481" s="233" t="s">
        <v>27</v>
      </c>
      <c r="D481" s="51" t="s">
        <v>28</v>
      </c>
      <c r="E481" s="237">
        <v>116.64267309526939</v>
      </c>
      <c r="F481" s="237">
        <v>120.78489476617482</v>
      </c>
      <c r="G481" s="237">
        <v>98.68332105175168</v>
      </c>
    </row>
    <row r="482" spans="1:7" ht="12.75">
      <c r="A482" s="78">
        <v>2009</v>
      </c>
      <c r="B482" s="232">
        <v>4</v>
      </c>
      <c r="C482" s="234" t="s">
        <v>27</v>
      </c>
      <c r="D482" s="78" t="s">
        <v>28</v>
      </c>
      <c r="E482" s="238">
        <v>120.86552573173834</v>
      </c>
      <c r="F482" s="238">
        <v>128.39372687039864</v>
      </c>
      <c r="G482" s="238">
        <v>98.31332322787983</v>
      </c>
    </row>
    <row r="483" spans="1:7" ht="12.75">
      <c r="A483" s="51">
        <v>2001</v>
      </c>
      <c r="B483" s="231">
        <v>1</v>
      </c>
      <c r="C483" s="233" t="s">
        <v>29</v>
      </c>
      <c r="D483" s="51" t="s">
        <v>30</v>
      </c>
      <c r="E483" s="237">
        <v>86.33227157363773</v>
      </c>
      <c r="F483" s="237">
        <v>86.64451401838186</v>
      </c>
      <c r="G483" s="237">
        <v>96.48374124981001</v>
      </c>
    </row>
    <row r="484" spans="1:7" ht="12.75">
      <c r="A484" s="78">
        <v>2001</v>
      </c>
      <c r="B484" s="232">
        <v>2</v>
      </c>
      <c r="C484" s="234" t="s">
        <v>29</v>
      </c>
      <c r="D484" s="78" t="s">
        <v>30</v>
      </c>
      <c r="E484" s="238">
        <v>104.55705730541689</v>
      </c>
      <c r="F484" s="238">
        <v>100.55577714797411</v>
      </c>
      <c r="G484" s="238">
        <v>101.61380141475352</v>
      </c>
    </row>
    <row r="485" spans="1:7" ht="12.75">
      <c r="A485" s="51">
        <v>2001</v>
      </c>
      <c r="B485" s="231">
        <v>3</v>
      </c>
      <c r="C485" s="233" t="s">
        <v>29</v>
      </c>
      <c r="D485" s="51" t="s">
        <v>30</v>
      </c>
      <c r="E485" s="237">
        <v>102.8807879948668</v>
      </c>
      <c r="F485" s="237">
        <v>100.1579127577276</v>
      </c>
      <c r="G485" s="237">
        <v>101.0682839267486</v>
      </c>
    </row>
    <row r="486" spans="1:7" ht="12.75">
      <c r="A486" s="78">
        <v>2001</v>
      </c>
      <c r="B486" s="232">
        <v>4</v>
      </c>
      <c r="C486" s="234" t="s">
        <v>29</v>
      </c>
      <c r="D486" s="78" t="s">
        <v>30</v>
      </c>
      <c r="E486" s="238">
        <v>106.22988312607859</v>
      </c>
      <c r="F486" s="238">
        <v>112.64179607591643</v>
      </c>
      <c r="G486" s="238">
        <v>100.83417340868785</v>
      </c>
    </row>
    <row r="487" spans="1:7" ht="12.75">
      <c r="A487" s="51">
        <v>2002</v>
      </c>
      <c r="B487" s="231">
        <v>1</v>
      </c>
      <c r="C487" s="233" t="s">
        <v>29</v>
      </c>
      <c r="D487" s="51" t="s">
        <v>30</v>
      </c>
      <c r="E487" s="237">
        <v>80.74403048523159</v>
      </c>
      <c r="F487" s="237">
        <v>72.7112897070869</v>
      </c>
      <c r="G487" s="237">
        <v>80.28800861049473</v>
      </c>
    </row>
    <row r="488" spans="1:7" ht="12.75">
      <c r="A488" s="78">
        <v>2002</v>
      </c>
      <c r="B488" s="232">
        <v>2</v>
      </c>
      <c r="C488" s="234" t="s">
        <v>29</v>
      </c>
      <c r="D488" s="78" t="s">
        <v>30</v>
      </c>
      <c r="E488" s="238">
        <v>89.44335090180004</v>
      </c>
      <c r="F488" s="238">
        <v>84.22015025537523</v>
      </c>
      <c r="G488" s="238">
        <v>83.65843218299331</v>
      </c>
    </row>
    <row r="489" spans="1:7" ht="12.75">
      <c r="A489" s="51">
        <v>2002</v>
      </c>
      <c r="B489" s="231">
        <v>3</v>
      </c>
      <c r="C489" s="233" t="s">
        <v>29</v>
      </c>
      <c r="D489" s="51" t="s">
        <v>30</v>
      </c>
      <c r="E489" s="237">
        <v>92.86004880769285</v>
      </c>
      <c r="F489" s="237">
        <v>87.1146592685757</v>
      </c>
      <c r="G489" s="237">
        <v>82.45053233330255</v>
      </c>
    </row>
    <row r="490" spans="1:7" ht="12.75">
      <c r="A490" s="78">
        <v>2002</v>
      </c>
      <c r="B490" s="232">
        <v>4</v>
      </c>
      <c r="C490" s="234" t="s">
        <v>29</v>
      </c>
      <c r="D490" s="78" t="s">
        <v>30</v>
      </c>
      <c r="E490" s="238">
        <v>95.61455403789103</v>
      </c>
      <c r="F490" s="238">
        <v>94.56555806453542</v>
      </c>
      <c r="G490" s="238">
        <v>82.25725947270239</v>
      </c>
    </row>
    <row r="491" spans="1:7" ht="12.75">
      <c r="A491" s="51">
        <v>2003</v>
      </c>
      <c r="B491" s="231">
        <v>1</v>
      </c>
      <c r="C491" s="233" t="s">
        <v>29</v>
      </c>
      <c r="D491" s="51" t="s">
        <v>30</v>
      </c>
      <c r="E491" s="237">
        <v>72.06847464627084</v>
      </c>
      <c r="F491" s="237">
        <v>67.33207078331625</v>
      </c>
      <c r="G491" s="237">
        <v>79.89432343868941</v>
      </c>
    </row>
    <row r="492" spans="1:7" ht="12.75">
      <c r="A492" s="78">
        <v>2003</v>
      </c>
      <c r="B492" s="232">
        <v>2</v>
      </c>
      <c r="C492" s="234" t="s">
        <v>29</v>
      </c>
      <c r="D492" s="78" t="s">
        <v>30</v>
      </c>
      <c r="E492" s="238">
        <v>83.18753460279497</v>
      </c>
      <c r="F492" s="238">
        <v>76.98436276347395</v>
      </c>
      <c r="G492" s="238">
        <v>80.20845926530927</v>
      </c>
    </row>
    <row r="493" spans="1:7" ht="12.75">
      <c r="A493" s="51">
        <v>2003</v>
      </c>
      <c r="B493" s="231">
        <v>3</v>
      </c>
      <c r="C493" s="233" t="s">
        <v>29</v>
      </c>
      <c r="D493" s="51" t="s">
        <v>30</v>
      </c>
      <c r="E493" s="237">
        <v>103.35328038314859</v>
      </c>
      <c r="F493" s="237">
        <v>92.32079307542914</v>
      </c>
      <c r="G493" s="237">
        <v>79.08553474326376</v>
      </c>
    </row>
    <row r="494" spans="1:7" ht="12.75">
      <c r="A494" s="78">
        <v>2003</v>
      </c>
      <c r="B494" s="232">
        <v>4</v>
      </c>
      <c r="C494" s="234" t="s">
        <v>29</v>
      </c>
      <c r="D494" s="78" t="s">
        <v>30</v>
      </c>
      <c r="E494" s="238">
        <v>107.55417345587331</v>
      </c>
      <c r="F494" s="238">
        <v>101.42213690203533</v>
      </c>
      <c r="G494" s="238">
        <v>79.99982865318547</v>
      </c>
    </row>
    <row r="495" spans="1:7" ht="12.75">
      <c r="A495" s="51">
        <v>2004</v>
      </c>
      <c r="B495" s="231">
        <v>1</v>
      </c>
      <c r="C495" s="233" t="s">
        <v>29</v>
      </c>
      <c r="D495" s="51" t="s">
        <v>30</v>
      </c>
      <c r="E495" s="237">
        <v>84.11563589037361</v>
      </c>
      <c r="F495" s="237">
        <v>81.70379007434528</v>
      </c>
      <c r="G495" s="237">
        <v>78.12640508354268</v>
      </c>
    </row>
    <row r="496" spans="1:7" ht="12.75">
      <c r="A496" s="78">
        <v>2004</v>
      </c>
      <c r="B496" s="232">
        <v>2</v>
      </c>
      <c r="C496" s="234" t="s">
        <v>29</v>
      </c>
      <c r="D496" s="78" t="s">
        <v>30</v>
      </c>
      <c r="E496" s="238">
        <v>103.05813436741418</v>
      </c>
      <c r="F496" s="238">
        <v>102.60801616754466</v>
      </c>
      <c r="G496" s="238">
        <v>78.02607200437377</v>
      </c>
    </row>
    <row r="497" spans="1:7" ht="12.75">
      <c r="A497" s="51">
        <v>2004</v>
      </c>
      <c r="B497" s="231">
        <v>3</v>
      </c>
      <c r="C497" s="233" t="s">
        <v>29</v>
      </c>
      <c r="D497" s="51" t="s">
        <v>30</v>
      </c>
      <c r="E497" s="237">
        <v>118.65030952791233</v>
      </c>
      <c r="F497" s="237">
        <v>111.96342605139954</v>
      </c>
      <c r="G497" s="237">
        <v>77.58212510030928</v>
      </c>
    </row>
    <row r="498" spans="1:7" ht="12.75">
      <c r="A498" s="78">
        <v>2004</v>
      </c>
      <c r="B498" s="232">
        <v>4</v>
      </c>
      <c r="C498" s="234" t="s">
        <v>29</v>
      </c>
      <c r="D498" s="78" t="s">
        <v>30</v>
      </c>
      <c r="E498" s="238">
        <v>118.52592183425092</v>
      </c>
      <c r="F498" s="238">
        <v>116.11478394257671</v>
      </c>
      <c r="G498" s="238">
        <v>80.01594794610699</v>
      </c>
    </row>
    <row r="499" spans="1:7" ht="12.75">
      <c r="A499" s="51">
        <v>2005</v>
      </c>
      <c r="B499" s="231">
        <v>1</v>
      </c>
      <c r="C499" s="233" t="s">
        <v>29</v>
      </c>
      <c r="D499" s="51" t="s">
        <v>30</v>
      </c>
      <c r="E499" s="237">
        <v>86.66652643587408</v>
      </c>
      <c r="F499" s="237">
        <v>85.14884105511366</v>
      </c>
      <c r="G499" s="237">
        <v>80.04139612115235</v>
      </c>
    </row>
    <row r="500" spans="1:7" ht="12.75">
      <c r="A500" s="78">
        <v>2005</v>
      </c>
      <c r="B500" s="232">
        <v>2</v>
      </c>
      <c r="C500" s="234" t="s">
        <v>29</v>
      </c>
      <c r="D500" s="78" t="s">
        <v>30</v>
      </c>
      <c r="E500" s="238">
        <v>106.26593473280745</v>
      </c>
      <c r="F500" s="238">
        <v>100.20898125041028</v>
      </c>
      <c r="G500" s="238">
        <v>80.61623295297514</v>
      </c>
    </row>
    <row r="501" spans="1:7" ht="12.75">
      <c r="A501" s="51">
        <v>2005</v>
      </c>
      <c r="B501" s="231">
        <v>3</v>
      </c>
      <c r="C501" s="233" t="s">
        <v>29</v>
      </c>
      <c r="D501" s="51" t="s">
        <v>30</v>
      </c>
      <c r="E501" s="237">
        <v>126.31601776666848</v>
      </c>
      <c r="F501" s="237">
        <v>113.5994648401579</v>
      </c>
      <c r="G501" s="237">
        <v>81.90269849021244</v>
      </c>
    </row>
    <row r="502" spans="1:7" ht="12.75">
      <c r="A502" s="78">
        <v>2005</v>
      </c>
      <c r="B502" s="232">
        <v>4</v>
      </c>
      <c r="C502" s="234" t="s">
        <v>29</v>
      </c>
      <c r="D502" s="78" t="s">
        <v>30</v>
      </c>
      <c r="E502" s="238">
        <v>118.28465700710076</v>
      </c>
      <c r="F502" s="238">
        <v>121.96493548623879</v>
      </c>
      <c r="G502" s="238">
        <v>82.32966936728285</v>
      </c>
    </row>
    <row r="503" spans="1:7" ht="12.75">
      <c r="A503" s="51">
        <v>2006</v>
      </c>
      <c r="B503" s="231">
        <v>1</v>
      </c>
      <c r="C503" s="233" t="s">
        <v>29</v>
      </c>
      <c r="D503" s="51" t="s">
        <v>30</v>
      </c>
      <c r="E503" s="237">
        <v>99.97481112184298</v>
      </c>
      <c r="F503" s="237">
        <v>95.82751982808956</v>
      </c>
      <c r="G503" s="237">
        <v>80.84209343922568</v>
      </c>
    </row>
    <row r="504" spans="1:7" ht="12.75">
      <c r="A504" s="78">
        <v>2006</v>
      </c>
      <c r="B504" s="232">
        <v>2</v>
      </c>
      <c r="C504" s="234" t="s">
        <v>29</v>
      </c>
      <c r="D504" s="78" t="s">
        <v>30</v>
      </c>
      <c r="E504" s="238">
        <v>109.3875755883564</v>
      </c>
      <c r="F504" s="238">
        <v>113.29589604007657</v>
      </c>
      <c r="G504" s="238">
        <v>82.66011487217368</v>
      </c>
    </row>
    <row r="505" spans="1:7" ht="12.75">
      <c r="A505" s="51">
        <v>2006</v>
      </c>
      <c r="B505" s="231">
        <v>3</v>
      </c>
      <c r="C505" s="233" t="s">
        <v>29</v>
      </c>
      <c r="D505" s="51" t="s">
        <v>30</v>
      </c>
      <c r="E505" s="237">
        <v>126.70981251691846</v>
      </c>
      <c r="F505" s="237">
        <v>127.99199258630088</v>
      </c>
      <c r="G505" s="237">
        <v>83.70072946146648</v>
      </c>
    </row>
    <row r="506" spans="1:7" ht="12.75">
      <c r="A506" s="78">
        <v>2006</v>
      </c>
      <c r="B506" s="232">
        <v>4</v>
      </c>
      <c r="C506" s="234" t="s">
        <v>29</v>
      </c>
      <c r="D506" s="78" t="s">
        <v>30</v>
      </c>
      <c r="E506" s="238">
        <v>140.80936546996503</v>
      </c>
      <c r="F506" s="238">
        <v>145.18388703731927</v>
      </c>
      <c r="G506" s="238">
        <v>86.80943664023167</v>
      </c>
    </row>
    <row r="507" spans="1:7" ht="12.75">
      <c r="A507" s="51">
        <v>2007</v>
      </c>
      <c r="B507" s="231">
        <v>1</v>
      </c>
      <c r="C507" s="233" t="s">
        <v>29</v>
      </c>
      <c r="D507" s="51" t="s">
        <v>30</v>
      </c>
      <c r="E507" s="237">
        <v>119.20848131609027</v>
      </c>
      <c r="F507" s="237">
        <v>115.86929586334348</v>
      </c>
      <c r="G507" s="237">
        <v>85.05620968788543</v>
      </c>
    </row>
    <row r="508" spans="1:7" ht="12.75">
      <c r="A508" s="78">
        <v>2007</v>
      </c>
      <c r="B508" s="232">
        <v>2</v>
      </c>
      <c r="C508" s="234" t="s">
        <v>29</v>
      </c>
      <c r="D508" s="78" t="s">
        <v>30</v>
      </c>
      <c r="E508" s="238">
        <v>142.22184415122277</v>
      </c>
      <c r="F508" s="238">
        <v>140.87632827675137</v>
      </c>
      <c r="G508" s="238">
        <v>87.80420009119459</v>
      </c>
    </row>
    <row r="509" spans="1:7" ht="12.75">
      <c r="A509" s="51">
        <v>2007</v>
      </c>
      <c r="B509" s="231">
        <v>3</v>
      </c>
      <c r="C509" s="233" t="s">
        <v>29</v>
      </c>
      <c r="D509" s="51" t="s">
        <v>30</v>
      </c>
      <c r="E509" s="237">
        <v>151.55190785779305</v>
      </c>
      <c r="F509" s="237">
        <v>151.03564296472172</v>
      </c>
      <c r="G509" s="237">
        <v>89.62644173272244</v>
      </c>
    </row>
    <row r="510" spans="1:7" ht="12.75">
      <c r="A510" s="78">
        <v>2007</v>
      </c>
      <c r="B510" s="232">
        <v>4</v>
      </c>
      <c r="C510" s="234" t="s">
        <v>29</v>
      </c>
      <c r="D510" s="78" t="s">
        <v>30</v>
      </c>
      <c r="E510" s="238">
        <v>149.18130701148613</v>
      </c>
      <c r="F510" s="238">
        <v>161.36966658821845</v>
      </c>
      <c r="G510" s="238">
        <v>91.8283117610867</v>
      </c>
    </row>
    <row r="511" spans="1:7" ht="12.75">
      <c r="A511" s="51">
        <v>2008</v>
      </c>
      <c r="B511" s="231">
        <v>1</v>
      </c>
      <c r="C511" s="233" t="s">
        <v>29</v>
      </c>
      <c r="D511" s="51" t="s">
        <v>30</v>
      </c>
      <c r="E511" s="237">
        <v>133.2571790187338</v>
      </c>
      <c r="F511" s="237">
        <v>117.51966543836458</v>
      </c>
      <c r="G511" s="237">
        <v>91.13524562724515</v>
      </c>
    </row>
    <row r="512" spans="1:7" ht="12.75">
      <c r="A512" s="78">
        <v>2008</v>
      </c>
      <c r="B512" s="232">
        <v>2</v>
      </c>
      <c r="C512" s="234" t="s">
        <v>29</v>
      </c>
      <c r="D512" s="78" t="s">
        <v>30</v>
      </c>
      <c r="E512" s="238">
        <v>144.79222574431006</v>
      </c>
      <c r="F512" s="238">
        <v>140.12093238352247</v>
      </c>
      <c r="G512" s="238">
        <v>90.37306961154725</v>
      </c>
    </row>
    <row r="513" spans="1:7" ht="12.75">
      <c r="A513" s="51">
        <v>2008</v>
      </c>
      <c r="B513" s="231">
        <v>3</v>
      </c>
      <c r="C513" s="233" t="s">
        <v>29</v>
      </c>
      <c r="D513" s="51" t="s">
        <v>30</v>
      </c>
      <c r="E513" s="237">
        <v>141.9218073835186</v>
      </c>
      <c r="F513" s="237">
        <v>142.18763147292114</v>
      </c>
      <c r="G513" s="237">
        <v>87.72614209791328</v>
      </c>
    </row>
    <row r="514" spans="1:7" ht="12.75">
      <c r="A514" s="78">
        <v>2008</v>
      </c>
      <c r="B514" s="232">
        <v>4</v>
      </c>
      <c r="C514" s="234" t="s">
        <v>29</v>
      </c>
      <c r="D514" s="78" t="s">
        <v>30</v>
      </c>
      <c r="E514" s="238">
        <v>137.59833369696372</v>
      </c>
      <c r="F514" s="238">
        <v>152.37866863672122</v>
      </c>
      <c r="G514" s="238">
        <v>86.12944363372016</v>
      </c>
    </row>
    <row r="515" spans="1:7" ht="12.75">
      <c r="A515" s="51">
        <v>2009</v>
      </c>
      <c r="B515" s="231">
        <v>1</v>
      </c>
      <c r="C515" s="233" t="s">
        <v>29</v>
      </c>
      <c r="D515" s="51" t="s">
        <v>30</v>
      </c>
      <c r="E515" s="237">
        <v>118.83512050331258</v>
      </c>
      <c r="F515" s="237">
        <v>111.863244270578</v>
      </c>
      <c r="G515" s="237">
        <v>81.12037335836266</v>
      </c>
    </row>
    <row r="516" spans="1:7" ht="12.75">
      <c r="A516" s="78">
        <v>2009</v>
      </c>
      <c r="B516" s="232">
        <v>2</v>
      </c>
      <c r="C516" s="234" t="s">
        <v>29</v>
      </c>
      <c r="D516" s="78" t="s">
        <v>30</v>
      </c>
      <c r="E516" s="238">
        <v>115.65309237974843</v>
      </c>
      <c r="F516" s="238">
        <v>115.53064188248653</v>
      </c>
      <c r="G516" s="238">
        <v>76.08106354333155</v>
      </c>
    </row>
    <row r="517" spans="1:7" ht="12.75">
      <c r="A517" s="51">
        <v>2009</v>
      </c>
      <c r="B517" s="231">
        <v>3</v>
      </c>
      <c r="C517" s="233" t="s">
        <v>29</v>
      </c>
      <c r="D517" s="51" t="s">
        <v>30</v>
      </c>
      <c r="E517" s="237">
        <v>122.2060226118047</v>
      </c>
      <c r="F517" s="237">
        <v>123.47755799112727</v>
      </c>
      <c r="G517" s="237">
        <v>77.27322487079974</v>
      </c>
    </row>
    <row r="518" spans="1:7" ht="12.75">
      <c r="A518" s="78">
        <v>2009</v>
      </c>
      <c r="B518" s="232">
        <v>4</v>
      </c>
      <c r="C518" s="234" t="s">
        <v>29</v>
      </c>
      <c r="D518" s="78" t="s">
        <v>30</v>
      </c>
      <c r="E518" s="238">
        <v>123.57532848374906</v>
      </c>
      <c r="F518" s="238">
        <v>137.24163471041211</v>
      </c>
      <c r="G518" s="238">
        <v>77.63781281502825</v>
      </c>
    </row>
    <row r="519" spans="1:7" ht="12.75">
      <c r="A519" s="51">
        <v>2001</v>
      </c>
      <c r="B519" s="231">
        <v>1</v>
      </c>
      <c r="C519" s="233" t="s">
        <v>31</v>
      </c>
      <c r="D519" s="51" t="s">
        <v>32</v>
      </c>
      <c r="E519" s="237">
        <v>85.46270335123586</v>
      </c>
      <c r="F519" s="237">
        <v>78.49314508480383</v>
      </c>
      <c r="G519" s="237">
        <v>102.72327428810921</v>
      </c>
    </row>
    <row r="520" spans="1:7" ht="12.75">
      <c r="A520" s="78">
        <v>2001</v>
      </c>
      <c r="B520" s="232">
        <v>2</v>
      </c>
      <c r="C520" s="234" t="s">
        <v>31</v>
      </c>
      <c r="D520" s="78" t="s">
        <v>32</v>
      </c>
      <c r="E520" s="238">
        <v>93.12557725810021</v>
      </c>
      <c r="F520" s="238">
        <v>90.08471894588342</v>
      </c>
      <c r="G520" s="238">
        <v>103.11301951384617</v>
      </c>
    </row>
    <row r="521" spans="1:7" ht="12.75">
      <c r="A521" s="51">
        <v>2001</v>
      </c>
      <c r="B521" s="231">
        <v>3</v>
      </c>
      <c r="C521" s="233" t="s">
        <v>31</v>
      </c>
      <c r="D521" s="51" t="s">
        <v>32</v>
      </c>
      <c r="E521" s="237">
        <v>91.58250847044359</v>
      </c>
      <c r="F521" s="237">
        <v>87.86294060541518</v>
      </c>
      <c r="G521" s="237">
        <v>99.13377856783082</v>
      </c>
    </row>
    <row r="522" spans="1:7" ht="12.75">
      <c r="A522" s="78">
        <v>2001</v>
      </c>
      <c r="B522" s="232">
        <v>4</v>
      </c>
      <c r="C522" s="234" t="s">
        <v>31</v>
      </c>
      <c r="D522" s="78" t="s">
        <v>32</v>
      </c>
      <c r="E522" s="238">
        <v>129.82921092022036</v>
      </c>
      <c r="F522" s="238">
        <v>143.55919536389757</v>
      </c>
      <c r="G522" s="238">
        <v>95.02992763021378</v>
      </c>
    </row>
    <row r="523" spans="1:7" ht="12.75">
      <c r="A523" s="51">
        <v>2002</v>
      </c>
      <c r="B523" s="231">
        <v>1</v>
      </c>
      <c r="C523" s="233" t="s">
        <v>31</v>
      </c>
      <c r="D523" s="51" t="s">
        <v>32</v>
      </c>
      <c r="E523" s="237">
        <v>74.88253118310618</v>
      </c>
      <c r="F523" s="237">
        <v>73.52259522959494</v>
      </c>
      <c r="G523" s="237">
        <v>86.13930382974756</v>
      </c>
    </row>
    <row r="524" spans="1:7" ht="12.75">
      <c r="A524" s="78">
        <v>2002</v>
      </c>
      <c r="B524" s="232">
        <v>2</v>
      </c>
      <c r="C524" s="234" t="s">
        <v>31</v>
      </c>
      <c r="D524" s="78" t="s">
        <v>32</v>
      </c>
      <c r="E524" s="238">
        <v>92.42226302630563</v>
      </c>
      <c r="F524" s="238">
        <v>90.92622302763303</v>
      </c>
      <c r="G524" s="238">
        <v>87.0114138862242</v>
      </c>
    </row>
    <row r="525" spans="1:7" ht="12.75">
      <c r="A525" s="51">
        <v>2002</v>
      </c>
      <c r="B525" s="231">
        <v>3</v>
      </c>
      <c r="C525" s="233" t="s">
        <v>31</v>
      </c>
      <c r="D525" s="51" t="s">
        <v>32</v>
      </c>
      <c r="E525" s="237">
        <v>92.82489646503102</v>
      </c>
      <c r="F525" s="237">
        <v>83.3645223989098</v>
      </c>
      <c r="G525" s="237">
        <v>88.03958673744444</v>
      </c>
    </row>
    <row r="526" spans="1:7" ht="12.75">
      <c r="A526" s="78">
        <v>2002</v>
      </c>
      <c r="B526" s="232">
        <v>4</v>
      </c>
      <c r="C526" s="234" t="s">
        <v>31</v>
      </c>
      <c r="D526" s="78" t="s">
        <v>32</v>
      </c>
      <c r="E526" s="238">
        <v>106.48442055662652</v>
      </c>
      <c r="F526" s="238">
        <v>121.96628889443703</v>
      </c>
      <c r="G526" s="238">
        <v>91.41931368532069</v>
      </c>
    </row>
    <row r="527" spans="1:7" ht="12.75">
      <c r="A527" s="51">
        <v>2003</v>
      </c>
      <c r="B527" s="231">
        <v>1</v>
      </c>
      <c r="C527" s="233" t="s">
        <v>31</v>
      </c>
      <c r="D527" s="51" t="s">
        <v>32</v>
      </c>
      <c r="E527" s="237">
        <v>78.37646379353548</v>
      </c>
      <c r="F527" s="237">
        <v>77.35455316169744</v>
      </c>
      <c r="G527" s="237">
        <v>93.59962010830829</v>
      </c>
    </row>
    <row r="528" spans="1:7" ht="12.75">
      <c r="A528" s="78">
        <v>2003</v>
      </c>
      <c r="B528" s="232">
        <v>2</v>
      </c>
      <c r="C528" s="234" t="s">
        <v>31</v>
      </c>
      <c r="D528" s="78" t="s">
        <v>32</v>
      </c>
      <c r="E528" s="238">
        <v>91.61788880554951</v>
      </c>
      <c r="F528" s="238">
        <v>89.8155202242942</v>
      </c>
      <c r="G528" s="238">
        <v>92.20511101030031</v>
      </c>
    </row>
    <row r="529" spans="1:7" ht="12.75">
      <c r="A529" s="51">
        <v>2003</v>
      </c>
      <c r="B529" s="231">
        <v>3</v>
      </c>
      <c r="C529" s="233" t="s">
        <v>31</v>
      </c>
      <c r="D529" s="51" t="s">
        <v>32</v>
      </c>
      <c r="E529" s="237">
        <v>93.82450307054003</v>
      </c>
      <c r="F529" s="237">
        <v>90.27448572500278</v>
      </c>
      <c r="G529" s="237">
        <v>89.46546661077376</v>
      </c>
    </row>
    <row r="530" spans="1:7" ht="12.75">
      <c r="A530" s="78">
        <v>2003</v>
      </c>
      <c r="B530" s="232">
        <v>4</v>
      </c>
      <c r="C530" s="234" t="s">
        <v>31</v>
      </c>
      <c r="D530" s="78" t="s">
        <v>32</v>
      </c>
      <c r="E530" s="238">
        <v>123.97150071281334</v>
      </c>
      <c r="F530" s="238">
        <v>134.80798180010768</v>
      </c>
      <c r="G530" s="238">
        <v>94.11269578433242</v>
      </c>
    </row>
    <row r="531" spans="1:7" ht="12.75">
      <c r="A531" s="51">
        <v>2004</v>
      </c>
      <c r="B531" s="231">
        <v>1</v>
      </c>
      <c r="C531" s="233" t="s">
        <v>31</v>
      </c>
      <c r="D531" s="51" t="s">
        <v>32</v>
      </c>
      <c r="E531" s="237">
        <v>79.16533632558449</v>
      </c>
      <c r="F531" s="237">
        <v>79.09597312103604</v>
      </c>
      <c r="G531" s="237">
        <v>88.4457954565527</v>
      </c>
    </row>
    <row r="532" spans="1:7" ht="12.75">
      <c r="A532" s="78">
        <v>2004</v>
      </c>
      <c r="B532" s="232">
        <v>2</v>
      </c>
      <c r="C532" s="234" t="s">
        <v>31</v>
      </c>
      <c r="D532" s="78" t="s">
        <v>32</v>
      </c>
      <c r="E532" s="238">
        <v>95.67715762988512</v>
      </c>
      <c r="F532" s="238">
        <v>91.605840834053</v>
      </c>
      <c r="G532" s="238">
        <v>91.0071822795049</v>
      </c>
    </row>
    <row r="533" spans="1:7" ht="12.75">
      <c r="A533" s="51">
        <v>2004</v>
      </c>
      <c r="B533" s="231">
        <v>3</v>
      </c>
      <c r="C533" s="233" t="s">
        <v>31</v>
      </c>
      <c r="D533" s="51" t="s">
        <v>32</v>
      </c>
      <c r="E533" s="237">
        <v>103.38659424754637</v>
      </c>
      <c r="F533" s="237">
        <v>97.23733717123218</v>
      </c>
      <c r="G533" s="237">
        <v>89.73802976529623</v>
      </c>
    </row>
    <row r="534" spans="1:7" ht="12.75">
      <c r="A534" s="78">
        <v>2004</v>
      </c>
      <c r="B534" s="232">
        <v>4</v>
      </c>
      <c r="C534" s="234" t="s">
        <v>31</v>
      </c>
      <c r="D534" s="78" t="s">
        <v>32</v>
      </c>
      <c r="E534" s="238">
        <v>140.25269441800995</v>
      </c>
      <c r="F534" s="238">
        <v>148.0481020875455</v>
      </c>
      <c r="G534" s="238">
        <v>90.66705739715313</v>
      </c>
    </row>
    <row r="535" spans="1:7" ht="12.75">
      <c r="A535" s="51">
        <v>2005</v>
      </c>
      <c r="B535" s="231">
        <v>1</v>
      </c>
      <c r="C535" s="233" t="s">
        <v>31</v>
      </c>
      <c r="D535" s="51" t="s">
        <v>32</v>
      </c>
      <c r="E535" s="237">
        <v>79.54873801143751</v>
      </c>
      <c r="F535" s="237">
        <v>76.0263678474835</v>
      </c>
      <c r="G535" s="237">
        <v>80.2161180037768</v>
      </c>
    </row>
    <row r="536" spans="1:7" ht="12.75">
      <c r="A536" s="78">
        <v>2005</v>
      </c>
      <c r="B536" s="232">
        <v>2</v>
      </c>
      <c r="C536" s="234" t="s">
        <v>31</v>
      </c>
      <c r="D536" s="78" t="s">
        <v>32</v>
      </c>
      <c r="E536" s="238">
        <v>93.50685706835728</v>
      </c>
      <c r="F536" s="238">
        <v>92.43375512036457</v>
      </c>
      <c r="G536" s="238">
        <v>80.41590023659674</v>
      </c>
    </row>
    <row r="537" spans="1:7" ht="12.75">
      <c r="A537" s="51">
        <v>2005</v>
      </c>
      <c r="B537" s="231">
        <v>3</v>
      </c>
      <c r="C537" s="233" t="s">
        <v>31</v>
      </c>
      <c r="D537" s="51" t="s">
        <v>32</v>
      </c>
      <c r="E537" s="237">
        <v>105.2824599327049</v>
      </c>
      <c r="F537" s="237">
        <v>98.21643104646334</v>
      </c>
      <c r="G537" s="237">
        <v>78.20679926797538</v>
      </c>
    </row>
    <row r="538" spans="1:7" ht="12.75">
      <c r="A538" s="78">
        <v>2005</v>
      </c>
      <c r="B538" s="232">
        <v>4</v>
      </c>
      <c r="C538" s="234" t="s">
        <v>31</v>
      </c>
      <c r="D538" s="78" t="s">
        <v>32</v>
      </c>
      <c r="E538" s="238">
        <v>139.33316480105404</v>
      </c>
      <c r="F538" s="238">
        <v>146.73805968199622</v>
      </c>
      <c r="G538" s="238">
        <v>79.22763549530933</v>
      </c>
    </row>
    <row r="539" spans="1:7" ht="12.75">
      <c r="A539" s="51">
        <v>2006</v>
      </c>
      <c r="B539" s="231">
        <v>1</v>
      </c>
      <c r="C539" s="233" t="s">
        <v>31</v>
      </c>
      <c r="D539" s="51" t="s">
        <v>32</v>
      </c>
      <c r="E539" s="237">
        <v>80.5711422426953</v>
      </c>
      <c r="F539" s="237">
        <v>77.50623037557239</v>
      </c>
      <c r="G539" s="237">
        <v>71.69212612099967</v>
      </c>
    </row>
    <row r="540" spans="1:7" ht="12.75">
      <c r="A540" s="78">
        <v>2006</v>
      </c>
      <c r="B540" s="232">
        <v>2</v>
      </c>
      <c r="C540" s="234" t="s">
        <v>31</v>
      </c>
      <c r="D540" s="78" t="s">
        <v>32</v>
      </c>
      <c r="E540" s="238">
        <v>99.9131596733407</v>
      </c>
      <c r="F540" s="238">
        <v>99.28516313908374</v>
      </c>
      <c r="G540" s="238">
        <v>75.58074254544549</v>
      </c>
    </row>
    <row r="541" spans="1:7" ht="12.75">
      <c r="A541" s="51">
        <v>2006</v>
      </c>
      <c r="B541" s="231">
        <v>3</v>
      </c>
      <c r="C541" s="233" t="s">
        <v>31</v>
      </c>
      <c r="D541" s="51" t="s">
        <v>32</v>
      </c>
      <c r="E541" s="237">
        <v>108.98693680181924</v>
      </c>
      <c r="F541" s="237">
        <v>106.44144046188353</v>
      </c>
      <c r="G541" s="237">
        <v>76.51670778450205</v>
      </c>
    </row>
    <row r="542" spans="1:7" ht="12.75">
      <c r="A542" s="78">
        <v>2006</v>
      </c>
      <c r="B542" s="232">
        <v>4</v>
      </c>
      <c r="C542" s="234" t="s">
        <v>31</v>
      </c>
      <c r="D542" s="78" t="s">
        <v>32</v>
      </c>
      <c r="E542" s="238">
        <v>154.46475182208226</v>
      </c>
      <c r="F542" s="238">
        <v>158.2859581554332</v>
      </c>
      <c r="G542" s="238">
        <v>78.03168794492663</v>
      </c>
    </row>
    <row r="543" spans="1:7" ht="12.75">
      <c r="A543" s="51">
        <v>2007</v>
      </c>
      <c r="B543" s="231">
        <v>1</v>
      </c>
      <c r="C543" s="233" t="s">
        <v>31</v>
      </c>
      <c r="D543" s="51" t="s">
        <v>32</v>
      </c>
      <c r="E543" s="237">
        <v>95.67648391910562</v>
      </c>
      <c r="F543" s="237">
        <v>91.90761482649361</v>
      </c>
      <c r="G543" s="237">
        <v>69.09934071668528</v>
      </c>
    </row>
    <row r="544" spans="1:7" ht="12.75">
      <c r="A544" s="78">
        <v>2007</v>
      </c>
      <c r="B544" s="232">
        <v>2</v>
      </c>
      <c r="C544" s="234" t="s">
        <v>31</v>
      </c>
      <c r="D544" s="78" t="s">
        <v>32</v>
      </c>
      <c r="E544" s="238">
        <v>118.21066827968811</v>
      </c>
      <c r="F544" s="238">
        <v>113.65314494995249</v>
      </c>
      <c r="G544" s="238">
        <v>71.27447799667318</v>
      </c>
    </row>
    <row r="545" spans="1:7" ht="12.75">
      <c r="A545" s="51">
        <v>2007</v>
      </c>
      <c r="B545" s="231">
        <v>3</v>
      </c>
      <c r="C545" s="233" t="s">
        <v>31</v>
      </c>
      <c r="D545" s="51" t="s">
        <v>32</v>
      </c>
      <c r="E545" s="237">
        <v>117.99813843463498</v>
      </c>
      <c r="F545" s="237">
        <v>110.18408652662406</v>
      </c>
      <c r="G545" s="237">
        <v>72.08234636660167</v>
      </c>
    </row>
    <row r="546" spans="1:7" ht="12.75">
      <c r="A546" s="78">
        <v>2007</v>
      </c>
      <c r="B546" s="232">
        <v>4</v>
      </c>
      <c r="C546" s="234" t="s">
        <v>31</v>
      </c>
      <c r="D546" s="78" t="s">
        <v>32</v>
      </c>
      <c r="E546" s="238">
        <v>171.2569748628137</v>
      </c>
      <c r="F546" s="238">
        <v>179.75632036838218</v>
      </c>
      <c r="G546" s="238">
        <v>73.05334165595941</v>
      </c>
    </row>
    <row r="547" spans="1:7" ht="12.75">
      <c r="A547" s="51">
        <v>2008</v>
      </c>
      <c r="B547" s="231">
        <v>1</v>
      </c>
      <c r="C547" s="233" t="s">
        <v>31</v>
      </c>
      <c r="D547" s="51" t="s">
        <v>32</v>
      </c>
      <c r="E547" s="237">
        <v>97.17208065931894</v>
      </c>
      <c r="F547" s="237">
        <v>96.70382836807941</v>
      </c>
      <c r="G547" s="237">
        <v>65.36723337393919</v>
      </c>
    </row>
    <row r="548" spans="1:7" ht="12.75">
      <c r="A548" s="78">
        <v>2008</v>
      </c>
      <c r="B548" s="232">
        <v>2</v>
      </c>
      <c r="C548" s="234" t="s">
        <v>31</v>
      </c>
      <c r="D548" s="78" t="s">
        <v>32</v>
      </c>
      <c r="E548" s="238">
        <v>117.73662421029245</v>
      </c>
      <c r="F548" s="238">
        <v>110.09981176548489</v>
      </c>
      <c r="G548" s="238">
        <v>68.23105816173583</v>
      </c>
    </row>
    <row r="549" spans="1:7" ht="12.75">
      <c r="A549" s="51">
        <v>2008</v>
      </c>
      <c r="B549" s="231">
        <v>3</v>
      </c>
      <c r="C549" s="233" t="s">
        <v>31</v>
      </c>
      <c r="D549" s="51" t="s">
        <v>32</v>
      </c>
      <c r="E549" s="237">
        <v>111.53157559254183</v>
      </c>
      <c r="F549" s="237">
        <v>111.31175477948871</v>
      </c>
      <c r="G549" s="237">
        <v>65.89120901798843</v>
      </c>
    </row>
    <row r="550" spans="1:7" ht="12.75">
      <c r="A550" s="78">
        <v>2008</v>
      </c>
      <c r="B550" s="232">
        <v>4</v>
      </c>
      <c r="C550" s="234" t="s">
        <v>31</v>
      </c>
      <c r="D550" s="78" t="s">
        <v>32</v>
      </c>
      <c r="E550" s="238">
        <v>132.76718886439912</v>
      </c>
      <c r="F550" s="238">
        <v>145.39012935012397</v>
      </c>
      <c r="G550" s="238">
        <v>67.25121499016991</v>
      </c>
    </row>
    <row r="551" spans="1:7" ht="12.75">
      <c r="A551" s="51">
        <v>2009</v>
      </c>
      <c r="B551" s="231">
        <v>1</v>
      </c>
      <c r="C551" s="233" t="s">
        <v>31</v>
      </c>
      <c r="D551" s="51" t="s">
        <v>32</v>
      </c>
      <c r="E551" s="237">
        <v>75.2229994307453</v>
      </c>
      <c r="F551" s="237">
        <v>75.32415421795287</v>
      </c>
      <c r="G551" s="237">
        <v>55.91695970584211</v>
      </c>
    </row>
    <row r="552" spans="1:7" ht="12.75">
      <c r="A552" s="78">
        <v>2009</v>
      </c>
      <c r="B552" s="232">
        <v>2</v>
      </c>
      <c r="C552" s="234" t="s">
        <v>31</v>
      </c>
      <c r="D552" s="78" t="s">
        <v>32</v>
      </c>
      <c r="E552" s="238">
        <v>87.2530064654356</v>
      </c>
      <c r="F552" s="238">
        <v>82.78243770761955</v>
      </c>
      <c r="G552" s="238">
        <v>54.95173973117524</v>
      </c>
    </row>
    <row r="553" spans="1:7" ht="12.75">
      <c r="A553" s="51">
        <v>2009</v>
      </c>
      <c r="B553" s="231">
        <v>3</v>
      </c>
      <c r="C553" s="233" t="s">
        <v>31</v>
      </c>
      <c r="D553" s="51" t="s">
        <v>32</v>
      </c>
      <c r="E553" s="237">
        <v>86.67524894079907</v>
      </c>
      <c r="F553" s="237">
        <v>93.87400614405261</v>
      </c>
      <c r="G553" s="237">
        <v>55.32907187682914</v>
      </c>
    </row>
    <row r="554" spans="1:7" ht="12.75">
      <c r="A554" s="78">
        <v>2009</v>
      </c>
      <c r="B554" s="232">
        <v>4</v>
      </c>
      <c r="C554" s="234" t="s">
        <v>31</v>
      </c>
      <c r="D554" s="78" t="s">
        <v>32</v>
      </c>
      <c r="E554" s="238">
        <v>124.20262396522169</v>
      </c>
      <c r="F554" s="238">
        <v>136.62702526434205</v>
      </c>
      <c r="G554" s="238">
        <v>57.12971044672886</v>
      </c>
    </row>
    <row r="555" spans="1:7" ht="12.75">
      <c r="A555" s="51">
        <v>2001</v>
      </c>
      <c r="B555" s="231">
        <v>1</v>
      </c>
      <c r="C555" s="233" t="s">
        <v>33</v>
      </c>
      <c r="D555" s="51" t="s">
        <v>34</v>
      </c>
      <c r="E555" s="237">
        <v>91.83026407026006</v>
      </c>
      <c r="F555" s="237">
        <v>91.08921030421952</v>
      </c>
      <c r="G555" s="237">
        <v>99.31866435690462</v>
      </c>
    </row>
    <row r="556" spans="1:7" ht="12.75">
      <c r="A556" s="78">
        <v>2001</v>
      </c>
      <c r="B556" s="232">
        <v>2</v>
      </c>
      <c r="C556" s="234" t="s">
        <v>33</v>
      </c>
      <c r="D556" s="78" t="s">
        <v>34</v>
      </c>
      <c r="E556" s="238">
        <v>108.91547375868659</v>
      </c>
      <c r="F556" s="238">
        <v>110.9849841839517</v>
      </c>
      <c r="G556" s="238">
        <v>104.29503125134562</v>
      </c>
    </row>
    <row r="557" spans="1:7" ht="12.75">
      <c r="A557" s="51">
        <v>2001</v>
      </c>
      <c r="B557" s="231">
        <v>3</v>
      </c>
      <c r="C557" s="233" t="s">
        <v>33</v>
      </c>
      <c r="D557" s="51" t="s">
        <v>34</v>
      </c>
      <c r="E557" s="237">
        <v>105.57287840466155</v>
      </c>
      <c r="F557" s="237">
        <v>105.2572612264321</v>
      </c>
      <c r="G557" s="237">
        <v>101.84129549828258</v>
      </c>
    </row>
    <row r="558" spans="1:7" ht="12.75">
      <c r="A558" s="78">
        <v>2001</v>
      </c>
      <c r="B558" s="232">
        <v>4</v>
      </c>
      <c r="C558" s="234" t="s">
        <v>33</v>
      </c>
      <c r="D558" s="78" t="s">
        <v>34</v>
      </c>
      <c r="E558" s="238">
        <v>93.68138376639182</v>
      </c>
      <c r="F558" s="238">
        <v>92.66854428539666</v>
      </c>
      <c r="G558" s="238">
        <v>94.54500889346718</v>
      </c>
    </row>
    <row r="559" spans="1:7" ht="12.75">
      <c r="A559" s="51">
        <v>2002</v>
      </c>
      <c r="B559" s="231">
        <v>1</v>
      </c>
      <c r="C559" s="233" t="s">
        <v>33</v>
      </c>
      <c r="D559" s="51" t="s">
        <v>34</v>
      </c>
      <c r="E559" s="237">
        <v>60.55198871873679</v>
      </c>
      <c r="F559" s="237">
        <v>66.6899170041256</v>
      </c>
      <c r="G559" s="237">
        <v>76.98397188538192</v>
      </c>
    </row>
    <row r="560" spans="1:7" ht="12.75">
      <c r="A560" s="78">
        <v>2002</v>
      </c>
      <c r="B560" s="232">
        <v>2</v>
      </c>
      <c r="C560" s="234" t="s">
        <v>33</v>
      </c>
      <c r="D560" s="78" t="s">
        <v>34</v>
      </c>
      <c r="E560" s="238">
        <v>70.05158881810654</v>
      </c>
      <c r="F560" s="238">
        <v>68.62018801262775</v>
      </c>
      <c r="G560" s="238">
        <v>74.11090170151736</v>
      </c>
    </row>
    <row r="561" spans="1:7" ht="12.75">
      <c r="A561" s="51">
        <v>2002</v>
      </c>
      <c r="B561" s="231">
        <v>3</v>
      </c>
      <c r="C561" s="233" t="s">
        <v>33</v>
      </c>
      <c r="D561" s="51" t="s">
        <v>34</v>
      </c>
      <c r="E561" s="237">
        <v>69.9247276932473</v>
      </c>
      <c r="F561" s="237">
        <v>71.61165432472433</v>
      </c>
      <c r="G561" s="237">
        <v>73.6736809679802</v>
      </c>
    </row>
    <row r="562" spans="1:7" ht="12.75">
      <c r="A562" s="78">
        <v>2002</v>
      </c>
      <c r="B562" s="232">
        <v>4</v>
      </c>
      <c r="C562" s="234" t="s">
        <v>33</v>
      </c>
      <c r="D562" s="78" t="s">
        <v>34</v>
      </c>
      <c r="E562" s="238">
        <v>65.90144192006575</v>
      </c>
      <c r="F562" s="238">
        <v>63.03932825334044</v>
      </c>
      <c r="G562" s="238">
        <v>70.83770830090062</v>
      </c>
    </row>
    <row r="563" spans="1:7" ht="12.75">
      <c r="A563" s="51">
        <v>2003</v>
      </c>
      <c r="B563" s="231">
        <v>1</v>
      </c>
      <c r="C563" s="233" t="s">
        <v>33</v>
      </c>
      <c r="D563" s="51" t="s">
        <v>34</v>
      </c>
      <c r="E563" s="237">
        <v>59.689246030373106</v>
      </c>
      <c r="F563" s="237">
        <v>54.27527038267025</v>
      </c>
      <c r="G563" s="237">
        <v>69.2994862656381</v>
      </c>
    </row>
    <row r="564" spans="1:7" ht="12.75">
      <c r="A564" s="78">
        <v>2003</v>
      </c>
      <c r="B564" s="232">
        <v>2</v>
      </c>
      <c r="C564" s="234" t="s">
        <v>33</v>
      </c>
      <c r="D564" s="78" t="s">
        <v>34</v>
      </c>
      <c r="E564" s="238">
        <v>66.488834585026</v>
      </c>
      <c r="F564" s="238">
        <v>66.24392700322714</v>
      </c>
      <c r="G564" s="238">
        <v>77.55832093989208</v>
      </c>
    </row>
    <row r="565" spans="1:7" ht="12.75">
      <c r="A565" s="51">
        <v>2003</v>
      </c>
      <c r="B565" s="231">
        <v>3</v>
      </c>
      <c r="C565" s="233" t="s">
        <v>33</v>
      </c>
      <c r="D565" s="51" t="s">
        <v>34</v>
      </c>
      <c r="E565" s="237">
        <v>64.29593771262975</v>
      </c>
      <c r="F565" s="237">
        <v>67.82719592037417</v>
      </c>
      <c r="G565" s="237">
        <v>74.7634205235387</v>
      </c>
    </row>
    <row r="566" spans="1:7" ht="12.75">
      <c r="A566" s="78">
        <v>2003</v>
      </c>
      <c r="B566" s="232">
        <v>4</v>
      </c>
      <c r="C566" s="234" t="s">
        <v>33</v>
      </c>
      <c r="D566" s="78" t="s">
        <v>34</v>
      </c>
      <c r="E566" s="238">
        <v>62.79289204594718</v>
      </c>
      <c r="F566" s="238">
        <v>62.56061563796195</v>
      </c>
      <c r="G566" s="238">
        <v>74.94559582917918</v>
      </c>
    </row>
    <row r="567" spans="1:7" ht="12.75">
      <c r="A567" s="51">
        <v>2004</v>
      </c>
      <c r="B567" s="231">
        <v>1</v>
      </c>
      <c r="C567" s="233" t="s">
        <v>33</v>
      </c>
      <c r="D567" s="51" t="s">
        <v>34</v>
      </c>
      <c r="E567" s="237">
        <v>67.4841768053982</v>
      </c>
      <c r="F567" s="237">
        <v>70.09210967935235</v>
      </c>
      <c r="G567" s="237">
        <v>74.28049034967721</v>
      </c>
    </row>
    <row r="568" spans="1:7" ht="12.75">
      <c r="A568" s="78">
        <v>2004</v>
      </c>
      <c r="B568" s="232">
        <v>2</v>
      </c>
      <c r="C568" s="234" t="s">
        <v>33</v>
      </c>
      <c r="D568" s="78" t="s">
        <v>34</v>
      </c>
      <c r="E568" s="238">
        <v>75.90067809674578</v>
      </c>
      <c r="F568" s="238">
        <v>72.99901383550167</v>
      </c>
      <c r="G568" s="238">
        <v>76.85943022188953</v>
      </c>
    </row>
    <row r="569" spans="1:7" ht="12.75">
      <c r="A569" s="51">
        <v>2004</v>
      </c>
      <c r="B569" s="231">
        <v>3</v>
      </c>
      <c r="C569" s="233" t="s">
        <v>33</v>
      </c>
      <c r="D569" s="51" t="s">
        <v>34</v>
      </c>
      <c r="E569" s="237">
        <v>77.60794625711108</v>
      </c>
      <c r="F569" s="237">
        <v>79.43213906372574</v>
      </c>
      <c r="G569" s="237">
        <v>75.48284736690438</v>
      </c>
    </row>
    <row r="570" spans="1:7" ht="12.75">
      <c r="A570" s="78">
        <v>2004</v>
      </c>
      <c r="B570" s="232">
        <v>4</v>
      </c>
      <c r="C570" s="234" t="s">
        <v>33</v>
      </c>
      <c r="D570" s="78" t="s">
        <v>34</v>
      </c>
      <c r="E570" s="238">
        <v>81.78901779516994</v>
      </c>
      <c r="F570" s="238">
        <v>79.38867071926747</v>
      </c>
      <c r="G570" s="238">
        <v>75.23773877386083</v>
      </c>
    </row>
    <row r="571" spans="1:7" ht="12.75">
      <c r="A571" s="51">
        <v>2005</v>
      </c>
      <c r="B571" s="231">
        <v>1</v>
      </c>
      <c r="C571" s="233" t="s">
        <v>33</v>
      </c>
      <c r="D571" s="51" t="s">
        <v>34</v>
      </c>
      <c r="E571" s="237">
        <v>71.28928260766145</v>
      </c>
      <c r="F571" s="237">
        <v>75.00068072860392</v>
      </c>
      <c r="G571" s="237">
        <v>70.72111610529069</v>
      </c>
    </row>
    <row r="572" spans="1:7" ht="12.75">
      <c r="A572" s="78">
        <v>2005</v>
      </c>
      <c r="B572" s="232">
        <v>2</v>
      </c>
      <c r="C572" s="234" t="s">
        <v>33</v>
      </c>
      <c r="D572" s="78" t="s">
        <v>34</v>
      </c>
      <c r="E572" s="238">
        <v>81.65306813767052</v>
      </c>
      <c r="F572" s="238">
        <v>79.72504523966995</v>
      </c>
      <c r="G572" s="238">
        <v>75.59149009463178</v>
      </c>
    </row>
    <row r="573" spans="1:7" ht="12.75">
      <c r="A573" s="51">
        <v>2005</v>
      </c>
      <c r="B573" s="231">
        <v>3</v>
      </c>
      <c r="C573" s="233" t="s">
        <v>33</v>
      </c>
      <c r="D573" s="51" t="s">
        <v>34</v>
      </c>
      <c r="E573" s="237">
        <v>78.67113037726193</v>
      </c>
      <c r="F573" s="237">
        <v>85.35053356892783</v>
      </c>
      <c r="G573" s="237">
        <v>74.98335580162103</v>
      </c>
    </row>
    <row r="574" spans="1:7" ht="12.75">
      <c r="A574" s="78">
        <v>2005</v>
      </c>
      <c r="B574" s="232">
        <v>4</v>
      </c>
      <c r="C574" s="234" t="s">
        <v>33</v>
      </c>
      <c r="D574" s="78" t="s">
        <v>34</v>
      </c>
      <c r="E574" s="238">
        <v>90.30672443793507</v>
      </c>
      <c r="F574" s="238">
        <v>81.39129680939531</v>
      </c>
      <c r="G574" s="238">
        <v>77.66100156670763</v>
      </c>
    </row>
    <row r="575" spans="1:7" ht="12.75">
      <c r="A575" s="51">
        <v>2006</v>
      </c>
      <c r="B575" s="231">
        <v>1</v>
      </c>
      <c r="C575" s="233" t="s">
        <v>33</v>
      </c>
      <c r="D575" s="51" t="s">
        <v>34</v>
      </c>
      <c r="E575" s="237">
        <v>88.66383921471238</v>
      </c>
      <c r="F575" s="237">
        <v>92.46182977079478</v>
      </c>
      <c r="G575" s="237">
        <v>77.52983534664648</v>
      </c>
    </row>
    <row r="576" spans="1:7" ht="12.75">
      <c r="A576" s="78">
        <v>2006</v>
      </c>
      <c r="B576" s="232">
        <v>2</v>
      </c>
      <c r="C576" s="234" t="s">
        <v>33</v>
      </c>
      <c r="D576" s="78" t="s">
        <v>34</v>
      </c>
      <c r="E576" s="238">
        <v>91.43127663371969</v>
      </c>
      <c r="F576" s="238">
        <v>97.88649232919674</v>
      </c>
      <c r="G576" s="238">
        <v>82.34986270606511</v>
      </c>
    </row>
    <row r="577" spans="1:7" ht="12.75">
      <c r="A577" s="51">
        <v>2006</v>
      </c>
      <c r="B577" s="231">
        <v>3</v>
      </c>
      <c r="C577" s="233" t="s">
        <v>33</v>
      </c>
      <c r="D577" s="51" t="s">
        <v>34</v>
      </c>
      <c r="E577" s="237">
        <v>97.16169691128447</v>
      </c>
      <c r="F577" s="237">
        <v>100.54521296084883</v>
      </c>
      <c r="G577" s="237">
        <v>84.69098099745949</v>
      </c>
    </row>
    <row r="578" spans="1:7" ht="12.75">
      <c r="A578" s="78">
        <v>2006</v>
      </c>
      <c r="B578" s="232">
        <v>4</v>
      </c>
      <c r="C578" s="234" t="s">
        <v>33</v>
      </c>
      <c r="D578" s="78" t="s">
        <v>34</v>
      </c>
      <c r="E578" s="238">
        <v>95.24954127378003</v>
      </c>
      <c r="F578" s="238">
        <v>96.9452028027192</v>
      </c>
      <c r="G578" s="238">
        <v>85.9516341124916</v>
      </c>
    </row>
    <row r="579" spans="1:7" ht="12.75">
      <c r="A579" s="51">
        <v>2007</v>
      </c>
      <c r="B579" s="231">
        <v>1</v>
      </c>
      <c r="C579" s="233" t="s">
        <v>33</v>
      </c>
      <c r="D579" s="51" t="s">
        <v>34</v>
      </c>
      <c r="E579" s="237">
        <v>97.3470639442737</v>
      </c>
      <c r="F579" s="237">
        <v>102.07234999477778</v>
      </c>
      <c r="G579" s="237">
        <v>83.23026627405129</v>
      </c>
    </row>
    <row r="580" spans="1:7" ht="12.75">
      <c r="A580" s="78">
        <v>2007</v>
      </c>
      <c r="B580" s="232">
        <v>2</v>
      </c>
      <c r="C580" s="234" t="s">
        <v>33</v>
      </c>
      <c r="D580" s="78" t="s">
        <v>34</v>
      </c>
      <c r="E580" s="238">
        <v>112.23850036281051</v>
      </c>
      <c r="F580" s="238">
        <v>117.39199640122169</v>
      </c>
      <c r="G580" s="238">
        <v>86.44582603251995</v>
      </c>
    </row>
    <row r="581" spans="1:7" ht="12.75">
      <c r="A581" s="51">
        <v>2007</v>
      </c>
      <c r="B581" s="231">
        <v>3</v>
      </c>
      <c r="C581" s="233" t="s">
        <v>33</v>
      </c>
      <c r="D581" s="51" t="s">
        <v>34</v>
      </c>
      <c r="E581" s="237">
        <v>109.54108644746643</v>
      </c>
      <c r="F581" s="237">
        <v>114.86378420142512</v>
      </c>
      <c r="G581" s="237">
        <v>80.49034967721848</v>
      </c>
    </row>
    <row r="582" spans="1:7" ht="12.75">
      <c r="A582" s="78">
        <v>2007</v>
      </c>
      <c r="B582" s="232">
        <v>4</v>
      </c>
      <c r="C582" s="234" t="s">
        <v>33</v>
      </c>
      <c r="D582" s="78" t="s">
        <v>34</v>
      </c>
      <c r="E582" s="238">
        <v>102.6584838572995</v>
      </c>
      <c r="F582" s="238">
        <v>105.75795494431556</v>
      </c>
      <c r="G582" s="238">
        <v>77.5238732457346</v>
      </c>
    </row>
    <row r="583" spans="1:7" ht="12.75">
      <c r="A583" s="51">
        <v>2008</v>
      </c>
      <c r="B583" s="231">
        <v>1</v>
      </c>
      <c r="C583" s="233" t="s">
        <v>33</v>
      </c>
      <c r="D583" s="51" t="s">
        <v>34</v>
      </c>
      <c r="E583" s="237">
        <v>105.88352824446565</v>
      </c>
      <c r="F583" s="237">
        <v>105.47217234953534</v>
      </c>
      <c r="G583" s="237">
        <v>77.69014961561011</v>
      </c>
    </row>
    <row r="584" spans="1:7" ht="12.75">
      <c r="A584" s="78">
        <v>2008</v>
      </c>
      <c r="B584" s="232">
        <v>2</v>
      </c>
      <c r="C584" s="234" t="s">
        <v>33</v>
      </c>
      <c r="D584" s="78" t="s">
        <v>34</v>
      </c>
      <c r="E584" s="238">
        <v>95.72552223645154</v>
      </c>
      <c r="F584" s="238">
        <v>99.61405757497957</v>
      </c>
      <c r="G584" s="238">
        <v>75.55836731178806</v>
      </c>
    </row>
    <row r="585" spans="1:7" ht="12.75">
      <c r="A585" s="51">
        <v>2008</v>
      </c>
      <c r="B585" s="231">
        <v>3</v>
      </c>
      <c r="C585" s="233" t="s">
        <v>33</v>
      </c>
      <c r="D585" s="51" t="s">
        <v>34</v>
      </c>
      <c r="E585" s="237">
        <v>128.01699720183055</v>
      </c>
      <c r="F585" s="237">
        <v>133.64533729732923</v>
      </c>
      <c r="G585" s="237">
        <v>81.2813217315266</v>
      </c>
    </row>
    <row r="586" spans="1:7" ht="12.75">
      <c r="A586" s="78">
        <v>2008</v>
      </c>
      <c r="B586" s="232">
        <v>4</v>
      </c>
      <c r="C586" s="234" t="s">
        <v>33</v>
      </c>
      <c r="D586" s="78" t="s">
        <v>34</v>
      </c>
      <c r="E586" s="238">
        <v>124.03095552998953</v>
      </c>
      <c r="F586" s="238">
        <v>111.44668536429916</v>
      </c>
      <c r="G586" s="238">
        <v>84.56776424528083</v>
      </c>
    </row>
    <row r="587" spans="1:7" ht="12.75">
      <c r="A587" s="51">
        <v>2009</v>
      </c>
      <c r="B587" s="231">
        <v>1</v>
      </c>
      <c r="C587" s="233" t="s">
        <v>33</v>
      </c>
      <c r="D587" s="51" t="s">
        <v>34</v>
      </c>
      <c r="E587" s="237">
        <v>83.68799122675644</v>
      </c>
      <c r="F587" s="237">
        <v>97.85502700591998</v>
      </c>
      <c r="G587" s="237">
        <v>76.43015895623486</v>
      </c>
    </row>
    <row r="588" spans="1:7" ht="12.75">
      <c r="A588" s="78">
        <v>2009</v>
      </c>
      <c r="B588" s="232">
        <v>2</v>
      </c>
      <c r="C588" s="234" t="s">
        <v>33</v>
      </c>
      <c r="D588" s="78" t="s">
        <v>34</v>
      </c>
      <c r="E588" s="238">
        <v>76.8439299646652</v>
      </c>
      <c r="F588" s="238">
        <v>73.49580465450047</v>
      </c>
      <c r="G588" s="238">
        <v>80.50161142338534</v>
      </c>
    </row>
    <row r="589" spans="1:7" ht="12.75">
      <c r="A589" s="51">
        <v>2009</v>
      </c>
      <c r="B589" s="231">
        <v>3</v>
      </c>
      <c r="C589" s="233" t="s">
        <v>33</v>
      </c>
      <c r="D589" s="51" t="s">
        <v>34</v>
      </c>
      <c r="E589" s="237">
        <v>78.20253229325557</v>
      </c>
      <c r="F589" s="237">
        <v>88.44487694254117</v>
      </c>
      <c r="G589" s="237">
        <v>80.74208282683078</v>
      </c>
    </row>
    <row r="590" spans="1:7" ht="12.75">
      <c r="A590" s="78">
        <v>2009</v>
      </c>
      <c r="B590" s="232">
        <v>4</v>
      </c>
      <c r="C590" s="234" t="s">
        <v>33</v>
      </c>
      <c r="D590" s="78" t="s">
        <v>34</v>
      </c>
      <c r="E590" s="238">
        <v>77.23973784275101</v>
      </c>
      <c r="F590" s="238">
        <v>89.07200636325949</v>
      </c>
      <c r="G590" s="238">
        <v>81.02097665837493</v>
      </c>
    </row>
    <row r="591" spans="1:7" ht="12.75">
      <c r="A591" s="51">
        <v>2001</v>
      </c>
      <c r="B591" s="231">
        <v>1</v>
      </c>
      <c r="C591" s="233" t="s">
        <v>35</v>
      </c>
      <c r="D591" s="51" t="s">
        <v>36</v>
      </c>
      <c r="E591" s="237">
        <v>83.468628564947</v>
      </c>
      <c r="F591" s="237">
        <v>82.94789346179456</v>
      </c>
      <c r="G591" s="237">
        <v>86.03430960784999</v>
      </c>
    </row>
    <row r="592" spans="1:7" ht="12.75">
      <c r="A592" s="78">
        <v>2001</v>
      </c>
      <c r="B592" s="232">
        <v>2</v>
      </c>
      <c r="C592" s="234" t="s">
        <v>35</v>
      </c>
      <c r="D592" s="78" t="s">
        <v>36</v>
      </c>
      <c r="E592" s="238">
        <v>97.99397227003453</v>
      </c>
      <c r="F592" s="238">
        <v>99.30883987136548</v>
      </c>
      <c r="G592" s="238">
        <v>105.02373389920797</v>
      </c>
    </row>
    <row r="593" spans="1:7" ht="12.75">
      <c r="A593" s="51">
        <v>2001</v>
      </c>
      <c r="B593" s="231">
        <v>3</v>
      </c>
      <c r="C593" s="233" t="s">
        <v>35</v>
      </c>
      <c r="D593" s="51" t="s">
        <v>36</v>
      </c>
      <c r="E593" s="237">
        <v>91.58339218530271</v>
      </c>
      <c r="F593" s="237">
        <v>89.89337206710105</v>
      </c>
      <c r="G593" s="237">
        <v>104.59968099438463</v>
      </c>
    </row>
    <row r="594" spans="1:7" ht="12.75">
      <c r="A594" s="78">
        <v>2001</v>
      </c>
      <c r="B594" s="232">
        <v>4</v>
      </c>
      <c r="C594" s="234" t="s">
        <v>35</v>
      </c>
      <c r="D594" s="78" t="s">
        <v>36</v>
      </c>
      <c r="E594" s="238">
        <v>126.9540069797158</v>
      </c>
      <c r="F594" s="238">
        <v>127.84989459973892</v>
      </c>
      <c r="G594" s="238">
        <v>104.34227549855744</v>
      </c>
    </row>
    <row r="595" spans="1:7" ht="12.75">
      <c r="A595" s="51">
        <v>2002</v>
      </c>
      <c r="B595" s="231">
        <v>1</v>
      </c>
      <c r="C595" s="233" t="s">
        <v>35</v>
      </c>
      <c r="D595" s="51" t="s">
        <v>36</v>
      </c>
      <c r="E595" s="237">
        <v>76.51496479186376</v>
      </c>
      <c r="F595" s="237">
        <v>71.59985055159602</v>
      </c>
      <c r="G595" s="237">
        <v>81.57188156722509</v>
      </c>
    </row>
    <row r="596" spans="1:7" ht="12.75">
      <c r="A596" s="78">
        <v>2002</v>
      </c>
      <c r="B596" s="232">
        <v>2</v>
      </c>
      <c r="C596" s="234" t="s">
        <v>35</v>
      </c>
      <c r="D596" s="78" t="s">
        <v>36</v>
      </c>
      <c r="E596" s="238">
        <v>97.01483719396056</v>
      </c>
      <c r="F596" s="238">
        <v>94.21165694737563</v>
      </c>
      <c r="G596" s="238">
        <v>93.82022630965956</v>
      </c>
    </row>
    <row r="597" spans="1:7" ht="12.75">
      <c r="A597" s="51">
        <v>2002</v>
      </c>
      <c r="B597" s="231">
        <v>3</v>
      </c>
      <c r="C597" s="233" t="s">
        <v>35</v>
      </c>
      <c r="D597" s="51" t="s">
        <v>36</v>
      </c>
      <c r="E597" s="237">
        <v>90.61191563143257</v>
      </c>
      <c r="F597" s="237">
        <v>86.26896758398594</v>
      </c>
      <c r="G597" s="237">
        <v>91.15897057653336</v>
      </c>
    </row>
    <row r="598" spans="1:7" ht="12.75">
      <c r="A598" s="78">
        <v>2002</v>
      </c>
      <c r="B598" s="232">
        <v>4</v>
      </c>
      <c r="C598" s="234" t="s">
        <v>35</v>
      </c>
      <c r="D598" s="78" t="s">
        <v>36</v>
      </c>
      <c r="E598" s="238">
        <v>129.22066684478307</v>
      </c>
      <c r="F598" s="238">
        <v>128.19224155481587</v>
      </c>
      <c r="G598" s="238">
        <v>93.91210355082023</v>
      </c>
    </row>
    <row r="599" spans="1:7" ht="12.75">
      <c r="A599" s="51">
        <v>2003</v>
      </c>
      <c r="B599" s="231">
        <v>1</v>
      </c>
      <c r="C599" s="233" t="s">
        <v>35</v>
      </c>
      <c r="D599" s="51" t="s">
        <v>36</v>
      </c>
      <c r="E599" s="237">
        <v>82.89228927129872</v>
      </c>
      <c r="F599" s="237">
        <v>73.74046526287604</v>
      </c>
      <c r="G599" s="237">
        <v>75.73755684413004</v>
      </c>
    </row>
    <row r="600" spans="1:7" ht="12.75">
      <c r="A600" s="78">
        <v>2003</v>
      </c>
      <c r="B600" s="232">
        <v>2</v>
      </c>
      <c r="C600" s="234" t="s">
        <v>35</v>
      </c>
      <c r="D600" s="78" t="s">
        <v>36</v>
      </c>
      <c r="E600" s="238">
        <v>102.66382598397733</v>
      </c>
      <c r="F600" s="238">
        <v>98.96230179542489</v>
      </c>
      <c r="G600" s="238">
        <v>93.53208403956357</v>
      </c>
    </row>
    <row r="601" spans="1:7" ht="12.75">
      <c r="A601" s="51">
        <v>2003</v>
      </c>
      <c r="B601" s="231">
        <v>3</v>
      </c>
      <c r="C601" s="233" t="s">
        <v>35</v>
      </c>
      <c r="D601" s="51" t="s">
        <v>36</v>
      </c>
      <c r="E601" s="237">
        <v>101.3367703138981</v>
      </c>
      <c r="F601" s="237">
        <v>87.89697390576944</v>
      </c>
      <c r="G601" s="237">
        <v>90.05994770151848</v>
      </c>
    </row>
    <row r="602" spans="1:7" ht="12.75">
      <c r="A602" s="78">
        <v>2003</v>
      </c>
      <c r="B602" s="232">
        <v>4</v>
      </c>
      <c r="C602" s="234" t="s">
        <v>35</v>
      </c>
      <c r="D602" s="78" t="s">
        <v>36</v>
      </c>
      <c r="E602" s="238">
        <v>128.22131247620266</v>
      </c>
      <c r="F602" s="238">
        <v>121.99892637030179</v>
      </c>
      <c r="G602" s="238">
        <v>97.34248477375547</v>
      </c>
    </row>
    <row r="603" spans="1:7" ht="12.75">
      <c r="A603" s="51">
        <v>2004</v>
      </c>
      <c r="B603" s="231">
        <v>1</v>
      </c>
      <c r="C603" s="233" t="s">
        <v>35</v>
      </c>
      <c r="D603" s="51" t="s">
        <v>36</v>
      </c>
      <c r="E603" s="237">
        <v>94.8439198671331</v>
      </c>
      <c r="F603" s="237">
        <v>80.89959738894942</v>
      </c>
      <c r="G603" s="237">
        <v>77.266827942579</v>
      </c>
    </row>
    <row r="604" spans="1:7" ht="12.75">
      <c r="A604" s="78">
        <v>2004</v>
      </c>
      <c r="B604" s="232">
        <v>2</v>
      </c>
      <c r="C604" s="234" t="s">
        <v>35</v>
      </c>
      <c r="D604" s="78" t="s">
        <v>36</v>
      </c>
      <c r="E604" s="238">
        <v>111.26196295648424</v>
      </c>
      <c r="F604" s="238">
        <v>104.95291502869907</v>
      </c>
      <c r="G604" s="238">
        <v>94.69876245846099</v>
      </c>
    </row>
    <row r="605" spans="1:7" ht="12.75">
      <c r="A605" s="51">
        <v>2004</v>
      </c>
      <c r="B605" s="231">
        <v>3</v>
      </c>
      <c r="C605" s="233" t="s">
        <v>35</v>
      </c>
      <c r="D605" s="51" t="s">
        <v>36</v>
      </c>
      <c r="E605" s="237">
        <v>91.3060225624545</v>
      </c>
      <c r="F605" s="237">
        <v>86.83395683337902</v>
      </c>
      <c r="G605" s="237">
        <v>93.1365429236155</v>
      </c>
    </row>
    <row r="606" spans="1:7" ht="12.75">
      <c r="A606" s="78">
        <v>2004</v>
      </c>
      <c r="B606" s="232">
        <v>4</v>
      </c>
      <c r="C606" s="234" t="s">
        <v>35</v>
      </c>
      <c r="D606" s="78" t="s">
        <v>36</v>
      </c>
      <c r="E606" s="238">
        <v>131.59838986632442</v>
      </c>
      <c r="F606" s="238">
        <v>124.04736164637647</v>
      </c>
      <c r="G606" s="238">
        <v>100.9089631571397</v>
      </c>
    </row>
    <row r="607" spans="1:7" ht="12.75">
      <c r="A607" s="51">
        <v>2005</v>
      </c>
      <c r="B607" s="231">
        <v>1</v>
      </c>
      <c r="C607" s="233" t="s">
        <v>35</v>
      </c>
      <c r="D607" s="51" t="s">
        <v>36</v>
      </c>
      <c r="E607" s="237">
        <v>86.74725303625496</v>
      </c>
      <c r="F607" s="237">
        <v>83.23262004577093</v>
      </c>
      <c r="G607" s="237">
        <v>86.7433338455019</v>
      </c>
    </row>
    <row r="608" spans="1:7" ht="12.75">
      <c r="A608" s="78">
        <v>2005</v>
      </c>
      <c r="B608" s="232">
        <v>2</v>
      </c>
      <c r="C608" s="234" t="s">
        <v>35</v>
      </c>
      <c r="D608" s="78" t="s">
        <v>36</v>
      </c>
      <c r="E608" s="238">
        <v>103.35758125589257</v>
      </c>
      <c r="F608" s="238">
        <v>100.29705016792975</v>
      </c>
      <c r="G608" s="238">
        <v>92.17917301090054</v>
      </c>
    </row>
    <row r="609" spans="1:7" ht="12.75">
      <c r="A609" s="51">
        <v>2005</v>
      </c>
      <c r="B609" s="231">
        <v>3</v>
      </c>
      <c r="C609" s="233" t="s">
        <v>35</v>
      </c>
      <c r="D609" s="51" t="s">
        <v>36</v>
      </c>
      <c r="E609" s="237">
        <v>102.20330647443988</v>
      </c>
      <c r="F609" s="237">
        <v>102.09713698594243</v>
      </c>
      <c r="G609" s="237">
        <v>87.98474246243732</v>
      </c>
    </row>
    <row r="610" spans="1:7" ht="12.75">
      <c r="A610" s="78">
        <v>2005</v>
      </c>
      <c r="B610" s="232">
        <v>4</v>
      </c>
      <c r="C610" s="234" t="s">
        <v>35</v>
      </c>
      <c r="D610" s="78" t="s">
        <v>36</v>
      </c>
      <c r="E610" s="238">
        <v>127.0592546015709</v>
      </c>
      <c r="F610" s="238">
        <v>131.43076883124414</v>
      </c>
      <c r="G610" s="238">
        <v>98.77209784379932</v>
      </c>
    </row>
    <row r="611" spans="1:7" ht="12.75">
      <c r="A611" s="51">
        <v>2006</v>
      </c>
      <c r="B611" s="231">
        <v>1</v>
      </c>
      <c r="C611" s="233" t="s">
        <v>35</v>
      </c>
      <c r="D611" s="51" t="s">
        <v>36</v>
      </c>
      <c r="E611" s="237">
        <v>78.7901495655723</v>
      </c>
      <c r="F611" s="237">
        <v>79.90107821067915</v>
      </c>
      <c r="G611" s="237">
        <v>76.61140320335944</v>
      </c>
    </row>
    <row r="612" spans="1:7" ht="12.75">
      <c r="A612" s="78">
        <v>2006</v>
      </c>
      <c r="B612" s="232">
        <v>2</v>
      </c>
      <c r="C612" s="234" t="s">
        <v>35</v>
      </c>
      <c r="D612" s="78" t="s">
        <v>36</v>
      </c>
      <c r="E612" s="238">
        <v>100.90189081239242</v>
      </c>
      <c r="F612" s="238">
        <v>100.63834202464267</v>
      </c>
      <c r="G612" s="238">
        <v>86.20386148879702</v>
      </c>
    </row>
    <row r="613" spans="1:7" ht="12.75">
      <c r="A613" s="51">
        <v>2006</v>
      </c>
      <c r="B613" s="231">
        <v>3</v>
      </c>
      <c r="C613" s="233" t="s">
        <v>35</v>
      </c>
      <c r="D613" s="51" t="s">
        <v>36</v>
      </c>
      <c r="E613" s="237">
        <v>103.6174615169418</v>
      </c>
      <c r="F613" s="237">
        <v>106.9010601351901</v>
      </c>
      <c r="G613" s="237">
        <v>87.12881589574864</v>
      </c>
    </row>
    <row r="614" spans="1:7" ht="12.75">
      <c r="A614" s="78">
        <v>2006</v>
      </c>
      <c r="B614" s="232">
        <v>4</v>
      </c>
      <c r="C614" s="234" t="s">
        <v>35</v>
      </c>
      <c r="D614" s="78" t="s">
        <v>36</v>
      </c>
      <c r="E614" s="238">
        <v>137.45987571746156</v>
      </c>
      <c r="F614" s="238">
        <v>141.16799658138956</v>
      </c>
      <c r="G614" s="238">
        <v>93.28992035984542</v>
      </c>
    </row>
    <row r="615" spans="1:7" ht="12.75">
      <c r="A615" s="51">
        <v>2007</v>
      </c>
      <c r="B615" s="231">
        <v>1</v>
      </c>
      <c r="C615" s="233" t="s">
        <v>35</v>
      </c>
      <c r="D615" s="51" t="s">
        <v>36</v>
      </c>
      <c r="E615" s="237">
        <v>96.98719244637617</v>
      </c>
      <c r="F615" s="237">
        <v>93.15881851170761</v>
      </c>
      <c r="G615" s="237">
        <v>76.71179401138521</v>
      </c>
    </row>
    <row r="616" spans="1:7" ht="12.75">
      <c r="A616" s="78">
        <v>2007</v>
      </c>
      <c r="B616" s="232">
        <v>2</v>
      </c>
      <c r="C616" s="234" t="s">
        <v>35</v>
      </c>
      <c r="D616" s="78" t="s">
        <v>36</v>
      </c>
      <c r="E616" s="238">
        <v>111.43403184751152</v>
      </c>
      <c r="F616" s="238">
        <v>109.22668975780267</v>
      </c>
      <c r="G616" s="238">
        <v>85.98563971777462</v>
      </c>
    </row>
    <row r="617" spans="1:7" ht="12.75">
      <c r="A617" s="51">
        <v>2007</v>
      </c>
      <c r="B617" s="231">
        <v>3</v>
      </c>
      <c r="C617" s="233" t="s">
        <v>35</v>
      </c>
      <c r="D617" s="51" t="s">
        <v>36</v>
      </c>
      <c r="E617" s="237">
        <v>110.22768933377446</v>
      </c>
      <c r="F617" s="237">
        <v>115.67637495810565</v>
      </c>
      <c r="G617" s="237">
        <v>88.53179575739918</v>
      </c>
    </row>
    <row r="618" spans="1:7" ht="12.75">
      <c r="A618" s="78">
        <v>2007</v>
      </c>
      <c r="B618" s="232">
        <v>4</v>
      </c>
      <c r="C618" s="234" t="s">
        <v>35</v>
      </c>
      <c r="D618" s="78" t="s">
        <v>36</v>
      </c>
      <c r="E618" s="238">
        <v>147.6978622912109</v>
      </c>
      <c r="F618" s="238">
        <v>163.9185088125768</v>
      </c>
      <c r="G618" s="238">
        <v>91.24010926543542</v>
      </c>
    </row>
    <row r="619" spans="1:7" ht="12.75">
      <c r="A619" s="51">
        <v>2008</v>
      </c>
      <c r="B619" s="231">
        <v>1</v>
      </c>
      <c r="C619" s="233" t="s">
        <v>35</v>
      </c>
      <c r="D619" s="51" t="s">
        <v>36</v>
      </c>
      <c r="E619" s="237">
        <v>85.4046757416892</v>
      </c>
      <c r="F619" s="237">
        <v>89.85436747015626</v>
      </c>
      <c r="G619" s="237">
        <v>68.4154763189109</v>
      </c>
    </row>
    <row r="620" spans="1:7" ht="12.75">
      <c r="A620" s="78">
        <v>2008</v>
      </c>
      <c r="B620" s="232">
        <v>2</v>
      </c>
      <c r="C620" s="234" t="s">
        <v>35</v>
      </c>
      <c r="D620" s="78" t="s">
        <v>36</v>
      </c>
      <c r="E620" s="238">
        <v>103.06837565776303</v>
      </c>
      <c r="F620" s="238">
        <v>105.45495420211905</v>
      </c>
      <c r="G620" s="238">
        <v>75.18509430324134</v>
      </c>
    </row>
    <row r="621" spans="1:7" ht="12.75">
      <c r="A621" s="51">
        <v>2008</v>
      </c>
      <c r="B621" s="231">
        <v>3</v>
      </c>
      <c r="C621" s="233" t="s">
        <v>35</v>
      </c>
      <c r="D621" s="51" t="s">
        <v>36</v>
      </c>
      <c r="E621" s="237">
        <v>107.65846498394998</v>
      </c>
      <c r="F621" s="237">
        <v>107.13839182596674</v>
      </c>
      <c r="G621" s="237">
        <v>73.70056273144803</v>
      </c>
    </row>
    <row r="622" spans="1:7" ht="12.75">
      <c r="A622" s="78">
        <v>2008</v>
      </c>
      <c r="B622" s="232">
        <v>4</v>
      </c>
      <c r="C622" s="234" t="s">
        <v>35</v>
      </c>
      <c r="D622" s="78" t="s">
        <v>36</v>
      </c>
      <c r="E622" s="238">
        <v>146.20154907041103</v>
      </c>
      <c r="F622" s="238">
        <v>145.82623587394656</v>
      </c>
      <c r="G622" s="238">
        <v>81.12541892927642</v>
      </c>
    </row>
    <row r="623" spans="1:7" ht="12.75">
      <c r="A623" s="51">
        <v>2009</v>
      </c>
      <c r="B623" s="231">
        <v>1</v>
      </c>
      <c r="C623" s="233" t="s">
        <v>35</v>
      </c>
      <c r="D623" s="51" t="s">
        <v>36</v>
      </c>
      <c r="E623" s="237">
        <v>85.56370741774782</v>
      </c>
      <c r="F623" s="237">
        <v>89.90950007737925</v>
      </c>
      <c r="G623" s="237">
        <v>65.86573632077817</v>
      </c>
    </row>
    <row r="624" spans="1:7" ht="12.75">
      <c r="A624" s="78">
        <v>2009</v>
      </c>
      <c r="B624" s="232">
        <v>2</v>
      </c>
      <c r="C624" s="234" t="s">
        <v>35</v>
      </c>
      <c r="D624" s="78" t="s">
        <v>36</v>
      </c>
      <c r="E624" s="238">
        <v>93.68759515966723</v>
      </c>
      <c r="F624" s="238">
        <v>85.70461909189687</v>
      </c>
      <c r="G624" s="238">
        <v>72.66005563995661</v>
      </c>
    </row>
    <row r="625" spans="1:7" ht="12.75">
      <c r="A625" s="51">
        <v>2009</v>
      </c>
      <c r="B625" s="231">
        <v>3</v>
      </c>
      <c r="C625" s="233" t="s">
        <v>35</v>
      </c>
      <c r="D625" s="51" t="s">
        <v>36</v>
      </c>
      <c r="E625" s="237">
        <v>103.22482281898814</v>
      </c>
      <c r="F625" s="237">
        <v>100.44028852111454</v>
      </c>
      <c r="G625" s="237">
        <v>70.31180339096436</v>
      </c>
    </row>
    <row r="626" spans="1:7" ht="12.75">
      <c r="A626" s="78">
        <v>2009</v>
      </c>
      <c r="B626" s="232">
        <v>4</v>
      </c>
      <c r="C626" s="234" t="s">
        <v>35</v>
      </c>
      <c r="D626" s="78" t="s">
        <v>36</v>
      </c>
      <c r="E626" s="238">
        <v>126.85049230704927</v>
      </c>
      <c r="F626" s="238">
        <v>130.23285790368615</v>
      </c>
      <c r="G626" s="238">
        <v>77.68739015175501</v>
      </c>
    </row>
    <row r="627" spans="1:7" ht="12.75">
      <c r="A627" s="51">
        <v>2001</v>
      </c>
      <c r="B627" s="231">
        <v>1</v>
      </c>
      <c r="C627" s="233" t="s">
        <v>37</v>
      </c>
      <c r="D627" s="51" t="s">
        <v>38</v>
      </c>
      <c r="E627" s="237">
        <v>93.53932238259493</v>
      </c>
      <c r="F627" s="237">
        <v>97.27658272850078</v>
      </c>
      <c r="G627" s="237">
        <v>96.96079121832929</v>
      </c>
    </row>
    <row r="628" spans="1:7" ht="12.75">
      <c r="A628" s="78">
        <v>2001</v>
      </c>
      <c r="B628" s="232">
        <v>2</v>
      </c>
      <c r="C628" s="234" t="s">
        <v>37</v>
      </c>
      <c r="D628" s="78" t="s">
        <v>38</v>
      </c>
      <c r="E628" s="238">
        <v>101.6056614092469</v>
      </c>
      <c r="F628" s="238">
        <v>103.14613825702429</v>
      </c>
      <c r="G628" s="238">
        <v>101.51379892532267</v>
      </c>
    </row>
    <row r="629" spans="1:7" ht="12.75">
      <c r="A629" s="51">
        <v>2001</v>
      </c>
      <c r="B629" s="231">
        <v>3</v>
      </c>
      <c r="C629" s="233" t="s">
        <v>37</v>
      </c>
      <c r="D629" s="51" t="s">
        <v>38</v>
      </c>
      <c r="E629" s="237">
        <v>94.38813045167085</v>
      </c>
      <c r="F629" s="237">
        <v>91.02607395910712</v>
      </c>
      <c r="G629" s="237">
        <v>101.47344618143126</v>
      </c>
    </row>
    <row r="630" spans="1:7" ht="12.75">
      <c r="A630" s="78">
        <v>2001</v>
      </c>
      <c r="B630" s="232">
        <v>4</v>
      </c>
      <c r="C630" s="234" t="s">
        <v>37</v>
      </c>
      <c r="D630" s="78" t="s">
        <v>38</v>
      </c>
      <c r="E630" s="238">
        <v>110.46688575648733</v>
      </c>
      <c r="F630" s="238">
        <v>108.5512050553678</v>
      </c>
      <c r="G630" s="238">
        <v>100.05196367491678</v>
      </c>
    </row>
    <row r="631" spans="1:7" ht="12.75">
      <c r="A631" s="51">
        <v>2002</v>
      </c>
      <c r="B631" s="231">
        <v>1</v>
      </c>
      <c r="C631" s="233" t="s">
        <v>37</v>
      </c>
      <c r="D631" s="51" t="s">
        <v>38</v>
      </c>
      <c r="E631" s="237">
        <v>82.03854492889599</v>
      </c>
      <c r="F631" s="237">
        <v>70.33967060987554</v>
      </c>
      <c r="G631" s="237">
        <v>93.58334269187064</v>
      </c>
    </row>
    <row r="632" spans="1:7" ht="12.75">
      <c r="A632" s="78">
        <v>2002</v>
      </c>
      <c r="B632" s="232">
        <v>2</v>
      </c>
      <c r="C632" s="234" t="s">
        <v>37</v>
      </c>
      <c r="D632" s="78" t="s">
        <v>38</v>
      </c>
      <c r="E632" s="238">
        <v>90.16474865720085</v>
      </c>
      <c r="F632" s="238">
        <v>86.77084163188992</v>
      </c>
      <c r="G632" s="238">
        <v>99.39261506718161</v>
      </c>
    </row>
    <row r="633" spans="1:7" ht="12.75">
      <c r="A633" s="51">
        <v>2002</v>
      </c>
      <c r="B633" s="231">
        <v>3</v>
      </c>
      <c r="C633" s="233" t="s">
        <v>37</v>
      </c>
      <c r="D633" s="51" t="s">
        <v>38</v>
      </c>
      <c r="E633" s="237">
        <v>95.53344304647983</v>
      </c>
      <c r="F633" s="237">
        <v>93.79594048929629</v>
      </c>
      <c r="G633" s="237">
        <v>98.18660098559674</v>
      </c>
    </row>
    <row r="634" spans="1:7" ht="12.75">
      <c r="A634" s="78">
        <v>2002</v>
      </c>
      <c r="B634" s="232">
        <v>4</v>
      </c>
      <c r="C634" s="234" t="s">
        <v>37</v>
      </c>
      <c r="D634" s="78" t="s">
        <v>38</v>
      </c>
      <c r="E634" s="238">
        <v>103.05438469440304</v>
      </c>
      <c r="F634" s="238">
        <v>98.94291727219156</v>
      </c>
      <c r="G634" s="238">
        <v>98.13635039886404</v>
      </c>
    </row>
    <row r="635" spans="1:7" ht="12.75">
      <c r="A635" s="51">
        <v>2003</v>
      </c>
      <c r="B635" s="231">
        <v>1</v>
      </c>
      <c r="C635" s="233" t="s">
        <v>37</v>
      </c>
      <c r="D635" s="51" t="s">
        <v>38</v>
      </c>
      <c r="E635" s="237">
        <v>85.25254786112139</v>
      </c>
      <c r="F635" s="237">
        <v>87.00213990572226</v>
      </c>
      <c r="G635" s="237">
        <v>92.69710507131207</v>
      </c>
    </row>
    <row r="636" spans="1:7" ht="12.75">
      <c r="A636" s="78">
        <v>2003</v>
      </c>
      <c r="B636" s="232">
        <v>2</v>
      </c>
      <c r="C636" s="234" t="s">
        <v>37</v>
      </c>
      <c r="D636" s="78" t="s">
        <v>38</v>
      </c>
      <c r="E636" s="238">
        <v>90.63053287354616</v>
      </c>
      <c r="F636" s="238">
        <v>85.4207984784162</v>
      </c>
      <c r="G636" s="238">
        <v>94.77717481303547</v>
      </c>
    </row>
    <row r="637" spans="1:7" ht="12.75">
      <c r="A637" s="51">
        <v>2003</v>
      </c>
      <c r="B637" s="231">
        <v>3</v>
      </c>
      <c r="C637" s="233" t="s">
        <v>37</v>
      </c>
      <c r="D637" s="51" t="s">
        <v>38</v>
      </c>
      <c r="E637" s="237">
        <v>103.19749060008206</v>
      </c>
      <c r="F637" s="237">
        <v>92.12199555889822</v>
      </c>
      <c r="G637" s="237">
        <v>96.150690850396</v>
      </c>
    </row>
    <row r="638" spans="1:7" ht="12.75">
      <c r="A638" s="78">
        <v>2003</v>
      </c>
      <c r="B638" s="232">
        <v>4</v>
      </c>
      <c r="C638" s="234" t="s">
        <v>37</v>
      </c>
      <c r="D638" s="78" t="s">
        <v>38</v>
      </c>
      <c r="E638" s="238">
        <v>121.07215788018259</v>
      </c>
      <c r="F638" s="238">
        <v>122.74583106093428</v>
      </c>
      <c r="G638" s="238">
        <v>97.5302978679666</v>
      </c>
    </row>
    <row r="639" spans="1:7" ht="12.75">
      <c r="A639" s="51">
        <v>2004</v>
      </c>
      <c r="B639" s="231">
        <v>1</v>
      </c>
      <c r="C639" s="233" t="s">
        <v>37</v>
      </c>
      <c r="D639" s="51" t="s">
        <v>38</v>
      </c>
      <c r="E639" s="237">
        <v>99.3122338851738</v>
      </c>
      <c r="F639" s="237">
        <v>105.87652488372129</v>
      </c>
      <c r="G639" s="237">
        <v>95.68929909948666</v>
      </c>
    </row>
    <row r="640" spans="1:7" ht="12.75">
      <c r="A640" s="78">
        <v>2004</v>
      </c>
      <c r="B640" s="232">
        <v>2</v>
      </c>
      <c r="C640" s="234" t="s">
        <v>37</v>
      </c>
      <c r="D640" s="78" t="s">
        <v>38</v>
      </c>
      <c r="E640" s="238">
        <v>133.56733458942173</v>
      </c>
      <c r="F640" s="238">
        <v>131.01910366940004</v>
      </c>
      <c r="G640" s="238">
        <v>103.5679820011535</v>
      </c>
    </row>
    <row r="641" spans="1:7" ht="12.75">
      <c r="A641" s="51">
        <v>2004</v>
      </c>
      <c r="B641" s="231">
        <v>3</v>
      </c>
      <c r="C641" s="233" t="s">
        <v>37</v>
      </c>
      <c r="D641" s="51" t="s">
        <v>38</v>
      </c>
      <c r="E641" s="237">
        <v>125.37497315193713</v>
      </c>
      <c r="F641" s="237">
        <v>125.16190926380436</v>
      </c>
      <c r="G641" s="237">
        <v>106.6606772027935</v>
      </c>
    </row>
    <row r="642" spans="1:7" ht="12.75">
      <c r="A642" s="78">
        <v>2004</v>
      </c>
      <c r="B642" s="232">
        <v>4</v>
      </c>
      <c r="C642" s="234" t="s">
        <v>37</v>
      </c>
      <c r="D642" s="78" t="s">
        <v>38</v>
      </c>
      <c r="E642" s="238">
        <v>142.69237922253717</v>
      </c>
      <c r="F642" s="238">
        <v>166.10829918611606</v>
      </c>
      <c r="G642" s="238">
        <v>106.46272034596768</v>
      </c>
    </row>
    <row r="643" spans="1:7" ht="12.75">
      <c r="A643" s="51">
        <v>2005</v>
      </c>
      <c r="B643" s="231">
        <v>1</v>
      </c>
      <c r="C643" s="233" t="s">
        <v>37</v>
      </c>
      <c r="D643" s="51" t="s">
        <v>38</v>
      </c>
      <c r="E643" s="237">
        <v>102.951872157478</v>
      </c>
      <c r="F643" s="237">
        <v>95.14087008032287</v>
      </c>
      <c r="G643" s="237">
        <v>97.78155080163012</v>
      </c>
    </row>
    <row r="644" spans="1:7" ht="12.75">
      <c r="A644" s="78">
        <v>2005</v>
      </c>
      <c r="B644" s="232">
        <v>2</v>
      </c>
      <c r="C644" s="234" t="s">
        <v>37</v>
      </c>
      <c r="D644" s="78" t="s">
        <v>38</v>
      </c>
      <c r="E644" s="238">
        <v>120.07396603004618</v>
      </c>
      <c r="F644" s="238">
        <v>121.97110167561432</v>
      </c>
      <c r="G644" s="238">
        <v>103.09440828982409</v>
      </c>
    </row>
    <row r="645" spans="1:7" ht="12.75">
      <c r="A645" s="51">
        <v>2005</v>
      </c>
      <c r="B645" s="231">
        <v>3</v>
      </c>
      <c r="C645" s="233" t="s">
        <v>37</v>
      </c>
      <c r="D645" s="51" t="s">
        <v>38</v>
      </c>
      <c r="E645" s="237">
        <v>126.8551111254368</v>
      </c>
      <c r="F645" s="237">
        <v>117.11555895459755</v>
      </c>
      <c r="G645" s="237">
        <v>105.42877645531601</v>
      </c>
    </row>
    <row r="646" spans="1:7" ht="12.75">
      <c r="A646" s="78">
        <v>2005</v>
      </c>
      <c r="B646" s="232">
        <v>4</v>
      </c>
      <c r="C646" s="234" t="s">
        <v>37</v>
      </c>
      <c r="D646" s="78" t="s">
        <v>38</v>
      </c>
      <c r="E646" s="238">
        <v>159.58515010584026</v>
      </c>
      <c r="F646" s="238">
        <v>171.7100161709325</v>
      </c>
      <c r="G646" s="238">
        <v>109.07575085606824</v>
      </c>
    </row>
    <row r="647" spans="1:7" ht="12.75">
      <c r="A647" s="51">
        <v>2006</v>
      </c>
      <c r="B647" s="231">
        <v>1</v>
      </c>
      <c r="C647" s="233" t="s">
        <v>37</v>
      </c>
      <c r="D647" s="51" t="s">
        <v>38</v>
      </c>
      <c r="E647" s="237">
        <v>116.41553291858102</v>
      </c>
      <c r="F647" s="237">
        <v>124.98154942489738</v>
      </c>
      <c r="G647" s="237">
        <v>96.30601084575166</v>
      </c>
    </row>
    <row r="648" spans="1:7" ht="12.75">
      <c r="A648" s="78">
        <v>2006</v>
      </c>
      <c r="B648" s="232">
        <v>2</v>
      </c>
      <c r="C648" s="234" t="s">
        <v>37</v>
      </c>
      <c r="D648" s="78" t="s">
        <v>38</v>
      </c>
      <c r="E648" s="238">
        <v>120.58787269048771</v>
      </c>
      <c r="F648" s="238">
        <v>131.31911520393106</v>
      </c>
      <c r="G648" s="238">
        <v>100.74024443864957</v>
      </c>
    </row>
    <row r="649" spans="1:7" ht="12.75">
      <c r="A649" s="51">
        <v>2006</v>
      </c>
      <c r="B649" s="231">
        <v>3</v>
      </c>
      <c r="C649" s="233" t="s">
        <v>37</v>
      </c>
      <c r="D649" s="51" t="s">
        <v>38</v>
      </c>
      <c r="E649" s="237">
        <v>129.68320977465075</v>
      </c>
      <c r="F649" s="237">
        <v>142.45647824973526</v>
      </c>
      <c r="G649" s="237">
        <v>104.62476706759276</v>
      </c>
    </row>
    <row r="650" spans="1:7" ht="12.75">
      <c r="A650" s="78">
        <v>2006</v>
      </c>
      <c r="B650" s="232">
        <v>4</v>
      </c>
      <c r="C650" s="234" t="s">
        <v>37</v>
      </c>
      <c r="D650" s="78" t="s">
        <v>38</v>
      </c>
      <c r="E650" s="238">
        <v>151.4227394346616</v>
      </c>
      <c r="F650" s="238">
        <v>180.27967325172094</v>
      </c>
      <c r="G650" s="238">
        <v>110.47210806921638</v>
      </c>
    </row>
    <row r="651" spans="1:7" ht="12.75">
      <c r="A651" s="51">
        <v>2007</v>
      </c>
      <c r="B651" s="231">
        <v>1</v>
      </c>
      <c r="C651" s="233" t="s">
        <v>37</v>
      </c>
      <c r="D651" s="51" t="s">
        <v>38</v>
      </c>
      <c r="E651" s="237">
        <v>132.21759953920548</v>
      </c>
      <c r="F651" s="237">
        <v>127.80830114277664</v>
      </c>
      <c r="G651" s="237">
        <v>110.73097472814244</v>
      </c>
    </row>
    <row r="652" spans="1:7" ht="12.75">
      <c r="A652" s="78">
        <v>2007</v>
      </c>
      <c r="B652" s="232">
        <v>2</v>
      </c>
      <c r="C652" s="234" t="s">
        <v>37</v>
      </c>
      <c r="D652" s="78" t="s">
        <v>38</v>
      </c>
      <c r="E652" s="238">
        <v>147.16099135458248</v>
      </c>
      <c r="F652" s="238">
        <v>143.70321500474927</v>
      </c>
      <c r="G652" s="238">
        <v>116.49913298703574</v>
      </c>
    </row>
    <row r="653" spans="1:7" ht="12.75">
      <c r="A653" s="51">
        <v>2007</v>
      </c>
      <c r="B653" s="231">
        <v>3</v>
      </c>
      <c r="C653" s="233" t="s">
        <v>37</v>
      </c>
      <c r="D653" s="51" t="s">
        <v>38</v>
      </c>
      <c r="E653" s="237">
        <v>149.85565308399444</v>
      </c>
      <c r="F653" s="237">
        <v>144.7266747146415</v>
      </c>
      <c r="G653" s="237">
        <v>116.03165025591636</v>
      </c>
    </row>
    <row r="654" spans="1:7" ht="12.75">
      <c r="A654" s="78">
        <v>2007</v>
      </c>
      <c r="B654" s="232">
        <v>4</v>
      </c>
      <c r="C654" s="234" t="s">
        <v>37</v>
      </c>
      <c r="D654" s="78" t="s">
        <v>38</v>
      </c>
      <c r="E654" s="238">
        <v>152.3122879803881</v>
      </c>
      <c r="F654" s="238">
        <v>186.07385282200815</v>
      </c>
      <c r="G654" s="238">
        <v>117.32902904065159</v>
      </c>
    </row>
    <row r="655" spans="1:7" ht="12.75">
      <c r="A655" s="51">
        <v>2008</v>
      </c>
      <c r="B655" s="231">
        <v>1</v>
      </c>
      <c r="C655" s="233" t="s">
        <v>37</v>
      </c>
      <c r="D655" s="51" t="s">
        <v>38</v>
      </c>
      <c r="E655" s="237">
        <v>113.8307824152209</v>
      </c>
      <c r="F655" s="237">
        <v>102.78104514088953</v>
      </c>
      <c r="G655" s="237">
        <v>113.84346561546504</v>
      </c>
    </row>
    <row r="656" spans="1:7" ht="12.75">
      <c r="A656" s="78">
        <v>2008</v>
      </c>
      <c r="B656" s="232">
        <v>2</v>
      </c>
      <c r="C656" s="234" t="s">
        <v>37</v>
      </c>
      <c r="D656" s="78" t="s">
        <v>38</v>
      </c>
      <c r="E656" s="238">
        <v>129.92585050855251</v>
      </c>
      <c r="F656" s="238">
        <v>138.95907927758668</v>
      </c>
      <c r="G656" s="238">
        <v>115.51696242816928</v>
      </c>
    </row>
    <row r="657" spans="1:7" ht="12.75">
      <c r="A657" s="51">
        <v>2008</v>
      </c>
      <c r="B657" s="231">
        <v>3</v>
      </c>
      <c r="C657" s="233" t="s">
        <v>37</v>
      </c>
      <c r="D657" s="51" t="s">
        <v>38</v>
      </c>
      <c r="E657" s="237">
        <v>125.12597557930019</v>
      </c>
      <c r="F657" s="237">
        <v>122.84602776822385</v>
      </c>
      <c r="G657" s="237">
        <v>113.21761739888498</v>
      </c>
    </row>
    <row r="658" spans="1:7" ht="12.75">
      <c r="A658" s="78">
        <v>2008</v>
      </c>
      <c r="B658" s="232">
        <v>4</v>
      </c>
      <c r="C658" s="234" t="s">
        <v>37</v>
      </c>
      <c r="D658" s="78" t="s">
        <v>38</v>
      </c>
      <c r="E658" s="238">
        <v>130.09810984373905</v>
      </c>
      <c r="F658" s="238">
        <v>152.5625235304523</v>
      </c>
      <c r="G658" s="238">
        <v>112.03901272824521</v>
      </c>
    </row>
    <row r="659" spans="1:7" ht="12.75">
      <c r="A659" s="51">
        <v>2009</v>
      </c>
      <c r="B659" s="231">
        <v>1</v>
      </c>
      <c r="C659" s="233" t="s">
        <v>37</v>
      </c>
      <c r="D659" s="51" t="s">
        <v>38</v>
      </c>
      <c r="E659" s="237">
        <v>83.79199074527033</v>
      </c>
      <c r="F659" s="237">
        <v>89.19029367391823</v>
      </c>
      <c r="G659" s="237">
        <v>103.75984787776926</v>
      </c>
    </row>
    <row r="660" spans="1:7" ht="12.75">
      <c r="A660" s="78">
        <v>2009</v>
      </c>
      <c r="B660" s="232">
        <v>2</v>
      </c>
      <c r="C660" s="234" t="s">
        <v>37</v>
      </c>
      <c r="D660" s="78" t="s">
        <v>38</v>
      </c>
      <c r="E660" s="238">
        <v>103.6128134792766</v>
      </c>
      <c r="F660" s="238">
        <v>103.14924931588442</v>
      </c>
      <c r="G660" s="238">
        <v>104.82424666947108</v>
      </c>
    </row>
    <row r="661" spans="1:7" ht="12.75">
      <c r="A661" s="51">
        <v>2009</v>
      </c>
      <c r="B661" s="231">
        <v>3</v>
      </c>
      <c r="C661" s="233" t="s">
        <v>37</v>
      </c>
      <c r="D661" s="51" t="s">
        <v>38</v>
      </c>
      <c r="E661" s="237">
        <v>107.60578541944801</v>
      </c>
      <c r="F661" s="237">
        <v>109.95823629672658</v>
      </c>
      <c r="G661" s="237">
        <v>105.17447803154748</v>
      </c>
    </row>
    <row r="662" spans="1:7" ht="12.75">
      <c r="A662" s="78">
        <v>2009</v>
      </c>
      <c r="B662" s="232">
        <v>4</v>
      </c>
      <c r="C662" s="234" t="s">
        <v>37</v>
      </c>
      <c r="D662" s="78" t="s">
        <v>38</v>
      </c>
      <c r="E662" s="238">
        <v>133.84209329504736</v>
      </c>
      <c r="F662" s="238">
        <v>146.29907507154667</v>
      </c>
      <c r="G662" s="238">
        <v>102.63606202901974</v>
      </c>
    </row>
    <row r="663" spans="1:7" ht="12.75">
      <c r="A663" s="51">
        <v>2001</v>
      </c>
      <c r="B663" s="231">
        <v>1</v>
      </c>
      <c r="C663" s="233" t="s">
        <v>39</v>
      </c>
      <c r="D663" s="51" t="s">
        <v>40</v>
      </c>
      <c r="E663" s="237">
        <v>99.07630114226535</v>
      </c>
      <c r="F663" s="237">
        <v>95.66409161704132</v>
      </c>
      <c r="G663" s="237">
        <v>99.69298280650462</v>
      </c>
    </row>
    <row r="664" spans="1:7" ht="12.75">
      <c r="A664" s="78">
        <v>2001</v>
      </c>
      <c r="B664" s="232">
        <v>2</v>
      </c>
      <c r="C664" s="234" t="s">
        <v>39</v>
      </c>
      <c r="D664" s="78" t="s">
        <v>40</v>
      </c>
      <c r="E664" s="238">
        <v>94.25280436459693</v>
      </c>
      <c r="F664" s="238">
        <v>104.81710377765188</v>
      </c>
      <c r="G664" s="238">
        <v>99.59499293034997</v>
      </c>
    </row>
    <row r="665" spans="1:7" ht="12.75">
      <c r="A665" s="51">
        <v>2001</v>
      </c>
      <c r="B665" s="231">
        <v>3</v>
      </c>
      <c r="C665" s="233" t="s">
        <v>39</v>
      </c>
      <c r="D665" s="51" t="s">
        <v>40</v>
      </c>
      <c r="E665" s="237">
        <v>111.73832870604946</v>
      </c>
      <c r="F665" s="237">
        <v>104.37997210624741</v>
      </c>
      <c r="G665" s="237">
        <v>101.37904774077418</v>
      </c>
    </row>
    <row r="666" spans="1:7" ht="12.75">
      <c r="A666" s="78">
        <v>2001</v>
      </c>
      <c r="B666" s="232">
        <v>4</v>
      </c>
      <c r="C666" s="234" t="s">
        <v>39</v>
      </c>
      <c r="D666" s="78" t="s">
        <v>40</v>
      </c>
      <c r="E666" s="238">
        <v>94.93256578708828</v>
      </c>
      <c r="F666" s="238">
        <v>95.13883249905943</v>
      </c>
      <c r="G666" s="238">
        <v>99.33297652237125</v>
      </c>
    </row>
    <row r="667" spans="1:7" ht="12.75">
      <c r="A667" s="51">
        <v>2002</v>
      </c>
      <c r="B667" s="231">
        <v>1</v>
      </c>
      <c r="C667" s="233" t="s">
        <v>39</v>
      </c>
      <c r="D667" s="51" t="s">
        <v>40</v>
      </c>
      <c r="E667" s="237">
        <v>91.78544371273581</v>
      </c>
      <c r="F667" s="237">
        <v>86.0483658102286</v>
      </c>
      <c r="G667" s="237">
        <v>91.87920313232856</v>
      </c>
    </row>
    <row r="668" spans="1:7" ht="12.75">
      <c r="A668" s="78">
        <v>2002</v>
      </c>
      <c r="B668" s="232">
        <v>2</v>
      </c>
      <c r="C668" s="234" t="s">
        <v>39</v>
      </c>
      <c r="D668" s="78" t="s">
        <v>40</v>
      </c>
      <c r="E668" s="238">
        <v>105.0853083637905</v>
      </c>
      <c r="F668" s="238">
        <v>94.46597488233556</v>
      </c>
      <c r="G668" s="238">
        <v>91.59253709711838</v>
      </c>
    </row>
    <row r="669" spans="1:7" ht="12.75">
      <c r="A669" s="51">
        <v>2002</v>
      </c>
      <c r="B669" s="231">
        <v>3</v>
      </c>
      <c r="C669" s="233" t="s">
        <v>39</v>
      </c>
      <c r="D669" s="51" t="s">
        <v>40</v>
      </c>
      <c r="E669" s="237">
        <v>94.91070059716844</v>
      </c>
      <c r="F669" s="237">
        <v>97.54070221178137</v>
      </c>
      <c r="G669" s="237">
        <v>91.57032200097153</v>
      </c>
    </row>
    <row r="670" spans="1:7" ht="12.75">
      <c r="A670" s="78">
        <v>2002</v>
      </c>
      <c r="B670" s="232">
        <v>4</v>
      </c>
      <c r="C670" s="234" t="s">
        <v>39</v>
      </c>
      <c r="D670" s="78" t="s">
        <v>40</v>
      </c>
      <c r="E670" s="238">
        <v>100.94256696179035</v>
      </c>
      <c r="F670" s="238">
        <v>100.7949411712752</v>
      </c>
      <c r="G670" s="238">
        <v>89.76481288536439</v>
      </c>
    </row>
    <row r="671" spans="1:7" ht="12.75">
      <c r="A671" s="51">
        <v>2003</v>
      </c>
      <c r="B671" s="231">
        <v>1</v>
      </c>
      <c r="C671" s="233" t="s">
        <v>39</v>
      </c>
      <c r="D671" s="51" t="s">
        <v>40</v>
      </c>
      <c r="E671" s="237">
        <v>103.27090303353928</v>
      </c>
      <c r="F671" s="237">
        <v>100.53494460878869</v>
      </c>
      <c r="G671" s="237">
        <v>91.33965018070688</v>
      </c>
    </row>
    <row r="672" spans="1:7" ht="12.75">
      <c r="A672" s="78">
        <v>2003</v>
      </c>
      <c r="B672" s="232">
        <v>2</v>
      </c>
      <c r="C672" s="234" t="s">
        <v>39</v>
      </c>
      <c r="D672" s="78" t="s">
        <v>40</v>
      </c>
      <c r="E672" s="238">
        <v>102.00244475419422</v>
      </c>
      <c r="F672" s="238">
        <v>100.80734827496262</v>
      </c>
      <c r="G672" s="238">
        <v>85.9194710372586</v>
      </c>
    </row>
    <row r="673" spans="1:7" ht="12.75">
      <c r="A673" s="51">
        <v>2003</v>
      </c>
      <c r="B673" s="231">
        <v>3</v>
      </c>
      <c r="C673" s="233" t="s">
        <v>39</v>
      </c>
      <c r="D673" s="51" t="s">
        <v>40</v>
      </c>
      <c r="E673" s="237">
        <v>111.74866325968019</v>
      </c>
      <c r="F673" s="237">
        <v>110.21434055552193</v>
      </c>
      <c r="G673" s="237">
        <v>82.21015861350412</v>
      </c>
    </row>
    <row r="674" spans="1:7" ht="12.75">
      <c r="A674" s="78">
        <v>2003</v>
      </c>
      <c r="B674" s="232">
        <v>4</v>
      </c>
      <c r="C674" s="234" t="s">
        <v>39</v>
      </c>
      <c r="D674" s="78" t="s">
        <v>40</v>
      </c>
      <c r="E674" s="238">
        <v>106.60520452547891</v>
      </c>
      <c r="F674" s="238">
        <v>105.24527536478871</v>
      </c>
      <c r="G674" s="238">
        <v>82.36353407183313</v>
      </c>
    </row>
    <row r="675" spans="1:7" ht="12.75">
      <c r="A675" s="51">
        <v>2004</v>
      </c>
      <c r="B675" s="231">
        <v>1</v>
      </c>
      <c r="C675" s="233" t="s">
        <v>39</v>
      </c>
      <c r="D675" s="51" t="s">
        <v>40</v>
      </c>
      <c r="E675" s="237">
        <v>117.81699110647192</v>
      </c>
      <c r="F675" s="237">
        <v>119.77371521601054</v>
      </c>
      <c r="G675" s="237">
        <v>86.3202557170588</v>
      </c>
    </row>
    <row r="676" spans="1:7" ht="12.75">
      <c r="A676" s="78">
        <v>2004</v>
      </c>
      <c r="B676" s="232">
        <v>2</v>
      </c>
      <c r="C676" s="234" t="s">
        <v>39</v>
      </c>
      <c r="D676" s="78" t="s">
        <v>40</v>
      </c>
      <c r="E676" s="238">
        <v>118.65047375524361</v>
      </c>
      <c r="F676" s="238">
        <v>118.63525756884046</v>
      </c>
      <c r="G676" s="238">
        <v>84.60482425158139</v>
      </c>
    </row>
    <row r="677" spans="1:7" ht="12.75">
      <c r="A677" s="51">
        <v>2004</v>
      </c>
      <c r="B677" s="231">
        <v>3</v>
      </c>
      <c r="C677" s="233" t="s">
        <v>39</v>
      </c>
      <c r="D677" s="51" t="s">
        <v>40</v>
      </c>
      <c r="E677" s="237">
        <v>121.29556070149783</v>
      </c>
      <c r="F677" s="237">
        <v>123.2738828579072</v>
      </c>
      <c r="G677" s="237">
        <v>85.71679632446671</v>
      </c>
    </row>
    <row r="678" spans="1:7" ht="12.75">
      <c r="A678" s="78">
        <v>2004</v>
      </c>
      <c r="B678" s="232">
        <v>4</v>
      </c>
      <c r="C678" s="234" t="s">
        <v>39</v>
      </c>
      <c r="D678" s="78" t="s">
        <v>40</v>
      </c>
      <c r="E678" s="238">
        <v>118.96954674899467</v>
      </c>
      <c r="F678" s="238">
        <v>124.0114610212106</v>
      </c>
      <c r="G678" s="238">
        <v>85.24236707935772</v>
      </c>
    </row>
    <row r="679" spans="1:7" ht="12.75">
      <c r="A679" s="51">
        <v>2005</v>
      </c>
      <c r="B679" s="231">
        <v>1</v>
      </c>
      <c r="C679" s="233" t="s">
        <v>39</v>
      </c>
      <c r="D679" s="51" t="s">
        <v>40</v>
      </c>
      <c r="E679" s="237">
        <v>117.27225685046291</v>
      </c>
      <c r="F679" s="237">
        <v>120.0282020720663</v>
      </c>
      <c r="G679" s="237">
        <v>81.20591454111181</v>
      </c>
    </row>
    <row r="680" spans="1:7" ht="12.75">
      <c r="A680" s="78">
        <v>2005</v>
      </c>
      <c r="B680" s="232">
        <v>2</v>
      </c>
      <c r="C680" s="234" t="s">
        <v>39</v>
      </c>
      <c r="D680" s="78" t="s">
        <v>40</v>
      </c>
      <c r="E680" s="238">
        <v>121.39376617392449</v>
      </c>
      <c r="F680" s="238">
        <v>121.65555754410998</v>
      </c>
      <c r="G680" s="238">
        <v>80.32126680824986</v>
      </c>
    </row>
    <row r="681" spans="1:7" ht="12.75">
      <c r="A681" s="51">
        <v>2005</v>
      </c>
      <c r="B681" s="231">
        <v>3</v>
      </c>
      <c r="C681" s="233" t="s">
        <v>39</v>
      </c>
      <c r="D681" s="51" t="s">
        <v>40</v>
      </c>
      <c r="E681" s="237">
        <v>119.40765039462333</v>
      </c>
      <c r="F681" s="237">
        <v>125.1950682737142</v>
      </c>
      <c r="G681" s="237">
        <v>80.47464226657887</v>
      </c>
    </row>
    <row r="682" spans="1:7" ht="12.75">
      <c r="A682" s="78">
        <v>2005</v>
      </c>
      <c r="B682" s="232">
        <v>4</v>
      </c>
      <c r="C682" s="234" t="s">
        <v>39</v>
      </c>
      <c r="D682" s="78" t="s">
        <v>40</v>
      </c>
      <c r="E682" s="238">
        <v>116.50468769718313</v>
      </c>
      <c r="F682" s="238">
        <v>122.53566788953911</v>
      </c>
      <c r="G682" s="238">
        <v>79.0038811751025</v>
      </c>
    </row>
    <row r="683" spans="1:7" ht="12.75">
      <c r="A683" s="51">
        <v>2006</v>
      </c>
      <c r="B683" s="231">
        <v>1</v>
      </c>
      <c r="C683" s="233" t="s">
        <v>39</v>
      </c>
      <c r="D683" s="51" t="s">
        <v>40</v>
      </c>
      <c r="E683" s="237">
        <v>108.76715262518937</v>
      </c>
      <c r="F683" s="237">
        <v>130.44188573382755</v>
      </c>
      <c r="G683" s="237">
        <v>79.10613148065518</v>
      </c>
    </row>
    <row r="684" spans="1:7" ht="12.75">
      <c r="A684" s="78">
        <v>2006</v>
      </c>
      <c r="B684" s="232">
        <v>2</v>
      </c>
      <c r="C684" s="234" t="s">
        <v>39</v>
      </c>
      <c r="D684" s="78" t="s">
        <v>40</v>
      </c>
      <c r="E684" s="238">
        <v>125.596412430342</v>
      </c>
      <c r="F684" s="238">
        <v>137.7268936755835</v>
      </c>
      <c r="G684" s="238">
        <v>79.86205338241957</v>
      </c>
    </row>
    <row r="685" spans="1:7" ht="12.75">
      <c r="A685" s="51">
        <v>2006</v>
      </c>
      <c r="B685" s="231">
        <v>3</v>
      </c>
      <c r="C685" s="233" t="s">
        <v>39</v>
      </c>
      <c r="D685" s="51" t="s">
        <v>40</v>
      </c>
      <c r="E685" s="237">
        <v>128.4526083407471</v>
      </c>
      <c r="F685" s="237">
        <v>145.49779122368147</v>
      </c>
      <c r="G685" s="237">
        <v>81.9399256631149</v>
      </c>
    </row>
    <row r="686" spans="1:7" ht="12.75">
      <c r="A686" s="78">
        <v>2006</v>
      </c>
      <c r="B686" s="232">
        <v>4</v>
      </c>
      <c r="C686" s="234" t="s">
        <v>39</v>
      </c>
      <c r="D686" s="78" t="s">
        <v>40</v>
      </c>
      <c r="E686" s="238">
        <v>129.697712269803</v>
      </c>
      <c r="F686" s="238">
        <v>158.863047218093</v>
      </c>
      <c r="G686" s="238">
        <v>82.72932236729238</v>
      </c>
    </row>
    <row r="687" spans="1:7" ht="12.75">
      <c r="A687" s="51">
        <v>2007</v>
      </c>
      <c r="B687" s="231">
        <v>1</v>
      </c>
      <c r="C687" s="233" t="s">
        <v>39</v>
      </c>
      <c r="D687" s="51" t="s">
        <v>40</v>
      </c>
      <c r="E687" s="237">
        <v>130.5758169642233</v>
      </c>
      <c r="F687" s="237">
        <v>151.5627355833866</v>
      </c>
      <c r="G687" s="237">
        <v>83.7092211288388</v>
      </c>
    </row>
    <row r="688" spans="1:7" ht="12.75">
      <c r="A688" s="78">
        <v>2007</v>
      </c>
      <c r="B688" s="232">
        <v>2</v>
      </c>
      <c r="C688" s="234" t="s">
        <v>39</v>
      </c>
      <c r="D688" s="78" t="s">
        <v>40</v>
      </c>
      <c r="E688" s="238">
        <v>141.0467765385162</v>
      </c>
      <c r="F688" s="238">
        <v>157.627239466069</v>
      </c>
      <c r="G688" s="238">
        <v>86.23809029295398</v>
      </c>
    </row>
    <row r="689" spans="1:7" ht="12.75">
      <c r="A689" s="51">
        <v>2007</v>
      </c>
      <c r="B689" s="231">
        <v>3</v>
      </c>
      <c r="C689" s="233" t="s">
        <v>39</v>
      </c>
      <c r="D689" s="51" t="s">
        <v>40</v>
      </c>
      <c r="E689" s="237">
        <v>149.22204137652466</v>
      </c>
      <c r="F689" s="237">
        <v>173.21220383538463</v>
      </c>
      <c r="G689" s="237">
        <v>89.16683118771262</v>
      </c>
    </row>
    <row r="690" spans="1:7" ht="12.75">
      <c r="A690" s="78">
        <v>2007</v>
      </c>
      <c r="B690" s="232">
        <v>4</v>
      </c>
      <c r="C690" s="234" t="s">
        <v>39</v>
      </c>
      <c r="D690" s="78" t="s">
        <v>40</v>
      </c>
      <c r="E690" s="238">
        <v>155.84228310058546</v>
      </c>
      <c r="F690" s="238">
        <v>168.8728079563957</v>
      </c>
      <c r="G690" s="238">
        <v>89.91453654706653</v>
      </c>
    </row>
    <row r="691" spans="1:7" ht="12.75">
      <c r="A691" s="51">
        <v>2008</v>
      </c>
      <c r="B691" s="231">
        <v>1</v>
      </c>
      <c r="C691" s="233" t="s">
        <v>39</v>
      </c>
      <c r="D691" s="51" t="s">
        <v>40</v>
      </c>
      <c r="E691" s="237">
        <v>127.40244653566178</v>
      </c>
      <c r="F691" s="237">
        <v>148.0022745306364</v>
      </c>
      <c r="G691" s="237">
        <v>84.68059903158918</v>
      </c>
    </row>
    <row r="692" spans="1:7" ht="12.75">
      <c r="A692" s="78">
        <v>2008</v>
      </c>
      <c r="B692" s="232">
        <v>2</v>
      </c>
      <c r="C692" s="234" t="s">
        <v>39</v>
      </c>
      <c r="D692" s="78" t="s">
        <v>40</v>
      </c>
      <c r="E692" s="238">
        <v>117.21357089757858</v>
      </c>
      <c r="F692" s="238">
        <v>126.27918761846611</v>
      </c>
      <c r="G692" s="238">
        <v>79.18008036234951</v>
      </c>
    </row>
    <row r="693" spans="1:7" ht="12.75">
      <c r="A693" s="51">
        <v>2008</v>
      </c>
      <c r="B693" s="231">
        <v>3</v>
      </c>
      <c r="C693" s="233" t="s">
        <v>39</v>
      </c>
      <c r="D693" s="51" t="s">
        <v>40</v>
      </c>
      <c r="E693" s="237">
        <v>122.18516078601927</v>
      </c>
      <c r="F693" s="237">
        <v>137.71999326866012</v>
      </c>
      <c r="G693" s="237">
        <v>76.81645499560072</v>
      </c>
    </row>
    <row r="694" spans="1:7" ht="12.75">
      <c r="A694" s="78">
        <v>2008</v>
      </c>
      <c r="B694" s="232">
        <v>4</v>
      </c>
      <c r="C694" s="234" t="s">
        <v>39</v>
      </c>
      <c r="D694" s="78" t="s">
        <v>40</v>
      </c>
      <c r="E694" s="238">
        <v>116.16306667766993</v>
      </c>
      <c r="F694" s="238">
        <v>128.67124666205203</v>
      </c>
      <c r="G694" s="238">
        <v>75.85694543188772</v>
      </c>
    </row>
    <row r="695" spans="1:7" ht="12.75">
      <c r="A695" s="51">
        <v>2009</v>
      </c>
      <c r="B695" s="231">
        <v>1</v>
      </c>
      <c r="C695" s="233" t="s">
        <v>39</v>
      </c>
      <c r="D695" s="51" t="s">
        <v>40</v>
      </c>
      <c r="E695" s="237">
        <v>118.42131456341812</v>
      </c>
      <c r="F695" s="237">
        <v>121.66363555949037</v>
      </c>
      <c r="G695" s="237">
        <v>73.55753082249491</v>
      </c>
    </row>
    <row r="696" spans="1:7" ht="12.75">
      <c r="A696" s="78">
        <v>2009</v>
      </c>
      <c r="B696" s="232">
        <v>2</v>
      </c>
      <c r="C696" s="234" t="s">
        <v>39</v>
      </c>
      <c r="D696" s="78" t="s">
        <v>40</v>
      </c>
      <c r="E696" s="238">
        <v>105.7267560952806</v>
      </c>
      <c r="F696" s="238">
        <v>116.9878326265214</v>
      </c>
      <c r="G696" s="238">
        <v>72.62145362047106</v>
      </c>
    </row>
    <row r="697" spans="1:7" ht="12.75">
      <c r="A697" s="51">
        <v>2009</v>
      </c>
      <c r="B697" s="231">
        <v>3</v>
      </c>
      <c r="C697" s="233" t="s">
        <v>39</v>
      </c>
      <c r="D697" s="51" t="s">
        <v>40</v>
      </c>
      <c r="E697" s="237">
        <v>144.32395707602655</v>
      </c>
      <c r="F697" s="237">
        <v>113.1828736704558</v>
      </c>
      <c r="G697" s="237">
        <v>71.4334024511924</v>
      </c>
    </row>
    <row r="698" spans="1:7" ht="12.75">
      <c r="A698" s="78">
        <v>2009</v>
      </c>
      <c r="B698" s="232">
        <v>4</v>
      </c>
      <c r="C698" s="234" t="s">
        <v>39</v>
      </c>
      <c r="D698" s="78" t="s">
        <v>40</v>
      </c>
      <c r="E698" s="238">
        <v>146.21114127002187</v>
      </c>
      <c r="F698" s="238">
        <v>116.693391397655</v>
      </c>
      <c r="G698" s="238">
        <v>74.43183179824736</v>
      </c>
    </row>
    <row r="699" spans="1:7" ht="12.75">
      <c r="A699" s="51">
        <v>2001</v>
      </c>
      <c r="B699" s="231">
        <v>1</v>
      </c>
      <c r="C699" s="233" t="s">
        <v>41</v>
      </c>
      <c r="D699" s="51" t="s">
        <v>42</v>
      </c>
      <c r="E699" s="237">
        <v>104.20233875177021</v>
      </c>
      <c r="F699" s="237">
        <v>98.25236424443499</v>
      </c>
      <c r="G699" s="237">
        <v>105.63170238176271</v>
      </c>
    </row>
    <row r="700" spans="1:7" ht="12.75">
      <c r="A700" s="78">
        <v>2001</v>
      </c>
      <c r="B700" s="232">
        <v>2</v>
      </c>
      <c r="C700" s="234" t="s">
        <v>41</v>
      </c>
      <c r="D700" s="78" t="s">
        <v>42</v>
      </c>
      <c r="E700" s="238">
        <v>93.78567384479382</v>
      </c>
      <c r="F700" s="238">
        <v>92.591395154343</v>
      </c>
      <c r="G700" s="238">
        <v>99.03776538801878</v>
      </c>
    </row>
    <row r="701" spans="1:7" ht="12.75">
      <c r="A701" s="51">
        <v>2001</v>
      </c>
      <c r="B701" s="231">
        <v>3</v>
      </c>
      <c r="C701" s="233" t="s">
        <v>41</v>
      </c>
      <c r="D701" s="51" t="s">
        <v>42</v>
      </c>
      <c r="E701" s="237">
        <v>99.42985752791574</v>
      </c>
      <c r="F701" s="237">
        <v>96.15938292346162</v>
      </c>
      <c r="G701" s="237">
        <v>98.21847366694925</v>
      </c>
    </row>
    <row r="702" spans="1:7" ht="12.75">
      <c r="A702" s="78">
        <v>2001</v>
      </c>
      <c r="B702" s="232">
        <v>4</v>
      </c>
      <c r="C702" s="234" t="s">
        <v>41</v>
      </c>
      <c r="D702" s="78" t="s">
        <v>42</v>
      </c>
      <c r="E702" s="238">
        <v>102.58212987552018</v>
      </c>
      <c r="F702" s="238">
        <v>112.99685767776037</v>
      </c>
      <c r="G702" s="238">
        <v>97.11205856326924</v>
      </c>
    </row>
    <row r="703" spans="1:7" ht="12.75">
      <c r="A703" s="51">
        <v>2002</v>
      </c>
      <c r="B703" s="231">
        <v>1</v>
      </c>
      <c r="C703" s="233" t="s">
        <v>41</v>
      </c>
      <c r="D703" s="51" t="s">
        <v>42</v>
      </c>
      <c r="E703" s="237">
        <v>77.90975943361303</v>
      </c>
      <c r="F703" s="237">
        <v>74.40530501543128</v>
      </c>
      <c r="G703" s="237">
        <v>99.16895107145288</v>
      </c>
    </row>
    <row r="704" spans="1:7" ht="12.75">
      <c r="A704" s="78">
        <v>2002</v>
      </c>
      <c r="B704" s="232">
        <v>2</v>
      </c>
      <c r="C704" s="234" t="s">
        <v>41</v>
      </c>
      <c r="D704" s="78" t="s">
        <v>42</v>
      </c>
      <c r="E704" s="238">
        <v>84.40400960504982</v>
      </c>
      <c r="F704" s="238">
        <v>81.58881131427516</v>
      </c>
      <c r="G704" s="238">
        <v>100.74317927266202</v>
      </c>
    </row>
    <row r="705" spans="1:7" ht="12.75">
      <c r="A705" s="51">
        <v>2002</v>
      </c>
      <c r="B705" s="231">
        <v>3</v>
      </c>
      <c r="C705" s="233" t="s">
        <v>41</v>
      </c>
      <c r="D705" s="51" t="s">
        <v>42</v>
      </c>
      <c r="E705" s="237">
        <v>83.38043739323949</v>
      </c>
      <c r="F705" s="237">
        <v>90.2346226076753</v>
      </c>
      <c r="G705" s="237">
        <v>98.12194080555436</v>
      </c>
    </row>
    <row r="706" spans="1:7" ht="12.75">
      <c r="A706" s="78">
        <v>2002</v>
      </c>
      <c r="B706" s="232">
        <v>4</v>
      </c>
      <c r="C706" s="234" t="s">
        <v>41</v>
      </c>
      <c r="D706" s="78" t="s">
        <v>42</v>
      </c>
      <c r="E706" s="238">
        <v>90.01942394849843</v>
      </c>
      <c r="F706" s="238">
        <v>92.57466090117849</v>
      </c>
      <c r="G706" s="238">
        <v>99.25063272340242</v>
      </c>
    </row>
    <row r="707" spans="1:7" ht="12.75">
      <c r="A707" s="51">
        <v>2003</v>
      </c>
      <c r="B707" s="231">
        <v>1</v>
      </c>
      <c r="C707" s="233" t="s">
        <v>41</v>
      </c>
      <c r="D707" s="51" t="s">
        <v>42</v>
      </c>
      <c r="E707" s="237">
        <v>78.81045472801827</v>
      </c>
      <c r="F707" s="237">
        <v>79.27492703813</v>
      </c>
      <c r="G707" s="237">
        <v>96.0279202737573</v>
      </c>
    </row>
    <row r="708" spans="1:7" ht="12.75">
      <c r="A708" s="78">
        <v>2003</v>
      </c>
      <c r="B708" s="232">
        <v>2</v>
      </c>
      <c r="C708" s="234" t="s">
        <v>41</v>
      </c>
      <c r="D708" s="78" t="s">
        <v>42</v>
      </c>
      <c r="E708" s="238">
        <v>81.05127398401252</v>
      </c>
      <c r="F708" s="238">
        <v>81.7013967530268</v>
      </c>
      <c r="G708" s="238">
        <v>93.83736688056534</v>
      </c>
    </row>
    <row r="709" spans="1:7" ht="12.75">
      <c r="A709" s="51">
        <v>2003</v>
      </c>
      <c r="B709" s="231">
        <v>3</v>
      </c>
      <c r="C709" s="233" t="s">
        <v>41</v>
      </c>
      <c r="D709" s="51" t="s">
        <v>42</v>
      </c>
      <c r="E709" s="237">
        <v>102.06671876867985</v>
      </c>
      <c r="F709" s="237">
        <v>106.64320676414897</v>
      </c>
      <c r="G709" s="237">
        <v>91.90670965266735</v>
      </c>
    </row>
    <row r="710" spans="1:7" ht="12.75">
      <c r="A710" s="78">
        <v>2003</v>
      </c>
      <c r="B710" s="232">
        <v>4</v>
      </c>
      <c r="C710" s="234" t="s">
        <v>41</v>
      </c>
      <c r="D710" s="78" t="s">
        <v>42</v>
      </c>
      <c r="E710" s="238">
        <v>111.79571046998267</v>
      </c>
      <c r="F710" s="238">
        <v>117.07176381101196</v>
      </c>
      <c r="G710" s="238">
        <v>96.27296522960589</v>
      </c>
    </row>
    <row r="711" spans="1:7" ht="12.75">
      <c r="A711" s="51">
        <v>2004</v>
      </c>
      <c r="B711" s="231">
        <v>1</v>
      </c>
      <c r="C711" s="233" t="s">
        <v>41</v>
      </c>
      <c r="D711" s="51" t="s">
        <v>42</v>
      </c>
      <c r="E711" s="237">
        <v>101.28962428684294</v>
      </c>
      <c r="F711" s="237">
        <v>97.29675092267142</v>
      </c>
      <c r="G711" s="237">
        <v>101.90157360940081</v>
      </c>
    </row>
    <row r="712" spans="1:7" ht="12.75">
      <c r="A712" s="78">
        <v>2004</v>
      </c>
      <c r="B712" s="232">
        <v>2</v>
      </c>
      <c r="C712" s="234" t="s">
        <v>41</v>
      </c>
      <c r="D712" s="78" t="s">
        <v>42</v>
      </c>
      <c r="E712" s="238">
        <v>104.09505299274248</v>
      </c>
      <c r="F712" s="238">
        <v>102.58232651446723</v>
      </c>
      <c r="G712" s="238">
        <v>103.08224476030767</v>
      </c>
    </row>
    <row r="713" spans="1:7" ht="12.75">
      <c r="A713" s="51">
        <v>2004</v>
      </c>
      <c r="B713" s="231">
        <v>3</v>
      </c>
      <c r="C713" s="233" t="s">
        <v>41</v>
      </c>
      <c r="D713" s="51" t="s">
        <v>42</v>
      </c>
      <c r="E713" s="237">
        <v>111.92160492665252</v>
      </c>
      <c r="F713" s="237">
        <v>112.64761545931526</v>
      </c>
      <c r="G713" s="237">
        <v>106.00050741632272</v>
      </c>
    </row>
    <row r="714" spans="1:7" ht="12.75">
      <c r="A714" s="78">
        <v>2004</v>
      </c>
      <c r="B714" s="232">
        <v>4</v>
      </c>
      <c r="C714" s="234" t="s">
        <v>41</v>
      </c>
      <c r="D714" s="78" t="s">
        <v>42</v>
      </c>
      <c r="E714" s="238">
        <v>136.73536021856663</v>
      </c>
      <c r="F714" s="238">
        <v>129.59534951270064</v>
      </c>
      <c r="G714" s="238">
        <v>108.83708842038824</v>
      </c>
    </row>
    <row r="715" spans="1:7" ht="12.75">
      <c r="A715" s="51">
        <v>2005</v>
      </c>
      <c r="B715" s="231">
        <v>1</v>
      </c>
      <c r="C715" s="233" t="s">
        <v>41</v>
      </c>
      <c r="D715" s="51" t="s">
        <v>42</v>
      </c>
      <c r="E715" s="237">
        <v>104.02491211453493</v>
      </c>
      <c r="F715" s="237">
        <v>95.62116176216742</v>
      </c>
      <c r="G715" s="237">
        <v>97.69125573163865</v>
      </c>
    </row>
    <row r="716" spans="1:7" ht="12.75">
      <c r="A716" s="78">
        <v>2005</v>
      </c>
      <c r="B716" s="232">
        <v>2</v>
      </c>
      <c r="C716" s="234" t="s">
        <v>41</v>
      </c>
      <c r="D716" s="78" t="s">
        <v>42</v>
      </c>
      <c r="E716" s="238">
        <v>103.09651231317117</v>
      </c>
      <c r="F716" s="238">
        <v>103.41277501766962</v>
      </c>
      <c r="G716" s="238">
        <v>93.59232192471674</v>
      </c>
    </row>
    <row r="717" spans="1:7" ht="12.75">
      <c r="A717" s="51">
        <v>2005</v>
      </c>
      <c r="B717" s="231">
        <v>3</v>
      </c>
      <c r="C717" s="233" t="s">
        <v>41</v>
      </c>
      <c r="D717" s="51" t="s">
        <v>42</v>
      </c>
      <c r="E717" s="237">
        <v>114.3561139311304</v>
      </c>
      <c r="F717" s="237">
        <v>119.18995209182894</v>
      </c>
      <c r="G717" s="237">
        <v>97.55759484663032</v>
      </c>
    </row>
    <row r="718" spans="1:7" ht="12.75">
      <c r="A718" s="78">
        <v>2005</v>
      </c>
      <c r="B718" s="232">
        <v>4</v>
      </c>
      <c r="C718" s="234" t="s">
        <v>41</v>
      </c>
      <c r="D718" s="78" t="s">
        <v>42</v>
      </c>
      <c r="E718" s="238">
        <v>133.7622450299895</v>
      </c>
      <c r="F718" s="238">
        <v>129.9849368301311</v>
      </c>
      <c r="G718" s="238">
        <v>103.68371874284513</v>
      </c>
    </row>
    <row r="719" spans="1:7" ht="12.75">
      <c r="A719" s="51">
        <v>2006</v>
      </c>
      <c r="B719" s="231">
        <v>1</v>
      </c>
      <c r="C719" s="233" t="s">
        <v>41</v>
      </c>
      <c r="D719" s="51" t="s">
        <v>42</v>
      </c>
      <c r="E719" s="237">
        <v>111.62567075049161</v>
      </c>
      <c r="F719" s="237">
        <v>107.30932338921372</v>
      </c>
      <c r="G719" s="237">
        <v>99.1615254667302</v>
      </c>
    </row>
    <row r="720" spans="1:7" ht="12.75">
      <c r="A720" s="78">
        <v>2006</v>
      </c>
      <c r="B720" s="232">
        <v>2</v>
      </c>
      <c r="C720" s="234" t="s">
        <v>41</v>
      </c>
      <c r="D720" s="78" t="s">
        <v>42</v>
      </c>
      <c r="E720" s="238">
        <v>118.02199516792892</v>
      </c>
      <c r="F720" s="238">
        <v>101.75525461660037</v>
      </c>
      <c r="G720" s="238">
        <v>93.76311083333849</v>
      </c>
    </row>
    <row r="721" spans="1:7" ht="12.75">
      <c r="A721" s="51">
        <v>2006</v>
      </c>
      <c r="B721" s="231">
        <v>3</v>
      </c>
      <c r="C721" s="233" t="s">
        <v>41</v>
      </c>
      <c r="D721" s="51" t="s">
        <v>42</v>
      </c>
      <c r="E721" s="237">
        <v>125.62766559843666</v>
      </c>
      <c r="F721" s="237">
        <v>116.8231070758695</v>
      </c>
      <c r="G721" s="237">
        <v>96.08732511153877</v>
      </c>
    </row>
    <row r="722" spans="1:7" ht="12.75">
      <c r="A722" s="78">
        <v>2006</v>
      </c>
      <c r="B722" s="232">
        <v>4</v>
      </c>
      <c r="C722" s="234" t="s">
        <v>41</v>
      </c>
      <c r="D722" s="78" t="s">
        <v>42</v>
      </c>
      <c r="E722" s="238">
        <v>129.1321572960963</v>
      </c>
      <c r="F722" s="238">
        <v>140.5285077776602</v>
      </c>
      <c r="G722" s="238">
        <v>100.81743531988887</v>
      </c>
    </row>
    <row r="723" spans="1:7" ht="12.75">
      <c r="A723" s="51">
        <v>2007</v>
      </c>
      <c r="B723" s="231">
        <v>1</v>
      </c>
      <c r="C723" s="233" t="s">
        <v>41</v>
      </c>
      <c r="D723" s="51" t="s">
        <v>42</v>
      </c>
      <c r="E723" s="237">
        <v>121.84421243776742</v>
      </c>
      <c r="F723" s="237">
        <v>119.31943900423833</v>
      </c>
      <c r="G723" s="237">
        <v>94.83239791340507</v>
      </c>
    </row>
    <row r="724" spans="1:7" ht="12.75">
      <c r="A724" s="78">
        <v>2007</v>
      </c>
      <c r="B724" s="232">
        <v>2</v>
      </c>
      <c r="C724" s="234" t="s">
        <v>41</v>
      </c>
      <c r="D724" s="78" t="s">
        <v>42</v>
      </c>
      <c r="E724" s="238">
        <v>136.5254915934249</v>
      </c>
      <c r="F724" s="238">
        <v>131.99592194232562</v>
      </c>
      <c r="G724" s="238">
        <v>98.50807225113395</v>
      </c>
    </row>
    <row r="725" spans="1:7" ht="12.75">
      <c r="A725" s="51">
        <v>2007</v>
      </c>
      <c r="B725" s="231">
        <v>3</v>
      </c>
      <c r="C725" s="233" t="s">
        <v>41</v>
      </c>
      <c r="D725" s="51" t="s">
        <v>42</v>
      </c>
      <c r="E725" s="237">
        <v>182.29449978060467</v>
      </c>
      <c r="F725" s="237">
        <v>176.26009114466785</v>
      </c>
      <c r="G725" s="237">
        <v>132.31685055351696</v>
      </c>
    </row>
    <row r="726" spans="1:7" ht="12.75">
      <c r="A726" s="78">
        <v>2007</v>
      </c>
      <c r="B726" s="232">
        <v>4</v>
      </c>
      <c r="C726" s="234" t="s">
        <v>41</v>
      </c>
      <c r="D726" s="78" t="s">
        <v>42</v>
      </c>
      <c r="E726" s="238">
        <v>150.59745023790083</v>
      </c>
      <c r="F726" s="238">
        <v>158.12457302057976</v>
      </c>
      <c r="G726" s="238">
        <v>142.8612092597291</v>
      </c>
    </row>
    <row r="727" spans="1:7" ht="12.75">
      <c r="A727" s="51">
        <v>2008</v>
      </c>
      <c r="B727" s="231">
        <v>1</v>
      </c>
      <c r="C727" s="233" t="s">
        <v>41</v>
      </c>
      <c r="D727" s="51" t="s">
        <v>42</v>
      </c>
      <c r="E727" s="237">
        <v>158.2350833176178</v>
      </c>
      <c r="F727" s="237">
        <v>145.05122035834964</v>
      </c>
      <c r="G727" s="237">
        <v>135.23511320953202</v>
      </c>
    </row>
    <row r="728" spans="1:7" ht="12.75">
      <c r="A728" s="78">
        <v>2008</v>
      </c>
      <c r="B728" s="232">
        <v>2</v>
      </c>
      <c r="C728" s="234" t="s">
        <v>41</v>
      </c>
      <c r="D728" s="78" t="s">
        <v>42</v>
      </c>
      <c r="E728" s="238">
        <v>140.87747668936686</v>
      </c>
      <c r="F728" s="238">
        <v>139.8574277406636</v>
      </c>
      <c r="G728" s="238">
        <v>113.51521939567954</v>
      </c>
    </row>
    <row r="729" spans="1:7" ht="12.75">
      <c r="A729" s="51">
        <v>2008</v>
      </c>
      <c r="B729" s="231">
        <v>3</v>
      </c>
      <c r="C729" s="233" t="s">
        <v>41</v>
      </c>
      <c r="D729" s="51" t="s">
        <v>42</v>
      </c>
      <c r="E729" s="237">
        <v>115.99458176342503</v>
      </c>
      <c r="F729" s="237">
        <v>101.89647265503909</v>
      </c>
      <c r="G729" s="237">
        <v>109.61677691627013</v>
      </c>
    </row>
    <row r="730" spans="1:7" ht="12.75">
      <c r="A730" s="78">
        <v>2008</v>
      </c>
      <c r="B730" s="232">
        <v>4</v>
      </c>
      <c r="C730" s="234" t="s">
        <v>41</v>
      </c>
      <c r="D730" s="78" t="s">
        <v>42</v>
      </c>
      <c r="E730" s="238">
        <v>215.46001850344575</v>
      </c>
      <c r="F730" s="238">
        <v>225.74834831204208</v>
      </c>
      <c r="G730" s="238">
        <v>119.73045054856655</v>
      </c>
    </row>
    <row r="731" spans="1:7" ht="12.75">
      <c r="A731" s="51">
        <v>2009</v>
      </c>
      <c r="B731" s="231">
        <v>1</v>
      </c>
      <c r="C731" s="233" t="s">
        <v>41</v>
      </c>
      <c r="D731" s="51" t="s">
        <v>42</v>
      </c>
      <c r="E731" s="237">
        <v>173.15892258024414</v>
      </c>
      <c r="F731" s="237">
        <v>160.1537956173536</v>
      </c>
      <c r="G731" s="237">
        <v>97.10463295854656</v>
      </c>
    </row>
    <row r="732" spans="1:7" ht="12.75">
      <c r="A732" s="78">
        <v>2009</v>
      </c>
      <c r="B732" s="232">
        <v>2</v>
      </c>
      <c r="C732" s="234" t="s">
        <v>41</v>
      </c>
      <c r="D732" s="78" t="s">
        <v>42</v>
      </c>
      <c r="E732" s="238">
        <v>149.75087714412922</v>
      </c>
      <c r="F732" s="238">
        <v>150.59983259022803</v>
      </c>
      <c r="G732" s="238">
        <v>88.2607377338292</v>
      </c>
    </row>
    <row r="733" spans="1:7" ht="12.75">
      <c r="A733" s="51">
        <v>2009</v>
      </c>
      <c r="B733" s="231">
        <v>3</v>
      </c>
      <c r="C733" s="233" t="s">
        <v>41</v>
      </c>
      <c r="D733" s="51" t="s">
        <v>42</v>
      </c>
      <c r="E733" s="237">
        <v>87.499292599251</v>
      </c>
      <c r="F733" s="237">
        <v>90.38317147371936</v>
      </c>
      <c r="G733" s="237">
        <v>88.58003873690464</v>
      </c>
    </row>
    <row r="734" spans="1:7" ht="12.75">
      <c r="A734" s="78">
        <v>2009</v>
      </c>
      <c r="B734" s="232">
        <v>4</v>
      </c>
      <c r="C734" s="234" t="s">
        <v>41</v>
      </c>
      <c r="D734" s="78" t="s">
        <v>42</v>
      </c>
      <c r="E734" s="238">
        <v>109.86547153819015</v>
      </c>
      <c r="F734" s="238">
        <v>119.80838088842393</v>
      </c>
      <c r="G734" s="238">
        <v>86.50086941455295</v>
      </c>
    </row>
    <row r="735" spans="1:7" ht="12.75">
      <c r="A735" s="51">
        <v>2001</v>
      </c>
      <c r="B735" s="231">
        <v>1</v>
      </c>
      <c r="C735" s="233" t="s">
        <v>43</v>
      </c>
      <c r="D735" s="51" t="s">
        <v>44</v>
      </c>
      <c r="E735" s="237">
        <v>93.7177951123091</v>
      </c>
      <c r="F735" s="237">
        <v>92.2381628538513</v>
      </c>
      <c r="G735" s="237">
        <v>102.68875294658405</v>
      </c>
    </row>
    <row r="736" spans="1:7" ht="12.75">
      <c r="A736" s="78">
        <v>2001</v>
      </c>
      <c r="B736" s="232">
        <v>2</v>
      </c>
      <c r="C736" s="234" t="s">
        <v>43</v>
      </c>
      <c r="D736" s="78" t="s">
        <v>44</v>
      </c>
      <c r="E736" s="238">
        <v>110.88902005725461</v>
      </c>
      <c r="F736" s="238">
        <v>110.43810362829917</v>
      </c>
      <c r="G736" s="238">
        <v>101.84671219474826</v>
      </c>
    </row>
    <row r="737" spans="1:7" ht="12.75">
      <c r="A737" s="51">
        <v>2001</v>
      </c>
      <c r="B737" s="231">
        <v>3</v>
      </c>
      <c r="C737" s="233" t="s">
        <v>43</v>
      </c>
      <c r="D737" s="51" t="s">
        <v>44</v>
      </c>
      <c r="E737" s="237">
        <v>103.71371809346624</v>
      </c>
      <c r="F737" s="237">
        <v>104.94491266112095</v>
      </c>
      <c r="G737" s="237">
        <v>99.32633547886678</v>
      </c>
    </row>
    <row r="738" spans="1:7" ht="12.75">
      <c r="A738" s="78">
        <v>2001</v>
      </c>
      <c r="B738" s="232">
        <v>4</v>
      </c>
      <c r="C738" s="234" t="s">
        <v>43</v>
      </c>
      <c r="D738" s="78" t="s">
        <v>44</v>
      </c>
      <c r="E738" s="238">
        <v>91.67946673697003</v>
      </c>
      <c r="F738" s="238">
        <v>92.37882085672855</v>
      </c>
      <c r="G738" s="238">
        <v>96.13819937980091</v>
      </c>
    </row>
    <row r="739" spans="1:7" ht="12.75">
      <c r="A739" s="51">
        <v>2002</v>
      </c>
      <c r="B739" s="231">
        <v>1</v>
      </c>
      <c r="C739" s="233" t="s">
        <v>43</v>
      </c>
      <c r="D739" s="51" t="s">
        <v>44</v>
      </c>
      <c r="E739" s="237">
        <v>44.43154490724398</v>
      </c>
      <c r="F739" s="237">
        <v>51.155882307562344</v>
      </c>
      <c r="G739" s="237">
        <v>47.37388939517024</v>
      </c>
    </row>
    <row r="740" spans="1:7" ht="12.75">
      <c r="A740" s="78">
        <v>2002</v>
      </c>
      <c r="B740" s="232">
        <v>2</v>
      </c>
      <c r="C740" s="234" t="s">
        <v>43</v>
      </c>
      <c r="D740" s="78" t="s">
        <v>44</v>
      </c>
      <c r="E740" s="238">
        <v>55.654323853740145</v>
      </c>
      <c r="F740" s="238">
        <v>55.89414126527167</v>
      </c>
      <c r="G740" s="238">
        <v>48.58428307635344</v>
      </c>
    </row>
    <row r="741" spans="1:7" ht="12.75">
      <c r="A741" s="51">
        <v>2002</v>
      </c>
      <c r="B741" s="231">
        <v>3</v>
      </c>
      <c r="C741" s="233" t="s">
        <v>43</v>
      </c>
      <c r="D741" s="51" t="s">
        <v>44</v>
      </c>
      <c r="E741" s="237">
        <v>49.06489316932114</v>
      </c>
      <c r="F741" s="237">
        <v>55.092724372697454</v>
      </c>
      <c r="G741" s="237">
        <v>45.451048800379205</v>
      </c>
    </row>
    <row r="742" spans="1:7" ht="12.75">
      <c r="A742" s="78">
        <v>2002</v>
      </c>
      <c r="B742" s="232">
        <v>4</v>
      </c>
      <c r="C742" s="234" t="s">
        <v>43</v>
      </c>
      <c r="D742" s="78" t="s">
        <v>44</v>
      </c>
      <c r="E742" s="238">
        <v>48.50161532535921</v>
      </c>
      <c r="F742" s="238">
        <v>49.36880277445973</v>
      </c>
      <c r="G742" s="238">
        <v>48.39276508882445</v>
      </c>
    </row>
    <row r="743" spans="1:7" ht="12.75">
      <c r="A743" s="51">
        <v>2003</v>
      </c>
      <c r="B743" s="231">
        <v>1</v>
      </c>
      <c r="C743" s="233" t="s">
        <v>43</v>
      </c>
      <c r="D743" s="51" t="s">
        <v>44</v>
      </c>
      <c r="E743" s="237">
        <v>46.45386991763339</v>
      </c>
      <c r="F743" s="237">
        <v>48.58496817884232</v>
      </c>
      <c r="G743" s="237">
        <v>44.28661943620296</v>
      </c>
    </row>
    <row r="744" spans="1:7" ht="12.75">
      <c r="A744" s="78">
        <v>2003</v>
      </c>
      <c r="B744" s="232">
        <v>2</v>
      </c>
      <c r="C744" s="234" t="s">
        <v>43</v>
      </c>
      <c r="D744" s="78" t="s">
        <v>44</v>
      </c>
      <c r="E744" s="238">
        <v>42.45011852352278</v>
      </c>
      <c r="F744" s="238">
        <v>43.60235845372514</v>
      </c>
      <c r="G744" s="238">
        <v>41.26829595274613</v>
      </c>
    </row>
    <row r="745" spans="1:7" ht="12.75">
      <c r="A745" s="51">
        <v>2003</v>
      </c>
      <c r="B745" s="231">
        <v>3</v>
      </c>
      <c r="C745" s="233" t="s">
        <v>43</v>
      </c>
      <c r="D745" s="51" t="s">
        <v>44</v>
      </c>
      <c r="E745" s="237">
        <v>60.011417348623226</v>
      </c>
      <c r="F745" s="237">
        <v>58.75962901333211</v>
      </c>
      <c r="G745" s="237">
        <v>41.77390343982266</v>
      </c>
    </row>
    <row r="746" spans="1:7" ht="12.75">
      <c r="A746" s="78">
        <v>2003</v>
      </c>
      <c r="B746" s="232">
        <v>4</v>
      </c>
      <c r="C746" s="234" t="s">
        <v>43</v>
      </c>
      <c r="D746" s="78" t="s">
        <v>44</v>
      </c>
      <c r="E746" s="238">
        <v>49.15794190602596</v>
      </c>
      <c r="F746" s="238">
        <v>55.15185677334348</v>
      </c>
      <c r="G746" s="238">
        <v>46.36267442101719</v>
      </c>
    </row>
    <row r="747" spans="1:7" ht="12.75">
      <c r="A747" s="51">
        <v>2004</v>
      </c>
      <c r="B747" s="231">
        <v>1</v>
      </c>
      <c r="C747" s="233" t="s">
        <v>43</v>
      </c>
      <c r="D747" s="51" t="s">
        <v>44</v>
      </c>
      <c r="E747" s="237">
        <v>46.64086098269403</v>
      </c>
      <c r="F747" s="237">
        <v>44.62486141807437</v>
      </c>
      <c r="G747" s="237">
        <v>45.04503066681775</v>
      </c>
    </row>
    <row r="748" spans="1:7" ht="12.75">
      <c r="A748" s="78">
        <v>2004</v>
      </c>
      <c r="B748" s="232">
        <v>2</v>
      </c>
      <c r="C748" s="234" t="s">
        <v>43</v>
      </c>
      <c r="D748" s="78" t="s">
        <v>44</v>
      </c>
      <c r="E748" s="238">
        <v>44.48422043120377</v>
      </c>
      <c r="F748" s="238">
        <v>43.78241800996766</v>
      </c>
      <c r="G748" s="238">
        <v>44.907137715796885</v>
      </c>
    </row>
    <row r="749" spans="1:7" ht="12.75">
      <c r="A749" s="51">
        <v>2004</v>
      </c>
      <c r="B749" s="231">
        <v>3</v>
      </c>
      <c r="C749" s="233" t="s">
        <v>43</v>
      </c>
      <c r="D749" s="51" t="s">
        <v>44</v>
      </c>
      <c r="E749" s="237">
        <v>53.821513286446</v>
      </c>
      <c r="F749" s="237">
        <v>55.46122347462994</v>
      </c>
      <c r="G749" s="237">
        <v>41.934778549347</v>
      </c>
    </row>
    <row r="750" spans="1:7" ht="12.75">
      <c r="A750" s="78">
        <v>2004</v>
      </c>
      <c r="B750" s="232">
        <v>4</v>
      </c>
      <c r="C750" s="234" t="s">
        <v>43</v>
      </c>
      <c r="D750" s="78" t="s">
        <v>44</v>
      </c>
      <c r="E750" s="238">
        <v>51.38439900340077</v>
      </c>
      <c r="F750" s="238">
        <v>60.48675683445449</v>
      </c>
      <c r="G750" s="238">
        <v>41.306599550251924</v>
      </c>
    </row>
    <row r="751" spans="1:7" ht="12.75">
      <c r="A751" s="51">
        <v>2005</v>
      </c>
      <c r="B751" s="231">
        <v>1</v>
      </c>
      <c r="C751" s="233" t="s">
        <v>43</v>
      </c>
      <c r="D751" s="51" t="s">
        <v>44</v>
      </c>
      <c r="E751" s="237">
        <v>44.890746183914786</v>
      </c>
      <c r="F751" s="237">
        <v>47.24069455775356</v>
      </c>
      <c r="G751" s="237">
        <v>34.12084465816433</v>
      </c>
    </row>
    <row r="752" spans="1:7" ht="12.75">
      <c r="A752" s="78">
        <v>2005</v>
      </c>
      <c r="B752" s="232">
        <v>2</v>
      </c>
      <c r="C752" s="234" t="s">
        <v>43</v>
      </c>
      <c r="D752" s="78" t="s">
        <v>44</v>
      </c>
      <c r="E752" s="238">
        <v>60.994166642397396</v>
      </c>
      <c r="F752" s="238">
        <v>59.70439107110288</v>
      </c>
      <c r="G752" s="238">
        <v>33.714826524602884</v>
      </c>
    </row>
    <row r="753" spans="1:7" ht="12.75">
      <c r="A753" s="51">
        <v>2005</v>
      </c>
      <c r="B753" s="231">
        <v>3</v>
      </c>
      <c r="C753" s="233" t="s">
        <v>43</v>
      </c>
      <c r="D753" s="51" t="s">
        <v>44</v>
      </c>
      <c r="E753" s="237">
        <v>59.88550780513943</v>
      </c>
      <c r="F753" s="237">
        <v>59.83392992626174</v>
      </c>
      <c r="G753" s="237">
        <v>38.66365132235191</v>
      </c>
    </row>
    <row r="754" spans="1:7" ht="12.75">
      <c r="A754" s="78">
        <v>2005</v>
      </c>
      <c r="B754" s="232">
        <v>4</v>
      </c>
      <c r="C754" s="234" t="s">
        <v>43</v>
      </c>
      <c r="D754" s="78" t="s">
        <v>44</v>
      </c>
      <c r="E754" s="238">
        <v>78.58678062066252</v>
      </c>
      <c r="F754" s="238">
        <v>78.28769249372428</v>
      </c>
      <c r="G754" s="238">
        <v>40.8392956606812</v>
      </c>
    </row>
    <row r="755" spans="1:7" ht="12.75">
      <c r="A755" s="51">
        <v>2006</v>
      </c>
      <c r="B755" s="231">
        <v>1</v>
      </c>
      <c r="C755" s="233" t="s">
        <v>43</v>
      </c>
      <c r="D755" s="51" t="s">
        <v>44</v>
      </c>
      <c r="E755" s="237">
        <v>41.68544535031229</v>
      </c>
      <c r="F755" s="237">
        <v>46.89275595220919</v>
      </c>
      <c r="G755" s="237">
        <v>36.036024533454196</v>
      </c>
    </row>
    <row r="756" spans="1:7" ht="12.75">
      <c r="A756" s="78">
        <v>2006</v>
      </c>
      <c r="B756" s="232">
        <v>2</v>
      </c>
      <c r="C756" s="234" t="s">
        <v>43</v>
      </c>
      <c r="D756" s="78" t="s">
        <v>44</v>
      </c>
      <c r="E756" s="238">
        <v>97.14723216045523</v>
      </c>
      <c r="F756" s="238">
        <v>98.41138816737922</v>
      </c>
      <c r="G756" s="238">
        <v>31.54684290577475</v>
      </c>
    </row>
    <row r="757" spans="1:7" ht="12.75">
      <c r="A757" s="51">
        <v>2006</v>
      </c>
      <c r="B757" s="231">
        <v>3</v>
      </c>
      <c r="C757" s="233" t="s">
        <v>43</v>
      </c>
      <c r="D757" s="51" t="s">
        <v>44</v>
      </c>
      <c r="E757" s="237">
        <v>40.54533186358853</v>
      </c>
      <c r="F757" s="237">
        <v>42.637278217446074</v>
      </c>
      <c r="G757" s="237">
        <v>31.64643225928982</v>
      </c>
    </row>
    <row r="758" spans="1:7" ht="12.75">
      <c r="A758" s="78">
        <v>2006</v>
      </c>
      <c r="B758" s="232">
        <v>4</v>
      </c>
      <c r="C758" s="234" t="s">
        <v>43</v>
      </c>
      <c r="D758" s="78" t="s">
        <v>44</v>
      </c>
      <c r="E758" s="238">
        <v>68.45770594752372</v>
      </c>
      <c r="F758" s="238">
        <v>70.64129199984384</v>
      </c>
      <c r="G758" s="238">
        <v>35.46147057086724</v>
      </c>
    </row>
    <row r="759" spans="1:7" ht="12.75">
      <c r="A759" s="51">
        <v>2007</v>
      </c>
      <c r="B759" s="231">
        <v>1</v>
      </c>
      <c r="C759" s="233" t="s">
        <v>43</v>
      </c>
      <c r="D759" s="51" t="s">
        <v>44</v>
      </c>
      <c r="E759" s="237">
        <v>53.6180444245425</v>
      </c>
      <c r="F759" s="237">
        <v>55.911655873116516</v>
      </c>
      <c r="G759" s="237">
        <v>36.0360245334542</v>
      </c>
    </row>
    <row r="760" spans="1:7" ht="12.75">
      <c r="A760" s="78">
        <v>2007</v>
      </c>
      <c r="B760" s="232">
        <v>2</v>
      </c>
      <c r="C760" s="234" t="s">
        <v>43</v>
      </c>
      <c r="D760" s="78" t="s">
        <v>44</v>
      </c>
      <c r="E760" s="238">
        <v>65.4612051004011</v>
      </c>
      <c r="F760" s="238">
        <v>71.3409208221424</v>
      </c>
      <c r="G760" s="238">
        <v>42.156939414880625</v>
      </c>
    </row>
    <row r="761" spans="1:7" ht="12.75">
      <c r="A761" s="51">
        <v>2007</v>
      </c>
      <c r="B761" s="231">
        <v>3</v>
      </c>
      <c r="C761" s="233" t="s">
        <v>43</v>
      </c>
      <c r="D761" s="51" t="s">
        <v>44</v>
      </c>
      <c r="E761" s="237">
        <v>74.68058853520758</v>
      </c>
      <c r="F761" s="237">
        <v>73.35181782587921</v>
      </c>
      <c r="G761" s="237">
        <v>40.410295368616275</v>
      </c>
    </row>
    <row r="762" spans="1:7" ht="12.75">
      <c r="A762" s="78">
        <v>2007</v>
      </c>
      <c r="B762" s="232">
        <v>4</v>
      </c>
      <c r="C762" s="234" t="s">
        <v>43</v>
      </c>
      <c r="D762" s="78" t="s">
        <v>44</v>
      </c>
      <c r="E762" s="238">
        <v>99.63066913479656</v>
      </c>
      <c r="F762" s="238">
        <v>111.49498819566502</v>
      </c>
      <c r="G762" s="238">
        <v>38.86283002938205</v>
      </c>
    </row>
    <row r="763" spans="1:7" ht="12.75">
      <c r="A763" s="51">
        <v>2008</v>
      </c>
      <c r="B763" s="231">
        <v>1</v>
      </c>
      <c r="C763" s="233" t="s">
        <v>43</v>
      </c>
      <c r="D763" s="51" t="s">
        <v>44</v>
      </c>
      <c r="E763" s="237">
        <v>67.26112948720623</v>
      </c>
      <c r="F763" s="237">
        <v>61.623045613546005</v>
      </c>
      <c r="G763" s="237">
        <v>36.08198885046116</v>
      </c>
    </row>
    <row r="764" spans="1:7" ht="12.75">
      <c r="A764" s="78">
        <v>2008</v>
      </c>
      <c r="B764" s="232">
        <v>2</v>
      </c>
      <c r="C764" s="234" t="s">
        <v>43</v>
      </c>
      <c r="D764" s="78" t="s">
        <v>44</v>
      </c>
      <c r="E764" s="238">
        <v>79.79403224332307</v>
      </c>
      <c r="F764" s="238">
        <v>80.7082079910993</v>
      </c>
      <c r="G764" s="238">
        <v>38.75557995636582</v>
      </c>
    </row>
    <row r="765" spans="1:7" ht="12.75">
      <c r="A765" s="51">
        <v>2008</v>
      </c>
      <c r="B765" s="231">
        <v>3</v>
      </c>
      <c r="C765" s="233" t="s">
        <v>43</v>
      </c>
      <c r="D765" s="51" t="s">
        <v>44</v>
      </c>
      <c r="E765" s="237">
        <v>66.49596985017124</v>
      </c>
      <c r="F765" s="237">
        <v>68.24007219164274</v>
      </c>
      <c r="G765" s="237">
        <v>37.23109677563508</v>
      </c>
    </row>
    <row r="766" spans="1:7" ht="12.75">
      <c r="A766" s="78">
        <v>2008</v>
      </c>
      <c r="B766" s="232">
        <v>4</v>
      </c>
      <c r="C766" s="234" t="s">
        <v>43</v>
      </c>
      <c r="D766" s="78" t="s">
        <v>44</v>
      </c>
      <c r="E766" s="238">
        <v>80.69991560421816</v>
      </c>
      <c r="F766" s="238">
        <v>84.64664777938056</v>
      </c>
      <c r="G766" s="238">
        <v>37.391971885159435</v>
      </c>
    </row>
    <row r="767" spans="1:7" ht="12.75">
      <c r="A767" s="51">
        <v>2009</v>
      </c>
      <c r="B767" s="231">
        <v>1</v>
      </c>
      <c r="C767" s="233" t="s">
        <v>43</v>
      </c>
      <c r="D767" s="51" t="s">
        <v>44</v>
      </c>
      <c r="E767" s="237">
        <v>64.57035398357412</v>
      </c>
      <c r="F767" s="237">
        <v>65.15885233938478</v>
      </c>
      <c r="G767" s="237">
        <v>36.55695345953305</v>
      </c>
    </row>
    <row r="768" spans="1:7" ht="12.75">
      <c r="A768" s="78">
        <v>2009</v>
      </c>
      <c r="B768" s="232">
        <v>2</v>
      </c>
      <c r="C768" s="234" t="s">
        <v>43</v>
      </c>
      <c r="D768" s="78" t="s">
        <v>44</v>
      </c>
      <c r="E768" s="238">
        <v>58.34323670813655</v>
      </c>
      <c r="F768" s="238">
        <v>59.21647699546407</v>
      </c>
      <c r="G768" s="238">
        <v>36.886364398082904</v>
      </c>
    </row>
    <row r="769" spans="1:7" ht="12.75">
      <c r="A769" s="51">
        <v>2009</v>
      </c>
      <c r="B769" s="231">
        <v>3</v>
      </c>
      <c r="C769" s="233" t="s">
        <v>43</v>
      </c>
      <c r="D769" s="51" t="s">
        <v>44</v>
      </c>
      <c r="E769" s="237">
        <v>56.13129637566696</v>
      </c>
      <c r="F769" s="237">
        <v>59.52032251402186</v>
      </c>
      <c r="G769" s="237">
        <v>32.56571859942896</v>
      </c>
    </row>
    <row r="770" spans="1:7" ht="12.75">
      <c r="A770" s="78">
        <v>2009</v>
      </c>
      <c r="B770" s="232">
        <v>4</v>
      </c>
      <c r="C770" s="234" t="s">
        <v>43</v>
      </c>
      <c r="D770" s="78" t="s">
        <v>44</v>
      </c>
      <c r="E770" s="238">
        <v>66.40951325522323</v>
      </c>
      <c r="F770" s="238">
        <v>64.60283395839235</v>
      </c>
      <c r="G770" s="238">
        <v>34.741362937758254</v>
      </c>
    </row>
    <row r="771" spans="1:7" ht="12.75">
      <c r="A771" s="51">
        <v>2001</v>
      </c>
      <c r="B771" s="231">
        <v>1</v>
      </c>
      <c r="C771" s="233" t="s">
        <v>45</v>
      </c>
      <c r="D771" s="51" t="s">
        <v>46</v>
      </c>
      <c r="E771" s="237">
        <v>102.06432927448162</v>
      </c>
      <c r="F771" s="237">
        <v>99.14037232547962</v>
      </c>
      <c r="G771" s="237">
        <v>98.87011892914914</v>
      </c>
    </row>
    <row r="772" spans="1:7" ht="12.75">
      <c r="A772" s="78">
        <v>2001</v>
      </c>
      <c r="B772" s="232">
        <v>2</v>
      </c>
      <c r="C772" s="234" t="s">
        <v>45</v>
      </c>
      <c r="D772" s="78" t="s">
        <v>46</v>
      </c>
      <c r="E772" s="238">
        <v>100.01967833097584</v>
      </c>
      <c r="F772" s="238">
        <v>100.20531350943895</v>
      </c>
      <c r="G772" s="238">
        <v>99.7008650487451</v>
      </c>
    </row>
    <row r="773" spans="1:7" ht="12.75">
      <c r="A773" s="51">
        <v>2001</v>
      </c>
      <c r="B773" s="231">
        <v>3</v>
      </c>
      <c r="C773" s="233" t="s">
        <v>45</v>
      </c>
      <c r="D773" s="51" t="s">
        <v>46</v>
      </c>
      <c r="E773" s="237">
        <v>100.42393253409979</v>
      </c>
      <c r="F773" s="237">
        <v>99.68887743052927</v>
      </c>
      <c r="G773" s="237">
        <v>100.93379032802291</v>
      </c>
    </row>
    <row r="774" spans="1:7" ht="12.75">
      <c r="A774" s="78">
        <v>2001</v>
      </c>
      <c r="B774" s="232">
        <v>4</v>
      </c>
      <c r="C774" s="234" t="s">
        <v>45</v>
      </c>
      <c r="D774" s="78" t="s">
        <v>46</v>
      </c>
      <c r="E774" s="238">
        <v>97.49205986044272</v>
      </c>
      <c r="F774" s="238">
        <v>100.96543673455216</v>
      </c>
      <c r="G774" s="238">
        <v>100.49522569408282</v>
      </c>
    </row>
    <row r="775" spans="1:7" ht="12.75">
      <c r="A775" s="51">
        <v>2002</v>
      </c>
      <c r="B775" s="231">
        <v>1</v>
      </c>
      <c r="C775" s="233" t="s">
        <v>45</v>
      </c>
      <c r="D775" s="51" t="s">
        <v>46</v>
      </c>
      <c r="E775" s="237">
        <v>97.30630269822782</v>
      </c>
      <c r="F775" s="237">
        <v>98.58381302803075</v>
      </c>
      <c r="G775" s="237">
        <v>100.90488796129323</v>
      </c>
    </row>
    <row r="776" spans="1:7" ht="12.75">
      <c r="A776" s="78">
        <v>2002</v>
      </c>
      <c r="B776" s="232">
        <v>2</v>
      </c>
      <c r="C776" s="234" t="s">
        <v>45</v>
      </c>
      <c r="D776" s="78" t="s">
        <v>46</v>
      </c>
      <c r="E776" s="238">
        <v>100.96206448831909</v>
      </c>
      <c r="F776" s="238">
        <v>101.60748010662651</v>
      </c>
      <c r="G776" s="238">
        <v>101.47248318213241</v>
      </c>
    </row>
    <row r="777" spans="1:7" ht="12.75">
      <c r="A777" s="51">
        <v>2002</v>
      </c>
      <c r="B777" s="231">
        <v>3</v>
      </c>
      <c r="C777" s="233" t="s">
        <v>45</v>
      </c>
      <c r="D777" s="51" t="s">
        <v>46</v>
      </c>
      <c r="E777" s="237">
        <v>103.63070244919349</v>
      </c>
      <c r="F777" s="237">
        <v>104.3701258733906</v>
      </c>
      <c r="G777" s="237">
        <v>101.74305659645395</v>
      </c>
    </row>
    <row r="778" spans="1:7" ht="12.75">
      <c r="A778" s="78">
        <v>2002</v>
      </c>
      <c r="B778" s="232">
        <v>4</v>
      </c>
      <c r="C778" s="234" t="s">
        <v>45</v>
      </c>
      <c r="D778" s="78" t="s">
        <v>46</v>
      </c>
      <c r="E778" s="238">
        <v>106.19763161562678</v>
      </c>
      <c r="F778" s="238">
        <v>107.36990977225265</v>
      </c>
      <c r="G778" s="238">
        <v>99.41741584211734</v>
      </c>
    </row>
    <row r="779" spans="1:7" ht="12.75">
      <c r="A779" s="51">
        <v>2003</v>
      </c>
      <c r="B779" s="231">
        <v>1</v>
      </c>
      <c r="C779" s="233" t="s">
        <v>45</v>
      </c>
      <c r="D779" s="51" t="s">
        <v>46</v>
      </c>
      <c r="E779" s="237">
        <v>97.1395846035718</v>
      </c>
      <c r="F779" s="237">
        <v>100.21800636212572</v>
      </c>
      <c r="G779" s="237">
        <v>96.03956534051811</v>
      </c>
    </row>
    <row r="780" spans="1:7" ht="12.75">
      <c r="A780" s="78">
        <v>2003</v>
      </c>
      <c r="B780" s="232">
        <v>2</v>
      </c>
      <c r="C780" s="234" t="s">
        <v>45</v>
      </c>
      <c r="D780" s="78" t="s">
        <v>46</v>
      </c>
      <c r="E780" s="238">
        <v>99.97716061068465</v>
      </c>
      <c r="F780" s="238">
        <v>99.48747751671635</v>
      </c>
      <c r="G780" s="238">
        <v>94.35441193946468</v>
      </c>
    </row>
    <row r="781" spans="1:7" ht="12.75">
      <c r="A781" s="51">
        <v>2003</v>
      </c>
      <c r="B781" s="231">
        <v>3</v>
      </c>
      <c r="C781" s="233" t="s">
        <v>45</v>
      </c>
      <c r="D781" s="51" t="s">
        <v>46</v>
      </c>
      <c r="E781" s="237">
        <v>108.81350130650141</v>
      </c>
      <c r="F781" s="237">
        <v>107.86555829738285</v>
      </c>
      <c r="G781" s="237">
        <v>92.2838936486822</v>
      </c>
    </row>
    <row r="782" spans="1:7" ht="12.75">
      <c r="A782" s="78">
        <v>2003</v>
      </c>
      <c r="B782" s="232">
        <v>4</v>
      </c>
      <c r="C782" s="234" t="s">
        <v>45</v>
      </c>
      <c r="D782" s="78" t="s">
        <v>46</v>
      </c>
      <c r="E782" s="238">
        <v>106.5698739733602</v>
      </c>
      <c r="F782" s="238">
        <v>109.93350009824411</v>
      </c>
      <c r="G782" s="238">
        <v>93.87461447416287</v>
      </c>
    </row>
    <row r="783" spans="1:7" ht="12.75">
      <c r="A783" s="51">
        <v>2004</v>
      </c>
      <c r="B783" s="231">
        <v>1</v>
      </c>
      <c r="C783" s="233" t="s">
        <v>45</v>
      </c>
      <c r="D783" s="51" t="s">
        <v>46</v>
      </c>
      <c r="E783" s="237">
        <v>99.40786543562768</v>
      </c>
      <c r="F783" s="237">
        <v>102.07711432143546</v>
      </c>
      <c r="G783" s="237">
        <v>95.06442857120135</v>
      </c>
    </row>
    <row r="784" spans="1:7" ht="12.75">
      <c r="A784" s="78">
        <v>2004</v>
      </c>
      <c r="B784" s="232">
        <v>2</v>
      </c>
      <c r="C784" s="234" t="s">
        <v>45</v>
      </c>
      <c r="D784" s="78" t="s">
        <v>46</v>
      </c>
      <c r="E784" s="238">
        <v>100.33794461177268</v>
      </c>
      <c r="F784" s="238">
        <v>101.4990919407595</v>
      </c>
      <c r="G784" s="238">
        <v>94.85347764925297</v>
      </c>
    </row>
    <row r="785" spans="1:7" ht="12.75">
      <c r="A785" s="51">
        <v>2004</v>
      </c>
      <c r="B785" s="231">
        <v>3</v>
      </c>
      <c r="C785" s="233" t="s">
        <v>45</v>
      </c>
      <c r="D785" s="51" t="s">
        <v>46</v>
      </c>
      <c r="E785" s="237">
        <v>105.66299039291793</v>
      </c>
      <c r="F785" s="237">
        <v>108.40425391659329</v>
      </c>
      <c r="G785" s="237">
        <v>95.62547985995077</v>
      </c>
    </row>
    <row r="786" spans="1:7" ht="12.75">
      <c r="A786" s="78">
        <v>2004</v>
      </c>
      <c r="B786" s="232">
        <v>4</v>
      </c>
      <c r="C786" s="234" t="s">
        <v>45</v>
      </c>
      <c r="D786" s="78" t="s">
        <v>46</v>
      </c>
      <c r="E786" s="238">
        <v>109.66438176233137</v>
      </c>
      <c r="F786" s="238">
        <v>113.2164709984035</v>
      </c>
      <c r="G786" s="238">
        <v>95.14713660178</v>
      </c>
    </row>
    <row r="787" spans="1:7" ht="12.75">
      <c r="A787" s="51">
        <v>2005</v>
      </c>
      <c r="B787" s="231">
        <v>1</v>
      </c>
      <c r="C787" s="233" t="s">
        <v>45</v>
      </c>
      <c r="D787" s="51" t="s">
        <v>46</v>
      </c>
      <c r="E787" s="237">
        <v>103.6193977547378</v>
      </c>
      <c r="F787" s="237">
        <v>105.45742199551438</v>
      </c>
      <c r="G787" s="237">
        <v>97.23037920495922</v>
      </c>
    </row>
    <row r="788" spans="1:7" ht="12.75">
      <c r="A788" s="78">
        <v>2005</v>
      </c>
      <c r="B788" s="232">
        <v>2</v>
      </c>
      <c r="C788" s="234" t="s">
        <v>45</v>
      </c>
      <c r="D788" s="78" t="s">
        <v>46</v>
      </c>
      <c r="E788" s="238">
        <v>108.82451153457671</v>
      </c>
      <c r="F788" s="238">
        <v>110.14925098098618</v>
      </c>
      <c r="G788" s="238">
        <v>98.61242130713379</v>
      </c>
    </row>
    <row r="789" spans="1:7" ht="12.75">
      <c r="A789" s="51">
        <v>2005</v>
      </c>
      <c r="B789" s="231">
        <v>3</v>
      </c>
      <c r="C789" s="233" t="s">
        <v>45</v>
      </c>
      <c r="D789" s="51" t="s">
        <v>46</v>
      </c>
      <c r="E789" s="237">
        <v>106.82832904521396</v>
      </c>
      <c r="F789" s="237">
        <v>109.54396645032786</v>
      </c>
      <c r="G789" s="237">
        <v>98.88190406610704</v>
      </c>
    </row>
    <row r="790" spans="1:7" ht="12.75">
      <c r="A790" s="78">
        <v>2005</v>
      </c>
      <c r="B790" s="232">
        <v>4</v>
      </c>
      <c r="C790" s="234" t="s">
        <v>45</v>
      </c>
      <c r="D790" s="78" t="s">
        <v>46</v>
      </c>
      <c r="E790" s="238">
        <v>107.8316921594519</v>
      </c>
      <c r="F790" s="238">
        <v>113.86049026783674</v>
      </c>
      <c r="G790" s="238">
        <v>99.13048259757142</v>
      </c>
    </row>
    <row r="791" spans="1:7" ht="12.75">
      <c r="A791" s="51">
        <v>2006</v>
      </c>
      <c r="B791" s="231">
        <v>1</v>
      </c>
      <c r="C791" s="233" t="s">
        <v>45</v>
      </c>
      <c r="D791" s="51" t="s">
        <v>46</v>
      </c>
      <c r="E791" s="237">
        <v>107.7885466063824</v>
      </c>
      <c r="F791" s="237">
        <v>113.76058749606752</v>
      </c>
      <c r="G791" s="237">
        <v>100.01791249929654</v>
      </c>
    </row>
    <row r="792" spans="1:7" ht="12.75">
      <c r="A792" s="78">
        <v>2006</v>
      </c>
      <c r="B792" s="232">
        <v>2</v>
      </c>
      <c r="C792" s="234" t="s">
        <v>45</v>
      </c>
      <c r="D792" s="78" t="s">
        <v>46</v>
      </c>
      <c r="E792" s="238">
        <v>107.9003473502789</v>
      </c>
      <c r="F792" s="238">
        <v>116.60684164461702</v>
      </c>
      <c r="G792" s="238">
        <v>99.3692452309012</v>
      </c>
    </row>
    <row r="793" spans="1:7" ht="12.75">
      <c r="A793" s="51">
        <v>2006</v>
      </c>
      <c r="B793" s="231">
        <v>3</v>
      </c>
      <c r="C793" s="233" t="s">
        <v>45</v>
      </c>
      <c r="D793" s="51" t="s">
        <v>46</v>
      </c>
      <c r="E793" s="237">
        <v>119.56623495429716</v>
      </c>
      <c r="F793" s="237">
        <v>124.46427930136983</v>
      </c>
      <c r="G793" s="237">
        <v>100.81954418028957</v>
      </c>
    </row>
    <row r="794" spans="1:7" ht="12.75">
      <c r="A794" s="78">
        <v>2006</v>
      </c>
      <c r="B794" s="232">
        <v>4</v>
      </c>
      <c r="C794" s="234" t="s">
        <v>45</v>
      </c>
      <c r="D794" s="78" t="s">
        <v>46</v>
      </c>
      <c r="E794" s="238">
        <v>119.97566826653329</v>
      </c>
      <c r="F794" s="238">
        <v>128.97990387433975</v>
      </c>
      <c r="G794" s="238">
        <v>101.10838607169498</v>
      </c>
    </row>
    <row r="795" spans="1:7" ht="12.75">
      <c r="A795" s="51">
        <v>2007</v>
      </c>
      <c r="B795" s="231">
        <v>1</v>
      </c>
      <c r="C795" s="233" t="s">
        <v>45</v>
      </c>
      <c r="D795" s="51" t="s">
        <v>46</v>
      </c>
      <c r="E795" s="237">
        <v>124.33396847944641</v>
      </c>
      <c r="F795" s="237">
        <v>135.3111547208248</v>
      </c>
      <c r="G795" s="237">
        <v>101.39968193763406</v>
      </c>
    </row>
    <row r="796" spans="1:7" ht="12.75">
      <c r="A796" s="78">
        <v>2007</v>
      </c>
      <c r="B796" s="232">
        <v>2</v>
      </c>
      <c r="C796" s="234" t="s">
        <v>45</v>
      </c>
      <c r="D796" s="78" t="s">
        <v>46</v>
      </c>
      <c r="E796" s="238">
        <v>118.96644438233149</v>
      </c>
      <c r="F796" s="238">
        <v>126.34200108896904</v>
      </c>
      <c r="G796" s="238">
        <v>100.71584103425636</v>
      </c>
    </row>
    <row r="797" spans="1:7" ht="12.75">
      <c r="A797" s="51">
        <v>2007</v>
      </c>
      <c r="B797" s="231">
        <v>3</v>
      </c>
      <c r="C797" s="233" t="s">
        <v>45</v>
      </c>
      <c r="D797" s="51" t="s">
        <v>46</v>
      </c>
      <c r="E797" s="237">
        <v>123.81203767011962</v>
      </c>
      <c r="F797" s="237">
        <v>131.20558438544558</v>
      </c>
      <c r="G797" s="237">
        <v>99.88248946021726</v>
      </c>
    </row>
    <row r="798" spans="1:7" ht="12.75">
      <c r="A798" s="78">
        <v>2007</v>
      </c>
      <c r="B798" s="232">
        <v>4</v>
      </c>
      <c r="C798" s="234" t="s">
        <v>45</v>
      </c>
      <c r="D798" s="78" t="s">
        <v>46</v>
      </c>
      <c r="E798" s="238">
        <v>123.96017593814247</v>
      </c>
      <c r="F798" s="238">
        <v>132.91456153465495</v>
      </c>
      <c r="G798" s="238">
        <v>98.48163355328468</v>
      </c>
    </row>
    <row r="799" spans="1:7" ht="12.75">
      <c r="A799" s="51">
        <v>2008</v>
      </c>
      <c r="B799" s="231">
        <v>1</v>
      </c>
      <c r="C799" s="233" t="s">
        <v>45</v>
      </c>
      <c r="D799" s="51" t="s">
        <v>46</v>
      </c>
      <c r="E799" s="237">
        <v>123.45548208329384</v>
      </c>
      <c r="F799" s="237">
        <v>129.0526403723011</v>
      </c>
      <c r="G799" s="237">
        <v>98.89680968920032</v>
      </c>
    </row>
    <row r="800" spans="1:7" ht="12.75">
      <c r="A800" s="78">
        <v>2008</v>
      </c>
      <c r="B800" s="232">
        <v>2</v>
      </c>
      <c r="C800" s="234" t="s">
        <v>45</v>
      </c>
      <c r="D800" s="78" t="s">
        <v>46</v>
      </c>
      <c r="E800" s="238">
        <v>123.97913779307149</v>
      </c>
      <c r="F800" s="238">
        <v>128.15940721846667</v>
      </c>
      <c r="G800" s="238">
        <v>100.01491319708876</v>
      </c>
    </row>
    <row r="801" spans="1:7" ht="12.75">
      <c r="A801" s="51">
        <v>2008</v>
      </c>
      <c r="B801" s="231">
        <v>3</v>
      </c>
      <c r="C801" s="233" t="s">
        <v>45</v>
      </c>
      <c r="D801" s="51" t="s">
        <v>46</v>
      </c>
      <c r="E801" s="237">
        <v>132.88177243914205</v>
      </c>
      <c r="F801" s="237">
        <v>139.18293468253782</v>
      </c>
      <c r="G801" s="237">
        <v>99.64472659429008</v>
      </c>
    </row>
    <row r="802" spans="1:7" ht="12.75">
      <c r="A802" s="78">
        <v>2008</v>
      </c>
      <c r="B802" s="232">
        <v>4</v>
      </c>
      <c r="C802" s="234" t="s">
        <v>45</v>
      </c>
      <c r="D802" s="78" t="s">
        <v>46</v>
      </c>
      <c r="E802" s="238">
        <v>131.7765165479212</v>
      </c>
      <c r="F802" s="238">
        <v>137.9968169853024</v>
      </c>
      <c r="G802" s="238">
        <v>100.73983545191871</v>
      </c>
    </row>
    <row r="803" spans="1:7" ht="12.75">
      <c r="A803" s="51">
        <v>2009</v>
      </c>
      <c r="B803" s="231">
        <v>1</v>
      </c>
      <c r="C803" s="233" t="s">
        <v>45</v>
      </c>
      <c r="D803" s="51" t="s">
        <v>46</v>
      </c>
      <c r="E803" s="237">
        <v>121.17123314329118</v>
      </c>
      <c r="F803" s="237">
        <v>127.74527338835163</v>
      </c>
      <c r="G803" s="237">
        <v>97.9022228995057</v>
      </c>
    </row>
    <row r="804" spans="1:7" ht="12.75">
      <c r="A804" s="78">
        <v>2009</v>
      </c>
      <c r="B804" s="232">
        <v>2</v>
      </c>
      <c r="C804" s="234" t="s">
        <v>45</v>
      </c>
      <c r="D804" s="78" t="s">
        <v>46</v>
      </c>
      <c r="E804" s="238">
        <v>116.7389984873714</v>
      </c>
      <c r="F804" s="238">
        <v>121.2033529236827</v>
      </c>
      <c r="G804" s="238">
        <v>95.16831349312595</v>
      </c>
    </row>
    <row r="805" spans="1:7" ht="12.75">
      <c r="A805" s="51">
        <v>2009</v>
      </c>
      <c r="B805" s="231">
        <v>3</v>
      </c>
      <c r="C805" s="233" t="s">
        <v>45</v>
      </c>
      <c r="D805" s="51" t="s">
        <v>46</v>
      </c>
      <c r="E805" s="237">
        <v>124.3283778981099</v>
      </c>
      <c r="F805" s="237">
        <v>125.36708185938805</v>
      </c>
      <c r="G805" s="237">
        <v>94.01839920424572</v>
      </c>
    </row>
    <row r="806" spans="1:7" ht="12.75">
      <c r="A806" s="78">
        <v>2009</v>
      </c>
      <c r="B806" s="232">
        <v>4</v>
      </c>
      <c r="C806" s="234" t="s">
        <v>45</v>
      </c>
      <c r="D806" s="78" t="s">
        <v>46</v>
      </c>
      <c r="E806" s="238">
        <v>119.93602447101568</v>
      </c>
      <c r="F806" s="238">
        <v>125.35833472410197</v>
      </c>
      <c r="G806" s="238">
        <v>94.29160836899231</v>
      </c>
    </row>
    <row r="807" spans="1:7" ht="12.75">
      <c r="A807" s="51">
        <v>2001</v>
      </c>
      <c r="B807" s="231">
        <v>1</v>
      </c>
      <c r="C807" s="233" t="s">
        <v>47</v>
      </c>
      <c r="D807" s="51" t="s">
        <v>48</v>
      </c>
      <c r="E807" s="237">
        <v>98.40793263323106</v>
      </c>
      <c r="F807" s="237">
        <v>103.74974496624533</v>
      </c>
      <c r="G807" s="237">
        <v>102.15226195133609</v>
      </c>
    </row>
    <row r="808" spans="1:7" ht="12.75">
      <c r="A808" s="78">
        <v>2001</v>
      </c>
      <c r="B808" s="232">
        <v>2</v>
      </c>
      <c r="C808" s="234" t="s">
        <v>47</v>
      </c>
      <c r="D808" s="78" t="s">
        <v>48</v>
      </c>
      <c r="E808" s="238">
        <v>92.8349978368386</v>
      </c>
      <c r="F808" s="238">
        <v>88.99318053862903</v>
      </c>
      <c r="G808" s="238">
        <v>93.93417034634608</v>
      </c>
    </row>
    <row r="809" spans="1:7" ht="12.75">
      <c r="A809" s="51">
        <v>2001</v>
      </c>
      <c r="B809" s="231">
        <v>3</v>
      </c>
      <c r="C809" s="233" t="s">
        <v>47</v>
      </c>
      <c r="D809" s="51" t="s">
        <v>48</v>
      </c>
      <c r="E809" s="237">
        <v>105.64327373350406</v>
      </c>
      <c r="F809" s="237">
        <v>88.4557797287484</v>
      </c>
      <c r="G809" s="237">
        <v>100.2556971050815</v>
      </c>
    </row>
    <row r="810" spans="1:7" ht="12.75">
      <c r="A810" s="78">
        <v>2001</v>
      </c>
      <c r="B810" s="232">
        <v>4</v>
      </c>
      <c r="C810" s="234" t="s">
        <v>47</v>
      </c>
      <c r="D810" s="78" t="s">
        <v>48</v>
      </c>
      <c r="E810" s="238">
        <v>103.11379579642626</v>
      </c>
      <c r="F810" s="238">
        <v>118.80129476637728</v>
      </c>
      <c r="G810" s="238">
        <v>103.65787059723634</v>
      </c>
    </row>
    <row r="811" spans="1:7" ht="12.75">
      <c r="A811" s="51">
        <v>2002</v>
      </c>
      <c r="B811" s="231">
        <v>1</v>
      </c>
      <c r="C811" s="233" t="s">
        <v>47</v>
      </c>
      <c r="D811" s="51" t="s">
        <v>48</v>
      </c>
      <c r="E811" s="237">
        <v>72.6349035940792</v>
      </c>
      <c r="F811" s="237">
        <v>80.4004444789052</v>
      </c>
      <c r="G811" s="237">
        <v>92.76606407604774</v>
      </c>
    </row>
    <row r="812" spans="1:7" ht="12.75">
      <c r="A812" s="78">
        <v>2002</v>
      </c>
      <c r="B812" s="232">
        <v>2</v>
      </c>
      <c r="C812" s="234" t="s">
        <v>47</v>
      </c>
      <c r="D812" s="78" t="s">
        <v>48</v>
      </c>
      <c r="E812" s="238">
        <v>90.78291106637683</v>
      </c>
      <c r="F812" s="238">
        <v>83.52550976570582</v>
      </c>
      <c r="G812" s="238">
        <v>85.67562118373742</v>
      </c>
    </row>
    <row r="813" spans="1:7" ht="12.75">
      <c r="A813" s="51">
        <v>2002</v>
      </c>
      <c r="B813" s="231">
        <v>3</v>
      </c>
      <c r="C813" s="233" t="s">
        <v>47</v>
      </c>
      <c r="D813" s="51" t="s">
        <v>48</v>
      </c>
      <c r="E813" s="237">
        <v>72.25894064216098</v>
      </c>
      <c r="F813" s="237">
        <v>73.93328531341089</v>
      </c>
      <c r="G813" s="237">
        <v>90.77629997164856</v>
      </c>
    </row>
    <row r="814" spans="1:7" ht="12.75">
      <c r="A814" s="78">
        <v>2002</v>
      </c>
      <c r="B814" s="232">
        <v>4</v>
      </c>
      <c r="C814" s="234" t="s">
        <v>47</v>
      </c>
      <c r="D814" s="78" t="s">
        <v>48</v>
      </c>
      <c r="E814" s="238">
        <v>76.98391076762178</v>
      </c>
      <c r="F814" s="238">
        <v>95.41762470102113</v>
      </c>
      <c r="G814" s="238">
        <v>93.46198747640533</v>
      </c>
    </row>
    <row r="815" spans="1:7" ht="12.75">
      <c r="A815" s="51">
        <v>2003</v>
      </c>
      <c r="B815" s="231">
        <v>1</v>
      </c>
      <c r="C815" s="233" t="s">
        <v>47</v>
      </c>
      <c r="D815" s="51" t="s">
        <v>48</v>
      </c>
      <c r="E815" s="237">
        <v>59.033200231991856</v>
      </c>
      <c r="F815" s="237">
        <v>78.6855989902457</v>
      </c>
      <c r="G815" s="237">
        <v>89.61384618739817</v>
      </c>
    </row>
    <row r="816" spans="1:7" ht="12.75">
      <c r="A816" s="78">
        <v>2003</v>
      </c>
      <c r="B816" s="232">
        <v>2</v>
      </c>
      <c r="C816" s="234" t="s">
        <v>47</v>
      </c>
      <c r="D816" s="78" t="s">
        <v>48</v>
      </c>
      <c r="E816" s="238">
        <v>61.1693742121552</v>
      </c>
      <c r="F816" s="238">
        <v>65.9461965711478</v>
      </c>
      <c r="G816" s="238">
        <v>82.81417251832497</v>
      </c>
    </row>
    <row r="817" spans="1:7" ht="12.75">
      <c r="A817" s="51">
        <v>2003</v>
      </c>
      <c r="B817" s="231">
        <v>3</v>
      </c>
      <c r="C817" s="233" t="s">
        <v>47</v>
      </c>
      <c r="D817" s="51" t="s">
        <v>48</v>
      </c>
      <c r="E817" s="237">
        <v>66.82985481978473</v>
      </c>
      <c r="F817" s="237">
        <v>69.5192153608403</v>
      </c>
      <c r="G817" s="237">
        <v>88.24505440851631</v>
      </c>
    </row>
    <row r="818" spans="1:7" ht="12.75">
      <c r="A818" s="78">
        <v>2003</v>
      </c>
      <c r="B818" s="232">
        <v>4</v>
      </c>
      <c r="C818" s="234" t="s">
        <v>47</v>
      </c>
      <c r="D818" s="78" t="s">
        <v>48</v>
      </c>
      <c r="E818" s="238">
        <v>82.03073303719522</v>
      </c>
      <c r="F818" s="238">
        <v>91.92577015685212</v>
      </c>
      <c r="G818" s="238">
        <v>89.0445918838312</v>
      </c>
    </row>
    <row r="819" spans="1:7" ht="12.75">
      <c r="A819" s="51">
        <v>2004</v>
      </c>
      <c r="B819" s="231">
        <v>1</v>
      </c>
      <c r="C819" s="233" t="s">
        <v>47</v>
      </c>
      <c r="D819" s="51" t="s">
        <v>48</v>
      </c>
      <c r="E819" s="237">
        <v>70.08702168608558</v>
      </c>
      <c r="F819" s="237">
        <v>82.52145837156021</v>
      </c>
      <c r="G819" s="237">
        <v>87.19226775514856</v>
      </c>
    </row>
    <row r="820" spans="1:7" ht="12.75">
      <c r="A820" s="78">
        <v>2004</v>
      </c>
      <c r="B820" s="232">
        <v>2</v>
      </c>
      <c r="C820" s="234" t="s">
        <v>47</v>
      </c>
      <c r="D820" s="78" t="s">
        <v>48</v>
      </c>
      <c r="E820" s="238">
        <v>56.23291895867948</v>
      </c>
      <c r="F820" s="238">
        <v>69.70278638047516</v>
      </c>
      <c r="G820" s="238">
        <v>81.19057378964474</v>
      </c>
    </row>
    <row r="821" spans="1:7" ht="12.75">
      <c r="A821" s="51">
        <v>2004</v>
      </c>
      <c r="B821" s="231">
        <v>3</v>
      </c>
      <c r="C821" s="233" t="s">
        <v>47</v>
      </c>
      <c r="D821" s="51" t="s">
        <v>48</v>
      </c>
      <c r="E821" s="237">
        <v>71.10610472627023</v>
      </c>
      <c r="F821" s="237">
        <v>76.31014778970513</v>
      </c>
      <c r="G821" s="237">
        <v>86.84150206582788</v>
      </c>
    </row>
    <row r="822" spans="1:7" ht="12.75">
      <c r="A822" s="78">
        <v>2004</v>
      </c>
      <c r="B822" s="232">
        <v>4</v>
      </c>
      <c r="C822" s="234" t="s">
        <v>47</v>
      </c>
      <c r="D822" s="78" t="s">
        <v>48</v>
      </c>
      <c r="E822" s="238">
        <v>93.90404273804354</v>
      </c>
      <c r="F822" s="238">
        <v>112.49418970146965</v>
      </c>
      <c r="G822" s="238">
        <v>88.06613319660549</v>
      </c>
    </row>
    <row r="823" spans="1:7" ht="12.75">
      <c r="A823" s="51">
        <v>2005</v>
      </c>
      <c r="B823" s="231">
        <v>1</v>
      </c>
      <c r="C823" s="233" t="s">
        <v>47</v>
      </c>
      <c r="D823" s="51" t="s">
        <v>48</v>
      </c>
      <c r="E823" s="237">
        <v>64.2339481120201</v>
      </c>
      <c r="F823" s="237">
        <v>90.22550824544477</v>
      </c>
      <c r="G823" s="237">
        <v>85.53689048286029</v>
      </c>
    </row>
    <row r="824" spans="1:7" ht="12.75">
      <c r="A824" s="78">
        <v>2005</v>
      </c>
      <c r="B824" s="232">
        <v>2</v>
      </c>
      <c r="C824" s="234" t="s">
        <v>47</v>
      </c>
      <c r="D824" s="78" t="s">
        <v>48</v>
      </c>
      <c r="E824" s="238">
        <v>67.17984356404344</v>
      </c>
      <c r="F824" s="238">
        <v>83.46367568025028</v>
      </c>
      <c r="G824" s="238">
        <v>81.05851925339117</v>
      </c>
    </row>
    <row r="825" spans="1:7" ht="12.75">
      <c r="A825" s="51">
        <v>2005</v>
      </c>
      <c r="B825" s="231">
        <v>3</v>
      </c>
      <c r="C825" s="233" t="s">
        <v>47</v>
      </c>
      <c r="D825" s="51" t="s">
        <v>48</v>
      </c>
      <c r="E825" s="237">
        <v>78.38133141921922</v>
      </c>
      <c r="F825" s="237">
        <v>80.3880371851306</v>
      </c>
      <c r="G825" s="237">
        <v>85.89357570481386</v>
      </c>
    </row>
    <row r="826" spans="1:7" ht="12.75">
      <c r="A826" s="78">
        <v>2005</v>
      </c>
      <c r="B826" s="232">
        <v>4</v>
      </c>
      <c r="C826" s="234" t="s">
        <v>47</v>
      </c>
      <c r="D826" s="78" t="s">
        <v>48</v>
      </c>
      <c r="E826" s="238">
        <v>96.20118919664036</v>
      </c>
      <c r="F826" s="238">
        <v>106.6492015858486</v>
      </c>
      <c r="G826" s="238">
        <v>84.83411288682254</v>
      </c>
    </row>
    <row r="827" spans="1:7" ht="12.75">
      <c r="A827" s="51">
        <v>2006</v>
      </c>
      <c r="B827" s="231">
        <v>1</v>
      </c>
      <c r="C827" s="233" t="s">
        <v>47</v>
      </c>
      <c r="D827" s="51" t="s">
        <v>48</v>
      </c>
      <c r="E827" s="237">
        <v>74.8665398164967</v>
      </c>
      <c r="F827" s="237">
        <v>95.52154429970433</v>
      </c>
      <c r="G827" s="237">
        <v>83.74398421932715</v>
      </c>
    </row>
    <row r="828" spans="1:7" ht="12.75">
      <c r="A828" s="78">
        <v>2006</v>
      </c>
      <c r="B828" s="232">
        <v>2</v>
      </c>
      <c r="C828" s="234" t="s">
        <v>47</v>
      </c>
      <c r="D828" s="78" t="s">
        <v>48</v>
      </c>
      <c r="E828" s="238">
        <v>70.57492272842023</v>
      </c>
      <c r="F828" s="238">
        <v>84.25161010050626</v>
      </c>
      <c r="G828" s="238">
        <v>78.77798592575483</v>
      </c>
    </row>
    <row r="829" spans="1:7" ht="12.75">
      <c r="A829" s="51">
        <v>2006</v>
      </c>
      <c r="B829" s="231">
        <v>3</v>
      </c>
      <c r="C829" s="233" t="s">
        <v>47</v>
      </c>
      <c r="D829" s="51" t="s">
        <v>48</v>
      </c>
      <c r="E829" s="237">
        <v>75.281713531834</v>
      </c>
      <c r="F829" s="237">
        <v>83.78684963951777</v>
      </c>
      <c r="G829" s="237">
        <v>84.07788146603235</v>
      </c>
    </row>
    <row r="830" spans="1:7" ht="12.75">
      <c r="A830" s="78">
        <v>2006</v>
      </c>
      <c r="B830" s="232">
        <v>4</v>
      </c>
      <c r="C830" s="234" t="s">
        <v>47</v>
      </c>
      <c r="D830" s="78" t="s">
        <v>48</v>
      </c>
      <c r="E830" s="238">
        <v>97.86975119599438</v>
      </c>
      <c r="F830" s="238">
        <v>112.59235890461773</v>
      </c>
      <c r="G830" s="238">
        <v>85.83562659588154</v>
      </c>
    </row>
    <row r="831" spans="1:7" ht="12.75">
      <c r="A831" s="51">
        <v>2007</v>
      </c>
      <c r="B831" s="231">
        <v>1</v>
      </c>
      <c r="C831" s="233" t="s">
        <v>47</v>
      </c>
      <c r="D831" s="51" t="s">
        <v>48</v>
      </c>
      <c r="E831" s="237">
        <v>94.30071292592277</v>
      </c>
      <c r="F831" s="237">
        <v>112.24412293380941</v>
      </c>
      <c r="G831" s="237">
        <v>86.40799644293949</v>
      </c>
    </row>
    <row r="832" spans="1:7" ht="12.75">
      <c r="A832" s="78">
        <v>2007</v>
      </c>
      <c r="B832" s="232">
        <v>2</v>
      </c>
      <c r="C832" s="234" t="s">
        <v>47</v>
      </c>
      <c r="D832" s="78" t="s">
        <v>48</v>
      </c>
      <c r="E832" s="238">
        <v>83.49640161093559</v>
      </c>
      <c r="F832" s="238">
        <v>92.98273259388951</v>
      </c>
      <c r="G832" s="238">
        <v>85.5388488244832</v>
      </c>
    </row>
    <row r="833" spans="1:7" ht="12.75">
      <c r="A833" s="51">
        <v>2007</v>
      </c>
      <c r="B833" s="231">
        <v>3</v>
      </c>
      <c r="C833" s="233" t="s">
        <v>47</v>
      </c>
      <c r="D833" s="51" t="s">
        <v>48</v>
      </c>
      <c r="E833" s="237">
        <v>97.52017638330888</v>
      </c>
      <c r="F833" s="237">
        <v>95.2876113411468</v>
      </c>
      <c r="G833" s="237">
        <v>85.67984942133232</v>
      </c>
    </row>
    <row r="834" spans="1:7" ht="12.75">
      <c r="A834" s="78">
        <v>2007</v>
      </c>
      <c r="B834" s="232">
        <v>4</v>
      </c>
      <c r="C834" s="234" t="s">
        <v>47</v>
      </c>
      <c r="D834" s="78" t="s">
        <v>48</v>
      </c>
      <c r="E834" s="238">
        <v>115.10197457960408</v>
      </c>
      <c r="F834" s="238">
        <v>124.41503552621447</v>
      </c>
      <c r="G834" s="238">
        <v>87.37915585684345</v>
      </c>
    </row>
    <row r="835" spans="1:7" ht="12.75">
      <c r="A835" s="51">
        <v>2008</v>
      </c>
      <c r="B835" s="231">
        <v>1</v>
      </c>
      <c r="C835" s="233" t="s">
        <v>47</v>
      </c>
      <c r="D835" s="51" t="s">
        <v>48</v>
      </c>
      <c r="E835" s="237">
        <v>104.4069701389594</v>
      </c>
      <c r="F835" s="237">
        <v>134.00233206449917</v>
      </c>
      <c r="G835" s="237">
        <v>85.55700799225922</v>
      </c>
    </row>
    <row r="836" spans="1:7" ht="12.75">
      <c r="A836" s="78">
        <v>2008</v>
      </c>
      <c r="B836" s="232">
        <v>2</v>
      </c>
      <c r="C836" s="234" t="s">
        <v>47</v>
      </c>
      <c r="D836" s="78" t="s">
        <v>48</v>
      </c>
      <c r="E836" s="238">
        <v>93.37780394300982</v>
      </c>
      <c r="F836" s="238">
        <v>114.27096142347641</v>
      </c>
      <c r="G836" s="238">
        <v>86.73339270669072</v>
      </c>
    </row>
    <row r="837" spans="1:7" ht="12.75">
      <c r="A837" s="51">
        <v>2008</v>
      </c>
      <c r="B837" s="231">
        <v>3</v>
      </c>
      <c r="C837" s="233" t="s">
        <v>47</v>
      </c>
      <c r="D837" s="51" t="s">
        <v>48</v>
      </c>
      <c r="E837" s="237">
        <v>107.82386760986986</v>
      </c>
      <c r="F837" s="237">
        <v>122.74274959067294</v>
      </c>
      <c r="G837" s="237">
        <v>86.79806248801074</v>
      </c>
    </row>
    <row r="838" spans="1:7" ht="12.75">
      <c r="A838" s="78">
        <v>2008</v>
      </c>
      <c r="B838" s="232">
        <v>4</v>
      </c>
      <c r="C838" s="234" t="s">
        <v>47</v>
      </c>
      <c r="D838" s="78" t="s">
        <v>48</v>
      </c>
      <c r="E838" s="238">
        <v>120.88768926729709</v>
      </c>
      <c r="F838" s="238">
        <v>129.30468445003393</v>
      </c>
      <c r="G838" s="238">
        <v>86.28876014276312</v>
      </c>
    </row>
    <row r="839" spans="1:7" ht="12.75">
      <c r="A839" s="51">
        <v>2009</v>
      </c>
      <c r="B839" s="231">
        <v>1</v>
      </c>
      <c r="C839" s="233" t="s">
        <v>47</v>
      </c>
      <c r="D839" s="51" t="s">
        <v>48</v>
      </c>
      <c r="E839" s="237">
        <v>102.18959911047577</v>
      </c>
      <c r="F839" s="237">
        <v>123.68394667159775</v>
      </c>
      <c r="G839" s="237">
        <v>84.8569008620709</v>
      </c>
    </row>
    <row r="840" spans="1:7" ht="12.75">
      <c r="A840" s="78">
        <v>2009</v>
      </c>
      <c r="B840" s="232">
        <v>2</v>
      </c>
      <c r="C840" s="234" t="s">
        <v>47</v>
      </c>
      <c r="D840" s="78" t="s">
        <v>48</v>
      </c>
      <c r="E840" s="238">
        <v>90.729569849017</v>
      </c>
      <c r="F840" s="238">
        <v>100.2287659552039</v>
      </c>
      <c r="G840" s="238">
        <v>83.0942153704003</v>
      </c>
    </row>
    <row r="841" spans="1:7" ht="12.75">
      <c r="A841" s="51">
        <v>2009</v>
      </c>
      <c r="B841" s="231">
        <v>3</v>
      </c>
      <c r="C841" s="233" t="s">
        <v>47</v>
      </c>
      <c r="D841" s="51" t="s">
        <v>48</v>
      </c>
      <c r="E841" s="237">
        <v>92.88258609516762</v>
      </c>
      <c r="F841" s="237">
        <v>99.23390154463206</v>
      </c>
      <c r="G841" s="237">
        <v>81.87683900518027</v>
      </c>
    </row>
    <row r="842" spans="1:7" ht="12.75">
      <c r="A842" s="78">
        <v>2009</v>
      </c>
      <c r="B842" s="232">
        <v>4</v>
      </c>
      <c r="C842" s="234" t="s">
        <v>47</v>
      </c>
      <c r="D842" s="78" t="s">
        <v>48</v>
      </c>
      <c r="E842" s="238">
        <v>103.71940136026538</v>
      </c>
      <c r="F842" s="238">
        <v>128.4935872308096</v>
      </c>
      <c r="G842" s="238">
        <v>80.61597855437893</v>
      </c>
    </row>
    <row r="843" spans="1:7" ht="12.75">
      <c r="A843" s="51">
        <v>2001</v>
      </c>
      <c r="B843" s="231">
        <v>1</v>
      </c>
      <c r="C843" s="233" t="s">
        <v>49</v>
      </c>
      <c r="D843" s="51" t="s">
        <v>50</v>
      </c>
      <c r="E843" s="237">
        <v>100.43445830265664</v>
      </c>
      <c r="F843" s="237">
        <v>97.55399670147064</v>
      </c>
      <c r="G843" s="237">
        <v>102.5771478447179</v>
      </c>
    </row>
    <row r="844" spans="1:7" ht="12.75">
      <c r="A844" s="78">
        <v>2001</v>
      </c>
      <c r="B844" s="232">
        <v>2</v>
      </c>
      <c r="C844" s="234" t="s">
        <v>49</v>
      </c>
      <c r="D844" s="78" t="s">
        <v>50</v>
      </c>
      <c r="E844" s="238">
        <v>94.20869810975438</v>
      </c>
      <c r="F844" s="238">
        <v>96.67299493490091</v>
      </c>
      <c r="G844" s="238">
        <v>99.22829397000204</v>
      </c>
    </row>
    <row r="845" spans="1:7" ht="12.75">
      <c r="A845" s="51">
        <v>2001</v>
      </c>
      <c r="B845" s="231">
        <v>3</v>
      </c>
      <c r="C845" s="233" t="s">
        <v>49</v>
      </c>
      <c r="D845" s="51" t="s">
        <v>50</v>
      </c>
      <c r="E845" s="237">
        <v>99.05511361305525</v>
      </c>
      <c r="F845" s="237">
        <v>98.34066996591378</v>
      </c>
      <c r="G845" s="237">
        <v>99.60757439318228</v>
      </c>
    </row>
    <row r="846" spans="1:7" ht="12.75">
      <c r="A846" s="78">
        <v>2001</v>
      </c>
      <c r="B846" s="232">
        <v>4</v>
      </c>
      <c r="C846" s="234" t="s">
        <v>49</v>
      </c>
      <c r="D846" s="78" t="s">
        <v>50</v>
      </c>
      <c r="E846" s="238">
        <v>106.30172997453376</v>
      </c>
      <c r="F846" s="238">
        <v>107.43233839771467</v>
      </c>
      <c r="G846" s="238">
        <v>98.58698379209781</v>
      </c>
    </row>
    <row r="847" spans="1:7" ht="12.75">
      <c r="A847" s="51">
        <v>2002</v>
      </c>
      <c r="B847" s="231">
        <v>1</v>
      </c>
      <c r="C847" s="233" t="s">
        <v>49</v>
      </c>
      <c r="D847" s="51" t="s">
        <v>50</v>
      </c>
      <c r="E847" s="237">
        <v>117.16627808422957</v>
      </c>
      <c r="F847" s="237">
        <v>117.26304587989236</v>
      </c>
      <c r="G847" s="237">
        <v>103.61730449937909</v>
      </c>
    </row>
    <row r="848" spans="1:7" ht="12.75">
      <c r="A848" s="78">
        <v>2002</v>
      </c>
      <c r="B848" s="232">
        <v>2</v>
      </c>
      <c r="C848" s="234" t="s">
        <v>49</v>
      </c>
      <c r="D848" s="78" t="s">
        <v>50</v>
      </c>
      <c r="E848" s="238">
        <v>105.66264424495628</v>
      </c>
      <c r="F848" s="238">
        <v>101.30826352752553</v>
      </c>
      <c r="G848" s="238">
        <v>101.24680185450259</v>
      </c>
    </row>
    <row r="849" spans="1:7" ht="12.75">
      <c r="A849" s="51">
        <v>2002</v>
      </c>
      <c r="B849" s="231">
        <v>3</v>
      </c>
      <c r="C849" s="233" t="s">
        <v>49</v>
      </c>
      <c r="D849" s="51" t="s">
        <v>50</v>
      </c>
      <c r="E849" s="237">
        <v>102.41398953083916</v>
      </c>
      <c r="F849" s="237">
        <v>105.89659861364929</v>
      </c>
      <c r="G849" s="237">
        <v>101.18878340779237</v>
      </c>
    </row>
    <row r="850" spans="1:7" ht="12.75">
      <c r="A850" s="78">
        <v>2002</v>
      </c>
      <c r="B850" s="232">
        <v>4</v>
      </c>
      <c r="C850" s="234" t="s">
        <v>49</v>
      </c>
      <c r="D850" s="78" t="s">
        <v>50</v>
      </c>
      <c r="E850" s="238">
        <v>134.63828347109552</v>
      </c>
      <c r="F850" s="238">
        <v>125.3599207894353</v>
      </c>
      <c r="G850" s="238">
        <v>100.36827148360571</v>
      </c>
    </row>
    <row r="851" spans="1:7" ht="12.75">
      <c r="A851" s="51">
        <v>2003</v>
      </c>
      <c r="B851" s="231">
        <v>1</v>
      </c>
      <c r="C851" s="233" t="s">
        <v>49</v>
      </c>
      <c r="D851" s="51" t="s">
        <v>50</v>
      </c>
      <c r="E851" s="237">
        <v>121.64452613424183</v>
      </c>
      <c r="F851" s="237">
        <v>120.79853675992163</v>
      </c>
      <c r="G851" s="237">
        <v>95.93920637804796</v>
      </c>
    </row>
    <row r="852" spans="1:7" ht="12.75">
      <c r="A852" s="78">
        <v>2003</v>
      </c>
      <c r="B852" s="232">
        <v>2</v>
      </c>
      <c r="C852" s="234" t="s">
        <v>49</v>
      </c>
      <c r="D852" s="78" t="s">
        <v>50</v>
      </c>
      <c r="E852" s="238">
        <v>101.13876250437983</v>
      </c>
      <c r="F852" s="238">
        <v>101.03198109175067</v>
      </c>
      <c r="G852" s="238">
        <v>91.52859065303403</v>
      </c>
    </row>
    <row r="853" spans="1:7" ht="12.75">
      <c r="A853" s="51">
        <v>2003</v>
      </c>
      <c r="B853" s="231">
        <v>3</v>
      </c>
      <c r="C853" s="233" t="s">
        <v>49</v>
      </c>
      <c r="D853" s="51" t="s">
        <v>50</v>
      </c>
      <c r="E853" s="237">
        <v>111.2872889923352</v>
      </c>
      <c r="F853" s="237">
        <v>109.92848368641853</v>
      </c>
      <c r="G853" s="237">
        <v>91.7677043350825</v>
      </c>
    </row>
    <row r="854" spans="1:7" ht="12.75">
      <c r="A854" s="78">
        <v>2003</v>
      </c>
      <c r="B854" s="232">
        <v>4</v>
      </c>
      <c r="C854" s="234" t="s">
        <v>49</v>
      </c>
      <c r="D854" s="78" t="s">
        <v>50</v>
      </c>
      <c r="E854" s="238">
        <v>137.72112121195244</v>
      </c>
      <c r="F854" s="238">
        <v>138.9400277221032</v>
      </c>
      <c r="G854" s="238">
        <v>95.74937196245212</v>
      </c>
    </row>
    <row r="855" spans="1:7" ht="12.75">
      <c r="A855" s="51">
        <v>2004</v>
      </c>
      <c r="B855" s="231">
        <v>1</v>
      </c>
      <c r="C855" s="233" t="s">
        <v>49</v>
      </c>
      <c r="D855" s="51" t="s">
        <v>50</v>
      </c>
      <c r="E855" s="237">
        <v>117.00822295292417</v>
      </c>
      <c r="F855" s="237">
        <v>115.3816983634131</v>
      </c>
      <c r="G855" s="237">
        <v>94.21394654219161</v>
      </c>
    </row>
    <row r="856" spans="1:7" ht="12.75">
      <c r="A856" s="78">
        <v>2004</v>
      </c>
      <c r="B856" s="232">
        <v>2</v>
      </c>
      <c r="C856" s="234" t="s">
        <v>49</v>
      </c>
      <c r="D856" s="78" t="s">
        <v>50</v>
      </c>
      <c r="E856" s="238">
        <v>103.72947440910765</v>
      </c>
      <c r="F856" s="238">
        <v>100.7926873442501</v>
      </c>
      <c r="G856" s="238">
        <v>92.96327274532487</v>
      </c>
    </row>
    <row r="857" spans="1:7" ht="12.75">
      <c r="A857" s="51">
        <v>2004</v>
      </c>
      <c r="B857" s="231">
        <v>3</v>
      </c>
      <c r="C857" s="233" t="s">
        <v>49</v>
      </c>
      <c r="D857" s="51" t="s">
        <v>50</v>
      </c>
      <c r="E857" s="237">
        <v>116.89001325253847</v>
      </c>
      <c r="F857" s="237">
        <v>111.50285417937062</v>
      </c>
      <c r="G857" s="237">
        <v>94.43024125356743</v>
      </c>
    </row>
    <row r="858" spans="1:7" ht="12.75">
      <c r="A858" s="78">
        <v>2004</v>
      </c>
      <c r="B858" s="232">
        <v>4</v>
      </c>
      <c r="C858" s="234" t="s">
        <v>49</v>
      </c>
      <c r="D858" s="78" t="s">
        <v>50</v>
      </c>
      <c r="E858" s="238">
        <v>130.1757081322407</v>
      </c>
      <c r="F858" s="238">
        <v>125.52501851274887</v>
      </c>
      <c r="G858" s="238">
        <v>96.60702540273361</v>
      </c>
    </row>
    <row r="859" spans="1:7" ht="12.75">
      <c r="A859" s="51">
        <v>2005</v>
      </c>
      <c r="B859" s="231">
        <v>1</v>
      </c>
      <c r="C859" s="233" t="s">
        <v>49</v>
      </c>
      <c r="D859" s="51" t="s">
        <v>50</v>
      </c>
      <c r="E859" s="237">
        <v>116.90393457246219</v>
      </c>
      <c r="F859" s="237">
        <v>125.48893561712887</v>
      </c>
      <c r="G859" s="237">
        <v>96.17977659013937</v>
      </c>
    </row>
    <row r="860" spans="1:7" ht="12.75">
      <c r="A860" s="78">
        <v>2005</v>
      </c>
      <c r="B860" s="232">
        <v>2</v>
      </c>
      <c r="C860" s="234" t="s">
        <v>49</v>
      </c>
      <c r="D860" s="78" t="s">
        <v>50</v>
      </c>
      <c r="E860" s="238">
        <v>117.63830516059949</v>
      </c>
      <c r="F860" s="238">
        <v>117.17376363228026</v>
      </c>
      <c r="G860" s="238">
        <v>96.59877173249028</v>
      </c>
    </row>
    <row r="861" spans="1:7" ht="12.75">
      <c r="A861" s="51">
        <v>2005</v>
      </c>
      <c r="B861" s="231">
        <v>3</v>
      </c>
      <c r="C861" s="233" t="s">
        <v>49</v>
      </c>
      <c r="D861" s="51" t="s">
        <v>50</v>
      </c>
      <c r="E861" s="237">
        <v>115.65573271139355</v>
      </c>
      <c r="F861" s="237">
        <v>110.30343947290822</v>
      </c>
      <c r="G861" s="237">
        <v>95.4143700525771</v>
      </c>
    </row>
    <row r="862" spans="1:7" ht="12.75">
      <c r="A862" s="78">
        <v>2005</v>
      </c>
      <c r="B862" s="232">
        <v>4</v>
      </c>
      <c r="C862" s="234" t="s">
        <v>49</v>
      </c>
      <c r="D862" s="78" t="s">
        <v>50</v>
      </c>
      <c r="E862" s="238">
        <v>125.55170171915061</v>
      </c>
      <c r="F862" s="238">
        <v>118.9378409390488</v>
      </c>
      <c r="G862" s="238">
        <v>97.66592274394723</v>
      </c>
    </row>
    <row r="863" spans="1:7" ht="12.75">
      <c r="A863" s="51">
        <v>2006</v>
      </c>
      <c r="B863" s="231">
        <v>1</v>
      </c>
      <c r="C863" s="233" t="s">
        <v>49</v>
      </c>
      <c r="D863" s="51" t="s">
        <v>50</v>
      </c>
      <c r="E863" s="237">
        <v>120.03812755316109</v>
      </c>
      <c r="F863" s="237">
        <v>117.33474036067966</v>
      </c>
      <c r="G863" s="237">
        <v>95.38159812661107</v>
      </c>
    </row>
    <row r="864" spans="1:7" ht="12.75">
      <c r="A864" s="78">
        <v>2006</v>
      </c>
      <c r="B864" s="232">
        <v>2</v>
      </c>
      <c r="C864" s="234" t="s">
        <v>49</v>
      </c>
      <c r="D864" s="78" t="s">
        <v>50</v>
      </c>
      <c r="E864" s="238">
        <v>120.70715621818792</v>
      </c>
      <c r="F864" s="238">
        <v>115.06979955586974</v>
      </c>
      <c r="G864" s="238">
        <v>95.80156428899063</v>
      </c>
    </row>
    <row r="865" spans="1:7" ht="12.75">
      <c r="A865" s="51">
        <v>2006</v>
      </c>
      <c r="B865" s="231">
        <v>3</v>
      </c>
      <c r="C865" s="233" t="s">
        <v>49</v>
      </c>
      <c r="D865" s="51" t="s">
        <v>50</v>
      </c>
      <c r="E865" s="237">
        <v>126.8320805106203</v>
      </c>
      <c r="F865" s="237">
        <v>115.82736807655786</v>
      </c>
      <c r="G865" s="237">
        <v>98.20435334981883</v>
      </c>
    </row>
    <row r="866" spans="1:7" ht="12.75">
      <c r="A866" s="78">
        <v>2006</v>
      </c>
      <c r="B866" s="232">
        <v>4</v>
      </c>
      <c r="C866" s="234" t="s">
        <v>49</v>
      </c>
      <c r="D866" s="78" t="s">
        <v>50</v>
      </c>
      <c r="E866" s="238">
        <v>134.09736199369058</v>
      </c>
      <c r="F866" s="238">
        <v>128.5087270624355</v>
      </c>
      <c r="G866" s="238">
        <v>101.04118836344162</v>
      </c>
    </row>
    <row r="867" spans="1:7" ht="12.75">
      <c r="A867" s="51">
        <v>2007</v>
      </c>
      <c r="B867" s="231">
        <v>1</v>
      </c>
      <c r="C867" s="233" t="s">
        <v>49</v>
      </c>
      <c r="D867" s="51" t="s">
        <v>50</v>
      </c>
      <c r="E867" s="237">
        <v>119.35726209980086</v>
      </c>
      <c r="F867" s="237">
        <v>113.65319435038006</v>
      </c>
      <c r="G867" s="237">
        <v>98.83818667350266</v>
      </c>
    </row>
    <row r="868" spans="1:7" ht="12.75">
      <c r="A868" s="78">
        <v>2007</v>
      </c>
      <c r="B868" s="232">
        <v>2</v>
      </c>
      <c r="C868" s="234" t="s">
        <v>49</v>
      </c>
      <c r="D868" s="78" t="s">
        <v>50</v>
      </c>
      <c r="E868" s="238">
        <v>123.8264983540776</v>
      </c>
      <c r="F868" s="238">
        <v>114.84988361217687</v>
      </c>
      <c r="G868" s="238">
        <v>100.04443630405987</v>
      </c>
    </row>
    <row r="869" spans="1:7" ht="12.75">
      <c r="A869" s="51">
        <v>2007</v>
      </c>
      <c r="B869" s="231">
        <v>3</v>
      </c>
      <c r="C869" s="233" t="s">
        <v>49</v>
      </c>
      <c r="D869" s="51" t="s">
        <v>50</v>
      </c>
      <c r="E869" s="237">
        <v>131.03625163153126</v>
      </c>
      <c r="F869" s="237">
        <v>124.94895392740001</v>
      </c>
      <c r="G869" s="237">
        <v>97.70476354509218</v>
      </c>
    </row>
    <row r="870" spans="1:7" ht="12.75">
      <c r="A870" s="78">
        <v>2007</v>
      </c>
      <c r="B870" s="232">
        <v>4</v>
      </c>
      <c r="C870" s="234" t="s">
        <v>49</v>
      </c>
      <c r="D870" s="78" t="s">
        <v>50</v>
      </c>
      <c r="E870" s="238">
        <v>146.9131713505382</v>
      </c>
      <c r="F870" s="238">
        <v>141.8120154862816</v>
      </c>
      <c r="G870" s="238">
        <v>99.04695597965664</v>
      </c>
    </row>
    <row r="871" spans="1:7" ht="12.75">
      <c r="A871" s="51">
        <v>2008</v>
      </c>
      <c r="B871" s="231">
        <v>1</v>
      </c>
      <c r="C871" s="233" t="s">
        <v>49</v>
      </c>
      <c r="D871" s="51" t="s">
        <v>50</v>
      </c>
      <c r="E871" s="237">
        <v>117.69288758580568</v>
      </c>
      <c r="F871" s="237">
        <v>115.46332483319304</v>
      </c>
      <c r="G871" s="237">
        <v>94.42150207330982</v>
      </c>
    </row>
    <row r="872" spans="1:7" ht="12.75">
      <c r="A872" s="78">
        <v>2008</v>
      </c>
      <c r="B872" s="232">
        <v>2</v>
      </c>
      <c r="C872" s="234" t="s">
        <v>49</v>
      </c>
      <c r="D872" s="78" t="s">
        <v>50</v>
      </c>
      <c r="E872" s="238">
        <v>128.69657207670807</v>
      </c>
      <c r="F872" s="238">
        <v>121.6136075658892</v>
      </c>
      <c r="G872" s="238">
        <v>94.0733913930484</v>
      </c>
    </row>
    <row r="873" spans="1:7" ht="12.75">
      <c r="A873" s="51">
        <v>2008</v>
      </c>
      <c r="B873" s="231">
        <v>3</v>
      </c>
      <c r="C873" s="233" t="s">
        <v>49</v>
      </c>
      <c r="D873" s="51" t="s">
        <v>50</v>
      </c>
      <c r="E873" s="237">
        <v>144.8803878911153</v>
      </c>
      <c r="F873" s="237">
        <v>132.86942315880563</v>
      </c>
      <c r="G873" s="237">
        <v>94.3348385357552</v>
      </c>
    </row>
    <row r="874" spans="1:7" ht="12.75">
      <c r="A874" s="78">
        <v>2008</v>
      </c>
      <c r="B874" s="232">
        <v>4</v>
      </c>
      <c r="C874" s="234" t="s">
        <v>49</v>
      </c>
      <c r="D874" s="78" t="s">
        <v>50</v>
      </c>
      <c r="E874" s="238">
        <v>162.0790400309253</v>
      </c>
      <c r="F874" s="238">
        <v>150.33591944968555</v>
      </c>
      <c r="G874" s="238">
        <v>94.70334063661772</v>
      </c>
    </row>
    <row r="875" spans="1:7" ht="12.75">
      <c r="A875" s="51">
        <v>2009</v>
      </c>
      <c r="B875" s="231">
        <v>1</v>
      </c>
      <c r="C875" s="233" t="s">
        <v>49</v>
      </c>
      <c r="D875" s="51" t="s">
        <v>50</v>
      </c>
      <c r="E875" s="237">
        <v>128.6631706267385</v>
      </c>
      <c r="F875" s="237">
        <v>122.67724811931024</v>
      </c>
      <c r="G875" s="237">
        <v>90.9838484169764</v>
      </c>
    </row>
    <row r="876" spans="1:7" ht="12.75">
      <c r="A876" s="78">
        <v>2009</v>
      </c>
      <c r="B876" s="232">
        <v>2</v>
      </c>
      <c r="C876" s="234" t="s">
        <v>49</v>
      </c>
      <c r="D876" s="78" t="s">
        <v>50</v>
      </c>
      <c r="E876" s="238">
        <v>134.93862729339952</v>
      </c>
      <c r="F876" s="238">
        <v>123.89875819722101</v>
      </c>
      <c r="G876" s="238">
        <v>91.45479313085868</v>
      </c>
    </row>
    <row r="877" spans="1:7" ht="12.75">
      <c r="A877" s="51">
        <v>2009</v>
      </c>
      <c r="B877" s="231">
        <v>3</v>
      </c>
      <c r="C877" s="233" t="s">
        <v>49</v>
      </c>
      <c r="D877" s="51" t="s">
        <v>50</v>
      </c>
      <c r="E877" s="237">
        <v>139.3787805974013</v>
      </c>
      <c r="F877" s="237">
        <v>131.7362994138376</v>
      </c>
      <c r="G877" s="237">
        <v>92.13863398601657</v>
      </c>
    </row>
    <row r="878" spans="1:7" ht="12.75">
      <c r="A878" s="78">
        <v>2009</v>
      </c>
      <c r="B878" s="232">
        <v>4</v>
      </c>
      <c r="C878" s="234" t="s">
        <v>49</v>
      </c>
      <c r="D878" s="78" t="s">
        <v>50</v>
      </c>
      <c r="E878" s="238">
        <v>146.80265321486806</v>
      </c>
      <c r="F878" s="238">
        <v>136.54076174278381</v>
      </c>
      <c r="G878" s="238">
        <v>91.18849088800874</v>
      </c>
    </row>
    <row r="879" spans="1:7" ht="12.75">
      <c r="A879" s="51">
        <v>2001</v>
      </c>
      <c r="B879" s="231">
        <v>1</v>
      </c>
      <c r="C879" s="233" t="s">
        <v>51</v>
      </c>
      <c r="D879" s="51" t="s">
        <v>52</v>
      </c>
      <c r="E879" s="237">
        <v>83.58925991786926</v>
      </c>
      <c r="F879" s="237">
        <v>78.96309551425081</v>
      </c>
      <c r="G879" s="237">
        <v>107.86516853932585</v>
      </c>
    </row>
    <row r="880" spans="1:7" ht="12.75">
      <c r="A880" s="78">
        <v>2001</v>
      </c>
      <c r="B880" s="232">
        <v>2</v>
      </c>
      <c r="C880" s="234" t="s">
        <v>51</v>
      </c>
      <c r="D880" s="78" t="s">
        <v>52</v>
      </c>
      <c r="E880" s="238">
        <v>90.59062324858306</v>
      </c>
      <c r="F880" s="238">
        <v>85.00167605048252</v>
      </c>
      <c r="G880" s="238">
        <v>104.70415816546453</v>
      </c>
    </row>
    <row r="881" spans="1:7" ht="12.75">
      <c r="A881" s="51">
        <v>2001</v>
      </c>
      <c r="B881" s="231">
        <v>3</v>
      </c>
      <c r="C881" s="233" t="s">
        <v>51</v>
      </c>
      <c r="D881" s="51" t="s">
        <v>52</v>
      </c>
      <c r="E881" s="237">
        <v>91.71076948949629</v>
      </c>
      <c r="F881" s="237">
        <v>93.82668220835598</v>
      </c>
      <c r="G881" s="237">
        <v>96.9453145205322</v>
      </c>
    </row>
    <row r="882" spans="1:7" ht="12.75">
      <c r="A882" s="78">
        <v>2001</v>
      </c>
      <c r="B882" s="232">
        <v>4</v>
      </c>
      <c r="C882" s="234" t="s">
        <v>51</v>
      </c>
      <c r="D882" s="78" t="s">
        <v>52</v>
      </c>
      <c r="E882" s="238">
        <v>134.10934734405137</v>
      </c>
      <c r="F882" s="238">
        <v>142.20854622691067</v>
      </c>
      <c r="G882" s="238">
        <v>90.48535877467745</v>
      </c>
    </row>
    <row r="883" spans="1:7" ht="12.75">
      <c r="A883" s="51">
        <v>2002</v>
      </c>
      <c r="B883" s="231">
        <v>1</v>
      </c>
      <c r="C883" s="233" t="s">
        <v>51</v>
      </c>
      <c r="D883" s="51" t="s">
        <v>52</v>
      </c>
      <c r="E883" s="237">
        <v>27.835421930183</v>
      </c>
      <c r="F883" s="237">
        <v>29.833503056420476</v>
      </c>
      <c r="G883" s="237">
        <v>55.020738143816395</v>
      </c>
    </row>
    <row r="884" spans="1:7" ht="12.75">
      <c r="A884" s="78">
        <v>2002</v>
      </c>
      <c r="B884" s="232">
        <v>2</v>
      </c>
      <c r="C884" s="234" t="s">
        <v>51</v>
      </c>
      <c r="D884" s="78" t="s">
        <v>52</v>
      </c>
      <c r="E884" s="238">
        <v>37.54019113115741</v>
      </c>
      <c r="F884" s="238">
        <v>39.55894705913873</v>
      </c>
      <c r="G884" s="238">
        <v>57.45854765941551</v>
      </c>
    </row>
    <row r="885" spans="1:7" ht="12.75">
      <c r="A885" s="51">
        <v>2002</v>
      </c>
      <c r="B885" s="231">
        <v>3</v>
      </c>
      <c r="C885" s="233" t="s">
        <v>51</v>
      </c>
      <c r="D885" s="51" t="s">
        <v>52</v>
      </c>
      <c r="E885" s="237">
        <v>43.45761726356912</v>
      </c>
      <c r="F885" s="237">
        <v>44.60554893167393</v>
      </c>
      <c r="G885" s="237">
        <v>59.225839822983424</v>
      </c>
    </row>
    <row r="886" spans="1:7" ht="12.75">
      <c r="A886" s="78">
        <v>2002</v>
      </c>
      <c r="B886" s="232">
        <v>4</v>
      </c>
      <c r="C886" s="234" t="s">
        <v>51</v>
      </c>
      <c r="D886" s="78" t="s">
        <v>52</v>
      </c>
      <c r="E886" s="238">
        <v>45.08932163860825</v>
      </c>
      <c r="F886" s="238">
        <v>47.01263480589502</v>
      </c>
      <c r="G886" s="238">
        <v>57.16160426065884</v>
      </c>
    </row>
    <row r="887" spans="1:7" ht="12.75">
      <c r="A887" s="51">
        <v>2003</v>
      </c>
      <c r="B887" s="231">
        <v>1</v>
      </c>
      <c r="C887" s="233" t="s">
        <v>51</v>
      </c>
      <c r="D887" s="51" t="s">
        <v>52</v>
      </c>
      <c r="E887" s="237">
        <v>17.446486718014864</v>
      </c>
      <c r="F887" s="237">
        <v>19.24326206010071</v>
      </c>
      <c r="G887" s="237">
        <v>35.77210073086392</v>
      </c>
    </row>
    <row r="888" spans="1:7" ht="12.75">
      <c r="A888" s="78">
        <v>2003</v>
      </c>
      <c r="B888" s="232">
        <v>2</v>
      </c>
      <c r="C888" s="234" t="s">
        <v>51</v>
      </c>
      <c r="D888" s="78" t="s">
        <v>52</v>
      </c>
      <c r="E888" s="238">
        <v>25.561027982879082</v>
      </c>
      <c r="F888" s="238">
        <v>26.591638304340083</v>
      </c>
      <c r="G888" s="238">
        <v>39.8430989396247</v>
      </c>
    </row>
    <row r="889" spans="1:7" ht="12.75">
      <c r="A889" s="51">
        <v>2003</v>
      </c>
      <c r="B889" s="231">
        <v>3</v>
      </c>
      <c r="C889" s="233" t="s">
        <v>51</v>
      </c>
      <c r="D889" s="51" t="s">
        <v>52</v>
      </c>
      <c r="E889" s="237">
        <v>24.439741411380574</v>
      </c>
      <c r="F889" s="237">
        <v>25.421016697993142</v>
      </c>
      <c r="G889" s="237">
        <v>32.86492906884298</v>
      </c>
    </row>
    <row r="890" spans="1:7" ht="12.75">
      <c r="A890" s="78">
        <v>2003</v>
      </c>
      <c r="B890" s="232">
        <v>4</v>
      </c>
      <c r="C890" s="234" t="s">
        <v>51</v>
      </c>
      <c r="D890" s="78" t="s">
        <v>52</v>
      </c>
      <c r="E890" s="238">
        <v>26.951612590466993</v>
      </c>
      <c r="F890" s="238">
        <v>28.038290721501408</v>
      </c>
      <c r="G890" s="238">
        <v>33.20497715451594</v>
      </c>
    </row>
    <row r="891" spans="1:7" ht="12.75">
      <c r="A891" s="51">
        <v>2004</v>
      </c>
      <c r="B891" s="231">
        <v>1</v>
      </c>
      <c r="C891" s="233" t="s">
        <v>51</v>
      </c>
      <c r="D891" s="51" t="s">
        <v>52</v>
      </c>
      <c r="E891" s="237">
        <v>14.94734377393259</v>
      </c>
      <c r="F891" s="237">
        <v>15.550014636080975</v>
      </c>
      <c r="G891" s="237">
        <v>36.797034397540166</v>
      </c>
    </row>
    <row r="892" spans="1:7" ht="12.75">
      <c r="A892" s="78">
        <v>2004</v>
      </c>
      <c r="B892" s="232">
        <v>2</v>
      </c>
      <c r="C892" s="234" t="s">
        <v>51</v>
      </c>
      <c r="D892" s="78" t="s">
        <v>52</v>
      </c>
      <c r="E892" s="238">
        <v>24.01004108477275</v>
      </c>
      <c r="F892" s="238">
        <v>24.97811624111012</v>
      </c>
      <c r="G892" s="238">
        <v>45.91128097550697</v>
      </c>
    </row>
    <row r="893" spans="1:7" ht="12.75">
      <c r="A893" s="51">
        <v>2004</v>
      </c>
      <c r="B893" s="231">
        <v>3</v>
      </c>
      <c r="C893" s="233" t="s">
        <v>51</v>
      </c>
      <c r="D893" s="51" t="s">
        <v>52</v>
      </c>
      <c r="E893" s="237">
        <v>21.677702210862044</v>
      </c>
      <c r="F893" s="237">
        <v>22.551738406082233</v>
      </c>
      <c r="G893" s="237">
        <v>41.69660047702521</v>
      </c>
    </row>
    <row r="894" spans="1:7" ht="12.75">
      <c r="A894" s="78">
        <v>2004</v>
      </c>
      <c r="B894" s="232">
        <v>4</v>
      </c>
      <c r="C894" s="234" t="s">
        <v>51</v>
      </c>
      <c r="D894" s="78" t="s">
        <v>52</v>
      </c>
      <c r="E894" s="238">
        <v>27.50118525679507</v>
      </c>
      <c r="F894" s="238">
        <v>28.61002193570518</v>
      </c>
      <c r="G894" s="238">
        <v>41.53376054867478</v>
      </c>
    </row>
    <row r="895" spans="1:7" ht="12.75">
      <c r="A895" s="51">
        <v>2005</v>
      </c>
      <c r="B895" s="231">
        <v>1</v>
      </c>
      <c r="C895" s="233" t="s">
        <v>51</v>
      </c>
      <c r="D895" s="51" t="s">
        <v>52</v>
      </c>
      <c r="E895" s="237">
        <v>9.858749164586595</v>
      </c>
      <c r="F895" s="237">
        <v>10.256249947908906</v>
      </c>
      <c r="G895" s="237">
        <v>34.368803701255786</v>
      </c>
    </row>
    <row r="896" spans="1:7" ht="12.75">
      <c r="A896" s="78">
        <v>2005</v>
      </c>
      <c r="B896" s="232">
        <v>2</v>
      </c>
      <c r="C896" s="234" t="s">
        <v>51</v>
      </c>
      <c r="D896" s="78" t="s">
        <v>52</v>
      </c>
      <c r="E896" s="238">
        <v>20.552599937322665</v>
      </c>
      <c r="F896" s="238">
        <v>21.381272463421812</v>
      </c>
      <c r="G896" s="238">
        <v>41.39486766861117</v>
      </c>
    </row>
    <row r="897" spans="1:7" ht="12.75">
      <c r="A897" s="51">
        <v>2005</v>
      </c>
      <c r="B897" s="231">
        <v>3</v>
      </c>
      <c r="C897" s="233" t="s">
        <v>51</v>
      </c>
      <c r="D897" s="51" t="s">
        <v>52</v>
      </c>
      <c r="E897" s="237">
        <v>21.829682607239867</v>
      </c>
      <c r="F897" s="237">
        <v>22.709846590641014</v>
      </c>
      <c r="G897" s="237">
        <v>40.748297364866815</v>
      </c>
    </row>
    <row r="898" spans="1:7" ht="12.75">
      <c r="A898" s="78">
        <v>2005</v>
      </c>
      <c r="B898" s="232">
        <v>4</v>
      </c>
      <c r="C898" s="234" t="s">
        <v>51</v>
      </c>
      <c r="D898" s="78" t="s">
        <v>52</v>
      </c>
      <c r="E898" s="238">
        <v>20.00419154783891</v>
      </c>
      <c r="F898" s="238">
        <v>20.810752469234355</v>
      </c>
      <c r="G898" s="238">
        <v>34.258647279136376</v>
      </c>
    </row>
    <row r="899" spans="1:7" ht="12.75">
      <c r="A899" s="51">
        <v>2006</v>
      </c>
      <c r="B899" s="231">
        <v>1</v>
      </c>
      <c r="C899" s="233" t="s">
        <v>51</v>
      </c>
      <c r="D899" s="51" t="s">
        <v>52</v>
      </c>
      <c r="E899" s="237">
        <v>9.4261803556289</v>
      </c>
      <c r="F899" s="237">
        <v>9.806240139334431</v>
      </c>
      <c r="G899" s="237">
        <v>28.08988764044944</v>
      </c>
    </row>
    <row r="900" spans="1:7" ht="12.75">
      <c r="A900" s="78">
        <v>2006</v>
      </c>
      <c r="B900" s="232">
        <v>2</v>
      </c>
      <c r="C900" s="234" t="s">
        <v>51</v>
      </c>
      <c r="D900" s="78" t="s">
        <v>52</v>
      </c>
      <c r="E900" s="238">
        <v>14.05183064341874</v>
      </c>
      <c r="F900" s="238">
        <v>14.618394777937484</v>
      </c>
      <c r="G900" s="238">
        <v>25.94423211394964</v>
      </c>
    </row>
    <row r="901" spans="1:7" ht="12.75">
      <c r="A901" s="51">
        <v>2006</v>
      </c>
      <c r="B901" s="231">
        <v>3</v>
      </c>
      <c r="C901" s="233" t="s">
        <v>51</v>
      </c>
      <c r="D901" s="51" t="s">
        <v>52</v>
      </c>
      <c r="E901" s="237">
        <v>13.965400555252476</v>
      </c>
      <c r="F901" s="237">
        <v>14.528479863534631</v>
      </c>
      <c r="G901" s="237">
        <v>24.200886998668548</v>
      </c>
    </row>
    <row r="902" spans="1:7" ht="12.75">
      <c r="A902" s="78">
        <v>2006</v>
      </c>
      <c r="B902" s="232">
        <v>4</v>
      </c>
      <c r="C902" s="234" t="s">
        <v>51</v>
      </c>
      <c r="D902" s="78" t="s">
        <v>52</v>
      </c>
      <c r="E902" s="238">
        <v>13.80429418941831</v>
      </c>
      <c r="F902" s="238">
        <v>14.360877754117972</v>
      </c>
      <c r="G902" s="238">
        <v>25.139611291512214</v>
      </c>
    </row>
    <row r="903" spans="1:7" ht="12.75">
      <c r="A903" s="51">
        <v>2007</v>
      </c>
      <c r="B903" s="231">
        <v>1</v>
      </c>
      <c r="C903" s="233" t="s">
        <v>51</v>
      </c>
      <c r="D903" s="51" t="s">
        <v>52</v>
      </c>
      <c r="E903" s="237">
        <v>6.866512303592167</v>
      </c>
      <c r="F903" s="237">
        <v>7.143367305560829</v>
      </c>
      <c r="G903" s="237">
        <v>23.12805923541865</v>
      </c>
    </row>
    <row r="904" spans="1:7" ht="12.75">
      <c r="A904" s="78">
        <v>2007</v>
      </c>
      <c r="B904" s="232">
        <v>2</v>
      </c>
      <c r="C904" s="234" t="s">
        <v>51</v>
      </c>
      <c r="D904" s="78" t="s">
        <v>52</v>
      </c>
      <c r="E904" s="238">
        <v>12.604984869016937</v>
      </c>
      <c r="F904" s="238">
        <v>13.113212766446175</v>
      </c>
      <c r="G904" s="238">
        <v>20.98240370891884</v>
      </c>
    </row>
    <row r="905" spans="1:7" ht="12.75">
      <c r="A905" s="51">
        <v>2007</v>
      </c>
      <c r="B905" s="231">
        <v>3</v>
      </c>
      <c r="C905" s="233" t="s">
        <v>51</v>
      </c>
      <c r="D905" s="51" t="s">
        <v>52</v>
      </c>
      <c r="E905" s="237">
        <v>7.379279075974737</v>
      </c>
      <c r="F905" s="237">
        <v>7.676808627045012</v>
      </c>
      <c r="G905" s="237">
        <v>20.177782886481417</v>
      </c>
    </row>
    <row r="906" spans="1:7" ht="12.75">
      <c r="A906" s="78">
        <v>2007</v>
      </c>
      <c r="B906" s="232">
        <v>4</v>
      </c>
      <c r="C906" s="234" t="s">
        <v>51</v>
      </c>
      <c r="D906" s="78" t="s">
        <v>52</v>
      </c>
      <c r="E906" s="238">
        <v>12.674912862022856</v>
      </c>
      <c r="F906" s="238">
        <v>13.185960227878764</v>
      </c>
      <c r="G906" s="238">
        <v>19.90957594566894</v>
      </c>
    </row>
    <row r="907" spans="1:7" ht="12.75">
      <c r="A907" s="51">
        <v>2008</v>
      </c>
      <c r="B907" s="231">
        <v>1</v>
      </c>
      <c r="C907" s="233" t="s">
        <v>51</v>
      </c>
      <c r="D907" s="51" t="s">
        <v>52</v>
      </c>
      <c r="E907" s="237">
        <v>8.44314190879807</v>
      </c>
      <c r="F907" s="237">
        <v>8.783565979480814</v>
      </c>
      <c r="G907" s="237">
        <v>17.33287355000623</v>
      </c>
    </row>
    <row r="908" spans="1:7" ht="12.75">
      <c r="A908" s="78">
        <v>2008</v>
      </c>
      <c r="B908" s="232">
        <v>2</v>
      </c>
      <c r="C908" s="234" t="s">
        <v>51</v>
      </c>
      <c r="D908" s="78" t="s">
        <v>52</v>
      </c>
      <c r="E908" s="238">
        <v>10.253654036816274</v>
      </c>
      <c r="F908" s="238">
        <v>10.667077225042947</v>
      </c>
      <c r="G908" s="238">
        <v>16.715039704206063</v>
      </c>
    </row>
    <row r="909" spans="1:7" ht="12.75">
      <c r="A909" s="51">
        <v>2008</v>
      </c>
      <c r="B909" s="231">
        <v>3</v>
      </c>
      <c r="C909" s="233" t="s">
        <v>51</v>
      </c>
      <c r="D909" s="51" t="s">
        <v>52</v>
      </c>
      <c r="E909" s="237">
        <v>8.969556054020192</v>
      </c>
      <c r="F909" s="237">
        <v>9.331204930363818</v>
      </c>
      <c r="G909" s="237">
        <v>16.149889364636916</v>
      </c>
    </row>
    <row r="910" spans="1:7" ht="12.75">
      <c r="A910" s="78">
        <v>2008</v>
      </c>
      <c r="B910" s="232">
        <v>4</v>
      </c>
      <c r="C910" s="234" t="s">
        <v>51</v>
      </c>
      <c r="D910" s="78" t="s">
        <v>52</v>
      </c>
      <c r="E910" s="238">
        <v>9.052738135133445</v>
      </c>
      <c r="F910" s="238">
        <v>9.417740879381498</v>
      </c>
      <c r="G910" s="238">
        <v>15.397952048430513</v>
      </c>
    </row>
    <row r="911" spans="1:7" ht="12.75">
      <c r="A911" s="51">
        <v>2009</v>
      </c>
      <c r="B911" s="231">
        <v>1</v>
      </c>
      <c r="C911" s="233" t="s">
        <v>51</v>
      </c>
      <c r="D911" s="51" t="s">
        <v>52</v>
      </c>
      <c r="E911" s="237">
        <v>4.462134392291066</v>
      </c>
      <c r="F911" s="237">
        <v>4.642045848259173</v>
      </c>
      <c r="G911" s="237">
        <v>12.69193559201893</v>
      </c>
    </row>
    <row r="912" spans="1:7" ht="12.75">
      <c r="A912" s="78">
        <v>2009</v>
      </c>
      <c r="B912" s="232">
        <v>2</v>
      </c>
      <c r="C912" s="234" t="s">
        <v>51</v>
      </c>
      <c r="D912" s="78" t="s">
        <v>52</v>
      </c>
      <c r="E912" s="238">
        <v>6.759654001041117</v>
      </c>
      <c r="F912" s="238">
        <v>7.032200519422316</v>
      </c>
      <c r="G912" s="238">
        <v>12.691935592018929</v>
      </c>
    </row>
    <row r="913" spans="1:7" ht="12.75">
      <c r="A913" s="51">
        <v>2009</v>
      </c>
      <c r="B913" s="231">
        <v>3</v>
      </c>
      <c r="C913" s="233" t="s">
        <v>51</v>
      </c>
      <c r="D913" s="51" t="s">
        <v>52</v>
      </c>
      <c r="E913" s="237">
        <v>9.045749944264445</v>
      </c>
      <c r="F913" s="237">
        <v>9.410470927479931</v>
      </c>
      <c r="G913" s="237">
        <v>12.557832121612693</v>
      </c>
    </row>
    <row r="914" spans="1:7" ht="12.75">
      <c r="A914" s="78">
        <v>2009</v>
      </c>
      <c r="B914" s="232">
        <v>4</v>
      </c>
      <c r="C914" s="234" t="s">
        <v>51</v>
      </c>
      <c r="D914" s="78" t="s">
        <v>52</v>
      </c>
      <c r="E914" s="238">
        <v>6.565794480406675</v>
      </c>
      <c r="F914" s="238">
        <v>6.8305246612363035</v>
      </c>
      <c r="G914" s="238">
        <v>11.753211299175266</v>
      </c>
    </row>
    <row r="915" spans="1:7" ht="12.75">
      <c r="A915" s="51">
        <v>2001</v>
      </c>
      <c r="B915" s="231">
        <v>1</v>
      </c>
      <c r="C915" s="233" t="s">
        <v>53</v>
      </c>
      <c r="D915" s="51" t="s">
        <v>54</v>
      </c>
      <c r="E915" s="237">
        <v>93.89539528313857</v>
      </c>
      <c r="F915" s="237">
        <v>98.20724176618499</v>
      </c>
      <c r="G915" s="237">
        <v>97.26616302850704</v>
      </c>
    </row>
    <row r="916" spans="1:7" ht="12.75">
      <c r="A916" s="78">
        <v>2001</v>
      </c>
      <c r="B916" s="232">
        <v>2</v>
      </c>
      <c r="C916" s="234" t="s">
        <v>53</v>
      </c>
      <c r="D916" s="78" t="s">
        <v>54</v>
      </c>
      <c r="E916" s="238">
        <v>97.83358138370045</v>
      </c>
      <c r="F916" s="238">
        <v>98.86479137026616</v>
      </c>
      <c r="G916" s="238">
        <v>99.9707834216787</v>
      </c>
    </row>
    <row r="917" spans="1:7" ht="12.75">
      <c r="A917" s="51">
        <v>2001</v>
      </c>
      <c r="B917" s="231">
        <v>3</v>
      </c>
      <c r="C917" s="233" t="s">
        <v>53</v>
      </c>
      <c r="D917" s="51" t="s">
        <v>54</v>
      </c>
      <c r="E917" s="237">
        <v>103.36348001737485</v>
      </c>
      <c r="F917" s="237">
        <v>102.96316370779408</v>
      </c>
      <c r="G917" s="237">
        <v>102.51679953253475</v>
      </c>
    </row>
    <row r="918" spans="1:7" ht="12.75">
      <c r="A918" s="78">
        <v>2001</v>
      </c>
      <c r="B918" s="232">
        <v>4</v>
      </c>
      <c r="C918" s="234" t="s">
        <v>53</v>
      </c>
      <c r="D918" s="78" t="s">
        <v>54</v>
      </c>
      <c r="E918" s="238">
        <v>104.90754331578609</v>
      </c>
      <c r="F918" s="238">
        <v>99.96480315575475</v>
      </c>
      <c r="G918" s="238">
        <v>100.24625401727953</v>
      </c>
    </row>
    <row r="919" spans="1:7" ht="12.75">
      <c r="A919" s="51">
        <v>2002</v>
      </c>
      <c r="B919" s="231">
        <v>1</v>
      </c>
      <c r="C919" s="233" t="s">
        <v>53</v>
      </c>
      <c r="D919" s="51" t="s">
        <v>54</v>
      </c>
      <c r="E919" s="237">
        <v>88.14005439599197</v>
      </c>
      <c r="F919" s="237">
        <v>94.56325337898552</v>
      </c>
      <c r="G919" s="237">
        <v>105.75566592929589</v>
      </c>
    </row>
    <row r="920" spans="1:7" ht="12.75">
      <c r="A920" s="78">
        <v>2002</v>
      </c>
      <c r="B920" s="232">
        <v>2</v>
      </c>
      <c r="C920" s="234" t="s">
        <v>53</v>
      </c>
      <c r="D920" s="78" t="s">
        <v>54</v>
      </c>
      <c r="E920" s="238">
        <v>96.09519486369516</v>
      </c>
      <c r="F920" s="238">
        <v>107.81927981561863</v>
      </c>
      <c r="G920" s="238">
        <v>104.51187445218916</v>
      </c>
    </row>
    <row r="921" spans="1:7" ht="12.75">
      <c r="A921" s="51">
        <v>2002</v>
      </c>
      <c r="B921" s="231">
        <v>3</v>
      </c>
      <c r="C921" s="233" t="s">
        <v>53</v>
      </c>
      <c r="D921" s="51" t="s">
        <v>54</v>
      </c>
      <c r="E921" s="237">
        <v>92.54196245377435</v>
      </c>
      <c r="F921" s="237">
        <v>103.48237522910175</v>
      </c>
      <c r="G921" s="237">
        <v>107.48361784715556</v>
      </c>
    </row>
    <row r="922" spans="1:7" ht="12.75">
      <c r="A922" s="78">
        <v>2002</v>
      </c>
      <c r="B922" s="232">
        <v>4</v>
      </c>
      <c r="C922" s="234" t="s">
        <v>53</v>
      </c>
      <c r="D922" s="78" t="s">
        <v>54</v>
      </c>
      <c r="E922" s="238">
        <v>97.72050896988702</v>
      </c>
      <c r="F922" s="238">
        <v>97.44671231472596</v>
      </c>
      <c r="G922" s="238">
        <v>105.6888851788472</v>
      </c>
    </row>
    <row r="923" spans="1:7" ht="12.75">
      <c r="A923" s="51">
        <v>2003</v>
      </c>
      <c r="B923" s="231">
        <v>1</v>
      </c>
      <c r="C923" s="233" t="s">
        <v>53</v>
      </c>
      <c r="D923" s="51" t="s">
        <v>54</v>
      </c>
      <c r="E923" s="237">
        <v>97.51828275480368</v>
      </c>
      <c r="F923" s="237">
        <v>107.71612993582117</v>
      </c>
      <c r="G923" s="237">
        <v>92.63324846612964</v>
      </c>
    </row>
    <row r="924" spans="1:7" ht="12.75">
      <c r="A924" s="78">
        <v>2003</v>
      </c>
      <c r="B924" s="232">
        <v>2</v>
      </c>
      <c r="C924" s="234" t="s">
        <v>53</v>
      </c>
      <c r="D924" s="78" t="s">
        <v>54</v>
      </c>
      <c r="E924" s="238">
        <v>98.36746483554272</v>
      </c>
      <c r="F924" s="238">
        <v>104.90713125050141</v>
      </c>
      <c r="G924" s="238">
        <v>91.82353186693935</v>
      </c>
    </row>
    <row r="925" spans="1:7" ht="12.75">
      <c r="A925" s="51">
        <v>2003</v>
      </c>
      <c r="B925" s="231">
        <v>3</v>
      </c>
      <c r="C925" s="233" t="s">
        <v>53</v>
      </c>
      <c r="D925" s="51" t="s">
        <v>54</v>
      </c>
      <c r="E925" s="237">
        <v>101.09059667576817</v>
      </c>
      <c r="F925" s="237">
        <v>99.66001077647232</v>
      </c>
      <c r="G925" s="237">
        <v>96.9990400267123</v>
      </c>
    </row>
    <row r="926" spans="1:7" ht="12.75">
      <c r="A926" s="78">
        <v>2003</v>
      </c>
      <c r="B926" s="232">
        <v>4</v>
      </c>
      <c r="C926" s="234" t="s">
        <v>53</v>
      </c>
      <c r="D926" s="78" t="s">
        <v>54</v>
      </c>
      <c r="E926" s="238">
        <v>104.79225058352128</v>
      </c>
      <c r="F926" s="238">
        <v>102.76725217294897</v>
      </c>
      <c r="G926" s="238">
        <v>94.34450519637714</v>
      </c>
    </row>
    <row r="927" spans="1:7" ht="12.75">
      <c r="A927" s="51">
        <v>2004</v>
      </c>
      <c r="B927" s="231">
        <v>1</v>
      </c>
      <c r="C927" s="233" t="s">
        <v>53</v>
      </c>
      <c r="D927" s="51" t="s">
        <v>54</v>
      </c>
      <c r="E927" s="237">
        <v>103.33818736361462</v>
      </c>
      <c r="F927" s="237">
        <v>105.75352089651372</v>
      </c>
      <c r="G927" s="237">
        <v>90.95538211110647</v>
      </c>
    </row>
    <row r="928" spans="1:7" ht="12.75">
      <c r="A928" s="78">
        <v>2004</v>
      </c>
      <c r="B928" s="232">
        <v>2</v>
      </c>
      <c r="C928" s="234" t="s">
        <v>53</v>
      </c>
      <c r="D928" s="78" t="s">
        <v>54</v>
      </c>
      <c r="E928" s="238">
        <v>99.43578830378792</v>
      </c>
      <c r="F928" s="238">
        <v>98.62117301881548</v>
      </c>
      <c r="G928" s="238">
        <v>84.83659585124587</v>
      </c>
    </row>
    <row r="929" spans="1:7" ht="12.75">
      <c r="A929" s="51">
        <v>2004</v>
      </c>
      <c r="B929" s="231">
        <v>3</v>
      </c>
      <c r="C929" s="233" t="s">
        <v>53</v>
      </c>
      <c r="D929" s="51" t="s">
        <v>54</v>
      </c>
      <c r="E929" s="237">
        <v>110.8361319915735</v>
      </c>
      <c r="F929" s="237">
        <v>101.45355551911095</v>
      </c>
      <c r="G929" s="237">
        <v>91.7984890855211</v>
      </c>
    </row>
    <row r="930" spans="1:7" ht="12.75">
      <c r="A930" s="78">
        <v>2004</v>
      </c>
      <c r="B930" s="232">
        <v>4</v>
      </c>
      <c r="C930" s="234" t="s">
        <v>53</v>
      </c>
      <c r="D930" s="78" t="s">
        <v>54</v>
      </c>
      <c r="E930" s="238">
        <v>117.24503468454205</v>
      </c>
      <c r="F930" s="238">
        <v>110.56404491728391</v>
      </c>
      <c r="G930" s="238">
        <v>86.84001836470637</v>
      </c>
    </row>
    <row r="931" spans="1:7" ht="12.75">
      <c r="A931" s="51">
        <v>2005</v>
      </c>
      <c r="B931" s="231">
        <v>1</v>
      </c>
      <c r="C931" s="233" t="s">
        <v>53</v>
      </c>
      <c r="D931" s="51" t="s">
        <v>54</v>
      </c>
      <c r="E931" s="237">
        <v>109.23707694630299</v>
      </c>
      <c r="F931" s="237">
        <v>108.86260085233955</v>
      </c>
      <c r="G931" s="237">
        <v>77.47401811427856</v>
      </c>
    </row>
    <row r="932" spans="1:7" ht="12.75">
      <c r="A932" s="78">
        <v>2005</v>
      </c>
      <c r="B932" s="232">
        <v>2</v>
      </c>
      <c r="C932" s="234" t="s">
        <v>53</v>
      </c>
      <c r="D932" s="78" t="s">
        <v>54</v>
      </c>
      <c r="E932" s="238">
        <v>109.48633187541817</v>
      </c>
      <c r="F932" s="238">
        <v>108.70935308661022</v>
      </c>
      <c r="G932" s="238">
        <v>84.16878834675904</v>
      </c>
    </row>
    <row r="933" spans="1:7" ht="12.75">
      <c r="A933" s="51">
        <v>2005</v>
      </c>
      <c r="B933" s="231">
        <v>3</v>
      </c>
      <c r="C933" s="233" t="s">
        <v>53</v>
      </c>
      <c r="D933" s="51" t="s">
        <v>54</v>
      </c>
      <c r="E933" s="237">
        <v>112.50651134080982</v>
      </c>
      <c r="F933" s="237">
        <v>96.30416073112946</v>
      </c>
      <c r="G933" s="237">
        <v>78.77624274802788</v>
      </c>
    </row>
    <row r="934" spans="1:7" ht="12.75">
      <c r="A934" s="78">
        <v>2005</v>
      </c>
      <c r="B934" s="232">
        <v>4</v>
      </c>
      <c r="C934" s="234" t="s">
        <v>53</v>
      </c>
      <c r="D934" s="78" t="s">
        <v>54</v>
      </c>
      <c r="E934" s="238">
        <v>99.61400641395309</v>
      </c>
      <c r="F934" s="238">
        <v>93.36981524599234</v>
      </c>
      <c r="G934" s="238">
        <v>75.37877206895112</v>
      </c>
    </row>
    <row r="935" spans="1:7" ht="12.75">
      <c r="A935" s="51">
        <v>2006</v>
      </c>
      <c r="B935" s="231">
        <v>1</v>
      </c>
      <c r="C935" s="233" t="s">
        <v>53</v>
      </c>
      <c r="D935" s="51" t="s">
        <v>54</v>
      </c>
      <c r="E935" s="237">
        <v>93.94845246754703</v>
      </c>
      <c r="F935" s="237">
        <v>94.27378959273463</v>
      </c>
      <c r="G935" s="237">
        <v>70.57890563045203</v>
      </c>
    </row>
    <row r="936" spans="1:7" ht="12.75">
      <c r="A936" s="78">
        <v>2006</v>
      </c>
      <c r="B936" s="232">
        <v>2</v>
      </c>
      <c r="C936" s="234" t="s">
        <v>53</v>
      </c>
      <c r="D936" s="78" t="s">
        <v>54</v>
      </c>
      <c r="E936" s="238">
        <v>99.25190489033695</v>
      </c>
      <c r="F936" s="238">
        <v>96.76877693912121</v>
      </c>
      <c r="G936" s="238">
        <v>69.76084143745565</v>
      </c>
    </row>
    <row r="937" spans="1:7" ht="12.75">
      <c r="A937" s="51">
        <v>2006</v>
      </c>
      <c r="B937" s="231">
        <v>3</v>
      </c>
      <c r="C937" s="233" t="s">
        <v>53</v>
      </c>
      <c r="D937" s="51" t="s">
        <v>54</v>
      </c>
      <c r="E937" s="237">
        <v>93.52403931499265</v>
      </c>
      <c r="F937" s="237">
        <v>99.56583571990957</v>
      </c>
      <c r="G937" s="237">
        <v>70.01126925163821</v>
      </c>
    </row>
    <row r="938" spans="1:7" ht="12.75">
      <c r="A938" s="78">
        <v>2006</v>
      </c>
      <c r="B938" s="232">
        <v>4</v>
      </c>
      <c r="C938" s="234" t="s">
        <v>53</v>
      </c>
      <c r="D938" s="78" t="s">
        <v>54</v>
      </c>
      <c r="E938" s="238">
        <v>99.72388459512648</v>
      </c>
      <c r="F938" s="238">
        <v>89.89783545337596</v>
      </c>
      <c r="G938" s="238">
        <v>67.5654242664552</v>
      </c>
    </row>
    <row r="939" spans="1:7" ht="12.75">
      <c r="A939" s="51">
        <v>2007</v>
      </c>
      <c r="B939" s="231">
        <v>1</v>
      </c>
      <c r="C939" s="233" t="s">
        <v>53</v>
      </c>
      <c r="D939" s="51" t="s">
        <v>54</v>
      </c>
      <c r="E939" s="237">
        <v>93.59753494915728</v>
      </c>
      <c r="F939" s="237">
        <v>81.34550865054034</v>
      </c>
      <c r="G939" s="237">
        <v>68.6422638674402</v>
      </c>
    </row>
    <row r="940" spans="1:7" ht="12.75">
      <c r="A940" s="78">
        <v>2007</v>
      </c>
      <c r="B940" s="232">
        <v>2</v>
      </c>
      <c r="C940" s="234" t="s">
        <v>53</v>
      </c>
      <c r="D940" s="78" t="s">
        <v>54</v>
      </c>
      <c r="E940" s="238">
        <v>98.06714602262281</v>
      </c>
      <c r="F940" s="238">
        <v>85.07880508172778</v>
      </c>
      <c r="G940" s="238">
        <v>70.78759547560416</v>
      </c>
    </row>
    <row r="941" spans="1:7" ht="12.75">
      <c r="A941" s="51">
        <v>2007</v>
      </c>
      <c r="B941" s="231">
        <v>3</v>
      </c>
      <c r="C941" s="233" t="s">
        <v>53</v>
      </c>
      <c r="D941" s="51" t="s">
        <v>54</v>
      </c>
      <c r="E941" s="237">
        <v>104.63860758882528</v>
      </c>
      <c r="F941" s="237">
        <v>99.70200205749676</v>
      </c>
      <c r="G941" s="237">
        <v>72.94962227138028</v>
      </c>
    </row>
    <row r="942" spans="1:7" ht="12.75">
      <c r="A942" s="78">
        <v>2007</v>
      </c>
      <c r="B942" s="232">
        <v>4</v>
      </c>
      <c r="C942" s="234" t="s">
        <v>53</v>
      </c>
      <c r="D942" s="78" t="s">
        <v>54</v>
      </c>
      <c r="E942" s="238">
        <v>104.67392033211641</v>
      </c>
      <c r="F942" s="238">
        <v>91.50480665814656</v>
      </c>
      <c r="G942" s="238">
        <v>73.00805542802287</v>
      </c>
    </row>
    <row r="943" spans="1:7" ht="12.75">
      <c r="A943" s="51">
        <v>2008</v>
      </c>
      <c r="B943" s="231">
        <v>1</v>
      </c>
      <c r="C943" s="233" t="s">
        <v>53</v>
      </c>
      <c r="D943" s="51" t="s">
        <v>54</v>
      </c>
      <c r="E943" s="237">
        <v>98.64711332237621</v>
      </c>
      <c r="F943" s="237">
        <v>84.71543072812567</v>
      </c>
      <c r="G943" s="237">
        <v>77.20689511248382</v>
      </c>
    </row>
    <row r="944" spans="1:7" ht="12.75">
      <c r="A944" s="78">
        <v>2008</v>
      </c>
      <c r="B944" s="232">
        <v>2</v>
      </c>
      <c r="C944" s="234" t="s">
        <v>53</v>
      </c>
      <c r="D944" s="78" t="s">
        <v>54</v>
      </c>
      <c r="E944" s="238">
        <v>91.05886505949796</v>
      </c>
      <c r="F944" s="238">
        <v>86.5258064850012</v>
      </c>
      <c r="G944" s="238">
        <v>73.64247255728536</v>
      </c>
    </row>
    <row r="945" spans="1:7" ht="12.75">
      <c r="A945" s="51">
        <v>2008</v>
      </c>
      <c r="B945" s="231">
        <v>3</v>
      </c>
      <c r="C945" s="233" t="s">
        <v>53</v>
      </c>
      <c r="D945" s="51" t="s">
        <v>54</v>
      </c>
      <c r="E945" s="237">
        <v>88.84810637312547</v>
      </c>
      <c r="F945" s="237">
        <v>84.68836433831437</v>
      </c>
      <c r="G945" s="237">
        <v>75.84623732209191</v>
      </c>
    </row>
    <row r="946" spans="1:7" ht="12.75">
      <c r="A946" s="78">
        <v>2008</v>
      </c>
      <c r="B946" s="232">
        <v>4</v>
      </c>
      <c r="C946" s="234" t="s">
        <v>53</v>
      </c>
      <c r="D946" s="78" t="s">
        <v>54</v>
      </c>
      <c r="E946" s="238">
        <v>92.07558600758877</v>
      </c>
      <c r="F946" s="238">
        <v>82.70526893489127</v>
      </c>
      <c r="G946" s="238">
        <v>76.67264910889436</v>
      </c>
    </row>
    <row r="947" spans="1:7" ht="12.75">
      <c r="A947" s="51">
        <v>2009</v>
      </c>
      <c r="B947" s="231">
        <v>1</v>
      </c>
      <c r="C947" s="233" t="s">
        <v>53</v>
      </c>
      <c r="D947" s="51" t="s">
        <v>54</v>
      </c>
      <c r="E947" s="237">
        <v>86.98467028461691</v>
      </c>
      <c r="F947" s="237">
        <v>87.80410383590304</v>
      </c>
      <c r="G947" s="237">
        <v>74.79444050252515</v>
      </c>
    </row>
    <row r="948" spans="1:7" ht="12.75">
      <c r="A948" s="78">
        <v>2009</v>
      </c>
      <c r="B948" s="232">
        <v>2</v>
      </c>
      <c r="C948" s="234" t="s">
        <v>53</v>
      </c>
      <c r="D948" s="78" t="s">
        <v>54</v>
      </c>
      <c r="E948" s="238">
        <v>87.29901979332031</v>
      </c>
      <c r="F948" s="238">
        <v>86.57006902606042</v>
      </c>
      <c r="G948" s="238">
        <v>73.81777202721315</v>
      </c>
    </row>
    <row r="949" spans="1:7" ht="12.75">
      <c r="A949" s="51">
        <v>2009</v>
      </c>
      <c r="B949" s="231">
        <v>3</v>
      </c>
      <c r="C949" s="233" t="s">
        <v>53</v>
      </c>
      <c r="D949" s="51" t="s">
        <v>54</v>
      </c>
      <c r="E949" s="237">
        <v>89.49749151983171</v>
      </c>
      <c r="F949" s="237">
        <v>84.83762378990734</v>
      </c>
      <c r="G949" s="237">
        <v>73.7927292457949</v>
      </c>
    </row>
    <row r="950" spans="1:7" ht="12.75">
      <c r="A950" s="78">
        <v>2009</v>
      </c>
      <c r="B950" s="232">
        <v>4</v>
      </c>
      <c r="C950" s="234" t="s">
        <v>53</v>
      </c>
      <c r="D950" s="78" t="s">
        <v>54</v>
      </c>
      <c r="E950" s="238">
        <v>95.9810402371386</v>
      </c>
      <c r="F950" s="238">
        <v>89.34888642664258</v>
      </c>
      <c r="G950" s="238">
        <v>78.74285237280354</v>
      </c>
    </row>
    <row r="951" spans="1:7" ht="12.75">
      <c r="A951" s="51">
        <v>2001</v>
      </c>
      <c r="B951" s="231">
        <v>1</v>
      </c>
      <c r="C951" s="233" t="s">
        <v>55</v>
      </c>
      <c r="D951" s="51" t="s">
        <v>56</v>
      </c>
      <c r="E951" s="237">
        <v>100.7856099294853</v>
      </c>
      <c r="F951" s="237">
        <v>98.79410624447586</v>
      </c>
      <c r="G951" s="237">
        <v>99.39512833088115</v>
      </c>
    </row>
    <row r="952" spans="1:7" ht="12.75">
      <c r="A952" s="78">
        <v>2001</v>
      </c>
      <c r="B952" s="232">
        <v>2</v>
      </c>
      <c r="C952" s="234" t="s">
        <v>55</v>
      </c>
      <c r="D952" s="78" t="s">
        <v>56</v>
      </c>
      <c r="E952" s="238">
        <v>86.83504603393335</v>
      </c>
      <c r="F952" s="238">
        <v>94.10193630768525</v>
      </c>
      <c r="G952" s="238">
        <v>98.98098196283581</v>
      </c>
    </row>
    <row r="953" spans="1:7" ht="12.75">
      <c r="A953" s="51">
        <v>2001</v>
      </c>
      <c r="B953" s="231">
        <v>3</v>
      </c>
      <c r="C953" s="233" t="s">
        <v>55</v>
      </c>
      <c r="D953" s="51" t="s">
        <v>56</v>
      </c>
      <c r="E953" s="237">
        <v>106.79418712703946</v>
      </c>
      <c r="F953" s="237">
        <v>103.8017721572133</v>
      </c>
      <c r="G953" s="237">
        <v>98.10909487221403</v>
      </c>
    </row>
    <row r="954" spans="1:7" ht="12.75">
      <c r="A954" s="78">
        <v>2001</v>
      </c>
      <c r="B954" s="232">
        <v>4</v>
      </c>
      <c r="C954" s="234" t="s">
        <v>55</v>
      </c>
      <c r="D954" s="78" t="s">
        <v>56</v>
      </c>
      <c r="E954" s="238">
        <v>105.58515690954184</v>
      </c>
      <c r="F954" s="238">
        <v>103.30218529062556</v>
      </c>
      <c r="G954" s="238">
        <v>103.514794834069</v>
      </c>
    </row>
    <row r="955" spans="1:7" ht="12.75">
      <c r="A955" s="51">
        <v>2002</v>
      </c>
      <c r="B955" s="231">
        <v>1</v>
      </c>
      <c r="C955" s="233" t="s">
        <v>55</v>
      </c>
      <c r="D955" s="51" t="s">
        <v>56</v>
      </c>
      <c r="E955" s="237">
        <v>137.1885356321879</v>
      </c>
      <c r="F955" s="237">
        <v>104.32007409237308</v>
      </c>
      <c r="G955" s="237">
        <v>152.19411943296197</v>
      </c>
    </row>
    <row r="956" spans="1:7" ht="12.75">
      <c r="A956" s="78">
        <v>2002</v>
      </c>
      <c r="B956" s="232">
        <v>2</v>
      </c>
      <c r="C956" s="234" t="s">
        <v>55</v>
      </c>
      <c r="D956" s="78" t="s">
        <v>56</v>
      </c>
      <c r="E956" s="238">
        <v>125.80910073699306</v>
      </c>
      <c r="F956" s="238">
        <v>114.26738481368427</v>
      </c>
      <c r="G956" s="238">
        <v>146.04731544407858</v>
      </c>
    </row>
    <row r="957" spans="1:7" ht="12.75">
      <c r="A957" s="51">
        <v>2002</v>
      </c>
      <c r="B957" s="231">
        <v>3</v>
      </c>
      <c r="C957" s="233" t="s">
        <v>55</v>
      </c>
      <c r="D957" s="51" t="s">
        <v>56</v>
      </c>
      <c r="E957" s="237">
        <v>120.55739312902406</v>
      </c>
      <c r="F957" s="237">
        <v>114.1500108252063</v>
      </c>
      <c r="G957" s="237">
        <v>144.44989373876084</v>
      </c>
    </row>
    <row r="958" spans="1:7" ht="12.75">
      <c r="A958" s="78">
        <v>2002</v>
      </c>
      <c r="B958" s="232">
        <v>4</v>
      </c>
      <c r="C958" s="234" t="s">
        <v>55</v>
      </c>
      <c r="D958" s="78" t="s">
        <v>56</v>
      </c>
      <c r="E958" s="238">
        <v>91.56501357731571</v>
      </c>
      <c r="F958" s="238">
        <v>104.54321325564791</v>
      </c>
      <c r="G958" s="238">
        <v>135.21100446063664</v>
      </c>
    </row>
    <row r="959" spans="1:7" ht="12.75">
      <c r="A959" s="51">
        <v>2003</v>
      </c>
      <c r="B959" s="231">
        <v>1</v>
      </c>
      <c r="C959" s="233" t="s">
        <v>55</v>
      </c>
      <c r="D959" s="51" t="s">
        <v>56</v>
      </c>
      <c r="E959" s="237">
        <v>111.02453242085268</v>
      </c>
      <c r="F959" s="237">
        <v>118.94556616751909</v>
      </c>
      <c r="G959" s="237">
        <v>129.5966743735258</v>
      </c>
    </row>
    <row r="960" spans="1:7" ht="12.75">
      <c r="A960" s="78">
        <v>2003</v>
      </c>
      <c r="B960" s="232">
        <v>2</v>
      </c>
      <c r="C960" s="234" t="s">
        <v>55</v>
      </c>
      <c r="D960" s="78" t="s">
        <v>56</v>
      </c>
      <c r="E960" s="238">
        <v>155.93902543473257</v>
      </c>
      <c r="F960" s="238">
        <v>129.30826604749177</v>
      </c>
      <c r="G960" s="238">
        <v>133.52950792872323</v>
      </c>
    </row>
    <row r="961" spans="1:7" ht="12.75">
      <c r="A961" s="51">
        <v>2003</v>
      </c>
      <c r="B961" s="231">
        <v>3</v>
      </c>
      <c r="C961" s="233" t="s">
        <v>55</v>
      </c>
      <c r="D961" s="51" t="s">
        <v>56</v>
      </c>
      <c r="E961" s="237">
        <v>118.34295990355186</v>
      </c>
      <c r="F961" s="237">
        <v>119.47478123329209</v>
      </c>
      <c r="G961" s="237">
        <v>135.67808683061259</v>
      </c>
    </row>
    <row r="962" spans="1:7" ht="12.75">
      <c r="A962" s="78">
        <v>2003</v>
      </c>
      <c r="B962" s="232">
        <v>4</v>
      </c>
      <c r="C962" s="234" t="s">
        <v>55</v>
      </c>
      <c r="D962" s="78" t="s">
        <v>56</v>
      </c>
      <c r="E962" s="238">
        <v>114.9793833794969</v>
      </c>
      <c r="F962" s="238">
        <v>117.37869517461098</v>
      </c>
      <c r="G962" s="238">
        <v>135.52862047222027</v>
      </c>
    </row>
    <row r="963" spans="1:7" ht="12.75">
      <c r="A963" s="51">
        <v>2004</v>
      </c>
      <c r="B963" s="231">
        <v>1</v>
      </c>
      <c r="C963" s="233" t="s">
        <v>55</v>
      </c>
      <c r="D963" s="51" t="s">
        <v>56</v>
      </c>
      <c r="E963" s="237">
        <v>121.32510417555473</v>
      </c>
      <c r="F963" s="237">
        <v>108.4569981756629</v>
      </c>
      <c r="G963" s="237">
        <v>133.91251547210348</v>
      </c>
    </row>
    <row r="964" spans="1:7" ht="12.75">
      <c r="A964" s="78">
        <v>2004</v>
      </c>
      <c r="B964" s="232">
        <v>2</v>
      </c>
      <c r="C964" s="234" t="s">
        <v>55</v>
      </c>
      <c r="D964" s="78" t="s">
        <v>56</v>
      </c>
      <c r="E964" s="238">
        <v>114.53101426029835</v>
      </c>
      <c r="F964" s="238">
        <v>110.75165615732776</v>
      </c>
      <c r="G964" s="238">
        <v>132.55797659917326</v>
      </c>
    </row>
    <row r="965" spans="1:7" ht="12.75">
      <c r="A965" s="51">
        <v>2004</v>
      </c>
      <c r="B965" s="231">
        <v>3</v>
      </c>
      <c r="C965" s="233" t="s">
        <v>55</v>
      </c>
      <c r="D965" s="51" t="s">
        <v>56</v>
      </c>
      <c r="E965" s="237">
        <v>108.66752162827177</v>
      </c>
      <c r="F965" s="237">
        <v>109.68140750127989</v>
      </c>
      <c r="G965" s="237">
        <v>130.46544758168102</v>
      </c>
    </row>
    <row r="966" spans="1:7" ht="12.75">
      <c r="A966" s="78">
        <v>2004</v>
      </c>
      <c r="B966" s="232">
        <v>4</v>
      </c>
      <c r="C966" s="234" t="s">
        <v>55</v>
      </c>
      <c r="D966" s="78" t="s">
        <v>56</v>
      </c>
      <c r="E966" s="238">
        <v>109.1295920327197</v>
      </c>
      <c r="F966" s="238">
        <v>117.89821650684394</v>
      </c>
      <c r="G966" s="238">
        <v>129.22300847754502</v>
      </c>
    </row>
    <row r="967" spans="1:7" ht="12.75">
      <c r="A967" s="51">
        <v>2005</v>
      </c>
      <c r="B967" s="231">
        <v>1</v>
      </c>
      <c r="C967" s="233" t="s">
        <v>55</v>
      </c>
      <c r="D967" s="51" t="s">
        <v>56</v>
      </c>
      <c r="E967" s="237">
        <v>123.4745668509099</v>
      </c>
      <c r="F967" s="237">
        <v>105.18757678712805</v>
      </c>
      <c r="G967" s="237">
        <v>129.1202503561503</v>
      </c>
    </row>
    <row r="968" spans="1:7" ht="12.75">
      <c r="A968" s="78">
        <v>2005</v>
      </c>
      <c r="B968" s="232">
        <v>2</v>
      </c>
      <c r="C968" s="234" t="s">
        <v>55</v>
      </c>
      <c r="D968" s="78" t="s">
        <v>56</v>
      </c>
      <c r="E968" s="238">
        <v>128.1993345301854</v>
      </c>
      <c r="F968" s="238">
        <v>109.15511696812699</v>
      </c>
      <c r="G968" s="238">
        <v>132.95966743735258</v>
      </c>
    </row>
    <row r="969" spans="1:7" ht="12.75">
      <c r="A969" s="51">
        <v>2005</v>
      </c>
      <c r="B969" s="231">
        <v>3</v>
      </c>
      <c r="C969" s="233" t="s">
        <v>55</v>
      </c>
      <c r="D969" s="51" t="s">
        <v>56</v>
      </c>
      <c r="E969" s="237">
        <v>132.01930739851798</v>
      </c>
      <c r="F969" s="237">
        <v>115.67805118697376</v>
      </c>
      <c r="G969" s="237">
        <v>130.68964711926947</v>
      </c>
    </row>
    <row r="970" spans="1:7" ht="12.75">
      <c r="A970" s="78">
        <v>2005</v>
      </c>
      <c r="B970" s="232">
        <v>4</v>
      </c>
      <c r="C970" s="234" t="s">
        <v>55</v>
      </c>
      <c r="D970" s="78" t="s">
        <v>56</v>
      </c>
      <c r="E970" s="238">
        <v>133.16026003342705</v>
      </c>
      <c r="F970" s="238">
        <v>107.9697872032387</v>
      </c>
      <c r="G970" s="238">
        <v>130.39071440248486</v>
      </c>
    </row>
    <row r="971" spans="1:7" ht="12.75">
      <c r="A971" s="51">
        <v>2006</v>
      </c>
      <c r="B971" s="231">
        <v>1</v>
      </c>
      <c r="C971" s="233" t="s">
        <v>55</v>
      </c>
      <c r="D971" s="51" t="s">
        <v>56</v>
      </c>
      <c r="E971" s="237">
        <v>140.64030630978314</v>
      </c>
      <c r="F971" s="237">
        <v>113.84581855314832</v>
      </c>
      <c r="G971" s="237">
        <v>134.23947313108664</v>
      </c>
    </row>
    <row r="972" spans="1:7" ht="12.75">
      <c r="A972" s="78">
        <v>2006</v>
      </c>
      <c r="B972" s="232">
        <v>2</v>
      </c>
      <c r="C972" s="234" t="s">
        <v>55</v>
      </c>
      <c r="D972" s="78" t="s">
        <v>56</v>
      </c>
      <c r="E972" s="238">
        <v>132.29657165861676</v>
      </c>
      <c r="F972" s="238">
        <v>116.11342207266694</v>
      </c>
      <c r="G972" s="238">
        <v>137.9107405590976</v>
      </c>
    </row>
    <row r="973" spans="1:7" ht="12.75">
      <c r="A973" s="51">
        <v>2006</v>
      </c>
      <c r="B973" s="231">
        <v>3</v>
      </c>
      <c r="C973" s="233" t="s">
        <v>55</v>
      </c>
      <c r="D973" s="51" t="s">
        <v>56</v>
      </c>
      <c r="E973" s="237">
        <v>145.64553860289595</v>
      </c>
      <c r="F973" s="237">
        <v>124.42485768811268</v>
      </c>
      <c r="G973" s="237">
        <v>141.04953408533595</v>
      </c>
    </row>
    <row r="974" spans="1:7" ht="12.75">
      <c r="A974" s="78">
        <v>2006</v>
      </c>
      <c r="B974" s="232">
        <v>4</v>
      </c>
      <c r="C974" s="234" t="s">
        <v>55</v>
      </c>
      <c r="D974" s="78" t="s">
        <v>56</v>
      </c>
      <c r="E974" s="238">
        <v>138.67677615512733</v>
      </c>
      <c r="F974" s="238">
        <v>125.83386777926047</v>
      </c>
      <c r="G974" s="238">
        <v>143.4036292300147</v>
      </c>
    </row>
    <row r="975" spans="1:7" ht="12.75">
      <c r="A975" s="51">
        <v>2007</v>
      </c>
      <c r="B975" s="231">
        <v>1</v>
      </c>
      <c r="C975" s="233" t="s">
        <v>55</v>
      </c>
      <c r="D975" s="51" t="s">
        <v>56</v>
      </c>
      <c r="E975" s="237">
        <v>153.88140726973072</v>
      </c>
      <c r="F975" s="237">
        <v>127.62382976165654</v>
      </c>
      <c r="G975" s="237">
        <v>146.15941521287277</v>
      </c>
    </row>
    <row r="976" spans="1:7" ht="12.75">
      <c r="A976" s="78">
        <v>2007</v>
      </c>
      <c r="B976" s="232">
        <v>2</v>
      </c>
      <c r="C976" s="234" t="s">
        <v>55</v>
      </c>
      <c r="D976" s="78" t="s">
        <v>56</v>
      </c>
      <c r="E976" s="238">
        <v>143.33348417118552</v>
      </c>
      <c r="F976" s="238">
        <v>128.8411032106865</v>
      </c>
      <c r="G976" s="238">
        <v>149.64384969289335</v>
      </c>
    </row>
    <row r="977" spans="1:7" ht="12.75">
      <c r="A977" s="51">
        <v>2007</v>
      </c>
      <c r="B977" s="231">
        <v>3</v>
      </c>
      <c r="C977" s="233" t="s">
        <v>55</v>
      </c>
      <c r="D977" s="51" t="s">
        <v>56</v>
      </c>
      <c r="E977" s="237">
        <v>156.15229179816396</v>
      </c>
      <c r="F977" s="237">
        <v>135.4428322609743</v>
      </c>
      <c r="G977" s="237">
        <v>149.88673252528082</v>
      </c>
    </row>
    <row r="978" spans="1:7" ht="12.75">
      <c r="A978" s="78">
        <v>2007</v>
      </c>
      <c r="B978" s="232">
        <v>4</v>
      </c>
      <c r="C978" s="234" t="s">
        <v>55</v>
      </c>
      <c r="D978" s="78" t="s">
        <v>56</v>
      </c>
      <c r="E978" s="238">
        <v>168.41110904072184</v>
      </c>
      <c r="F978" s="238">
        <v>142.1643708943694</v>
      </c>
      <c r="G978" s="238">
        <v>153.15630911511244</v>
      </c>
    </row>
    <row r="979" spans="1:7" ht="12.75">
      <c r="A979" s="51">
        <v>2008</v>
      </c>
      <c r="B979" s="231">
        <v>1</v>
      </c>
      <c r="C979" s="233" t="s">
        <v>55</v>
      </c>
      <c r="D979" s="51" t="s">
        <v>56</v>
      </c>
      <c r="E979" s="237">
        <v>158.4014515917722</v>
      </c>
      <c r="F979" s="237">
        <v>131.91137113428036</v>
      </c>
      <c r="G979" s="237">
        <v>154.04376561806671</v>
      </c>
    </row>
    <row r="980" spans="1:7" ht="12.75">
      <c r="A980" s="78">
        <v>2008</v>
      </c>
      <c r="B980" s="232">
        <v>2</v>
      </c>
      <c r="C980" s="234" t="s">
        <v>55</v>
      </c>
      <c r="D980" s="78" t="s">
        <v>56</v>
      </c>
      <c r="E980" s="238">
        <v>145.28125242472572</v>
      </c>
      <c r="F980" s="238">
        <v>134.94776353513362</v>
      </c>
      <c r="G980" s="238">
        <v>154.6136061094374</v>
      </c>
    </row>
    <row r="981" spans="1:7" ht="12.75">
      <c r="A981" s="51">
        <v>2008</v>
      </c>
      <c r="B981" s="231">
        <v>3</v>
      </c>
      <c r="C981" s="233" t="s">
        <v>55</v>
      </c>
      <c r="D981" s="51" t="s">
        <v>56</v>
      </c>
      <c r="E981" s="237">
        <v>139.20289649597504</v>
      </c>
      <c r="F981" s="237">
        <v>132.97369537318517</v>
      </c>
      <c r="G981" s="237">
        <v>156.03353651416427</v>
      </c>
    </row>
    <row r="982" spans="1:7" ht="12.75">
      <c r="A982" s="78">
        <v>2008</v>
      </c>
      <c r="B982" s="232">
        <v>4</v>
      </c>
      <c r="C982" s="234" t="s">
        <v>55</v>
      </c>
      <c r="D982" s="78" t="s">
        <v>56</v>
      </c>
      <c r="E982" s="238">
        <v>144.08984416835992</v>
      </c>
      <c r="F982" s="238">
        <v>134.13884940155754</v>
      </c>
      <c r="G982" s="238">
        <v>150.26974006866112</v>
      </c>
    </row>
    <row r="983" spans="1:7" ht="12.75">
      <c r="A983" s="51">
        <v>2009</v>
      </c>
      <c r="B983" s="231">
        <v>1</v>
      </c>
      <c r="C983" s="233" t="s">
        <v>55</v>
      </c>
      <c r="D983" s="51" t="s">
        <v>56</v>
      </c>
      <c r="E983" s="237">
        <v>148.3856062164401</v>
      </c>
      <c r="F983" s="237">
        <v>124.4059101917811</v>
      </c>
      <c r="G983" s="237">
        <v>149.77463275648657</v>
      </c>
    </row>
    <row r="984" spans="1:7" ht="12.75">
      <c r="A984" s="78">
        <v>2009</v>
      </c>
      <c r="B984" s="232">
        <v>2</v>
      </c>
      <c r="C984" s="234" t="s">
        <v>55</v>
      </c>
      <c r="D984" s="78" t="s">
        <v>56</v>
      </c>
      <c r="E984" s="238">
        <v>146.52010279388912</v>
      </c>
      <c r="F984" s="238">
        <v>127.52303531200312</v>
      </c>
      <c r="G984" s="238">
        <v>156.43522735234356</v>
      </c>
    </row>
    <row r="985" spans="1:7" ht="12.75">
      <c r="A985" s="51">
        <v>2009</v>
      </c>
      <c r="B985" s="231">
        <v>3</v>
      </c>
      <c r="C985" s="233" t="s">
        <v>55</v>
      </c>
      <c r="D985" s="51" t="s">
        <v>56</v>
      </c>
      <c r="E985" s="237">
        <v>144.12028485394026</v>
      </c>
      <c r="F985" s="237">
        <v>125.55704488906817</v>
      </c>
      <c r="G985" s="237">
        <v>156.48193558934116</v>
      </c>
    </row>
    <row r="986" spans="1:7" ht="12.75">
      <c r="A986" s="78">
        <v>2009</v>
      </c>
      <c r="B986" s="232">
        <v>4</v>
      </c>
      <c r="C986" s="234" t="s">
        <v>55</v>
      </c>
      <c r="D986" s="78" t="s">
        <v>56</v>
      </c>
      <c r="E986" s="238">
        <v>146.53723157876104</v>
      </c>
      <c r="F986" s="238">
        <v>132.1765349072838</v>
      </c>
      <c r="G986" s="238">
        <v>162.09626567645202</v>
      </c>
    </row>
    <row r="987" spans="1:7" ht="12.75">
      <c r="A987" s="51">
        <v>2001</v>
      </c>
      <c r="B987" s="231">
        <v>1</v>
      </c>
      <c r="C987" s="233" t="s">
        <v>57</v>
      </c>
      <c r="D987" s="51" t="s">
        <v>58</v>
      </c>
      <c r="E987" s="237">
        <v>96.31301160407554</v>
      </c>
      <c r="F987" s="237">
        <v>101.12770838752796</v>
      </c>
      <c r="G987" s="237">
        <v>99.00956947222997</v>
      </c>
    </row>
    <row r="988" spans="1:7" ht="12.75">
      <c r="A988" s="78">
        <v>2001</v>
      </c>
      <c r="B988" s="232">
        <v>2</v>
      </c>
      <c r="C988" s="234" t="s">
        <v>57</v>
      </c>
      <c r="D988" s="78" t="s">
        <v>58</v>
      </c>
      <c r="E988" s="238">
        <v>100.7905562102281</v>
      </c>
      <c r="F988" s="238">
        <v>102.68722921109641</v>
      </c>
      <c r="G988" s="238">
        <v>99.68106448771951</v>
      </c>
    </row>
    <row r="989" spans="1:7" ht="12.75">
      <c r="A989" s="51">
        <v>2001</v>
      </c>
      <c r="B989" s="231">
        <v>3</v>
      </c>
      <c r="C989" s="233" t="s">
        <v>57</v>
      </c>
      <c r="D989" s="51" t="s">
        <v>58</v>
      </c>
      <c r="E989" s="237">
        <v>99.32386190088953</v>
      </c>
      <c r="F989" s="237">
        <v>96.4639809664864</v>
      </c>
      <c r="G989" s="237">
        <v>99.90911674418474</v>
      </c>
    </row>
    <row r="990" spans="1:7" ht="12.75">
      <c r="A990" s="78">
        <v>2001</v>
      </c>
      <c r="B990" s="232">
        <v>4</v>
      </c>
      <c r="C990" s="234" t="s">
        <v>57</v>
      </c>
      <c r="D990" s="78" t="s">
        <v>58</v>
      </c>
      <c r="E990" s="238">
        <v>103.57257028480686</v>
      </c>
      <c r="F990" s="238">
        <v>99.72108143488921</v>
      </c>
      <c r="G990" s="238">
        <v>101.4002492958658</v>
      </c>
    </row>
    <row r="991" spans="1:7" ht="12.75">
      <c r="A991" s="51">
        <v>2002</v>
      </c>
      <c r="B991" s="231">
        <v>1</v>
      </c>
      <c r="C991" s="233" t="s">
        <v>57</v>
      </c>
      <c r="D991" s="51" t="s">
        <v>58</v>
      </c>
      <c r="E991" s="237">
        <v>96.95116238919276</v>
      </c>
      <c r="F991" s="237">
        <v>97.52128679135375</v>
      </c>
      <c r="G991" s="237">
        <v>99.95695003671909</v>
      </c>
    </row>
    <row r="992" spans="1:7" ht="12.75">
      <c r="A992" s="78">
        <v>2002</v>
      </c>
      <c r="B992" s="232">
        <v>2</v>
      </c>
      <c r="C992" s="234" t="s">
        <v>57</v>
      </c>
      <c r="D992" s="78" t="s">
        <v>58</v>
      </c>
      <c r="E992" s="238">
        <v>108.38179049019445</v>
      </c>
      <c r="F992" s="238">
        <v>111.97158847875954</v>
      </c>
      <c r="G992" s="238">
        <v>96.61179906640668</v>
      </c>
    </row>
    <row r="993" spans="1:7" ht="12.75">
      <c r="A993" s="51">
        <v>2002</v>
      </c>
      <c r="B993" s="231">
        <v>3</v>
      </c>
      <c r="C993" s="233" t="s">
        <v>57</v>
      </c>
      <c r="D993" s="51" t="s">
        <v>58</v>
      </c>
      <c r="E993" s="237">
        <v>115.03028763479823</v>
      </c>
      <c r="F993" s="237">
        <v>112.45472493066002</v>
      </c>
      <c r="G993" s="237">
        <v>97.36694606936956</v>
      </c>
    </row>
    <row r="994" spans="1:7" ht="12.75">
      <c r="A994" s="78">
        <v>2002</v>
      </c>
      <c r="B994" s="232">
        <v>4</v>
      </c>
      <c r="C994" s="234" t="s">
        <v>57</v>
      </c>
      <c r="D994" s="78" t="s">
        <v>58</v>
      </c>
      <c r="E994" s="238">
        <v>107.2690743008312</v>
      </c>
      <c r="F994" s="238">
        <v>114.39718823273537</v>
      </c>
      <c r="G994" s="238">
        <v>96.41533085186028</v>
      </c>
    </row>
    <row r="995" spans="1:7" ht="12.75">
      <c r="A995" s="51">
        <v>2003</v>
      </c>
      <c r="B995" s="231">
        <v>1</v>
      </c>
      <c r="C995" s="233" t="s">
        <v>57</v>
      </c>
      <c r="D995" s="51" t="s">
        <v>58</v>
      </c>
      <c r="E995" s="237">
        <v>119.72841118897489</v>
      </c>
      <c r="F995" s="237">
        <v>120.44242919411552</v>
      </c>
      <c r="G995" s="237">
        <v>94.9636607665193</v>
      </c>
    </row>
    <row r="996" spans="1:7" ht="12.75">
      <c r="A996" s="78">
        <v>2003</v>
      </c>
      <c r="B996" s="232">
        <v>2</v>
      </c>
      <c r="C996" s="234" t="s">
        <v>57</v>
      </c>
      <c r="D996" s="78" t="s">
        <v>58</v>
      </c>
      <c r="E996" s="238">
        <v>120.74184005786094</v>
      </c>
      <c r="F996" s="238">
        <v>111.69378053153713</v>
      </c>
      <c r="G996" s="238">
        <v>98.1891159565688</v>
      </c>
    </row>
    <row r="997" spans="1:7" ht="12.75">
      <c r="A997" s="51">
        <v>2003</v>
      </c>
      <c r="B997" s="231">
        <v>3</v>
      </c>
      <c r="C997" s="233" t="s">
        <v>57</v>
      </c>
      <c r="D997" s="51" t="s">
        <v>58</v>
      </c>
      <c r="E997" s="237">
        <v>125.34311091315475</v>
      </c>
      <c r="F997" s="237">
        <v>127.70503817976649</v>
      </c>
      <c r="G997" s="237">
        <v>97.87860754494805</v>
      </c>
    </row>
    <row r="998" spans="1:7" ht="12.75">
      <c r="A998" s="78">
        <v>2003</v>
      </c>
      <c r="B998" s="232">
        <v>4</v>
      </c>
      <c r="C998" s="234" t="s">
        <v>57</v>
      </c>
      <c r="D998" s="78" t="s">
        <v>58</v>
      </c>
      <c r="E998" s="238">
        <v>131.8052228893359</v>
      </c>
      <c r="F998" s="238">
        <v>129.5465504383734</v>
      </c>
      <c r="G998" s="238">
        <v>97.9528054228343</v>
      </c>
    </row>
    <row r="999" spans="1:7" ht="12.75">
      <c r="A999" s="51">
        <v>2004</v>
      </c>
      <c r="B999" s="231">
        <v>1</v>
      </c>
      <c r="C999" s="233" t="s">
        <v>57</v>
      </c>
      <c r="D999" s="51" t="s">
        <v>58</v>
      </c>
      <c r="E999" s="237">
        <v>128.8078420499846</v>
      </c>
      <c r="F999" s="237">
        <v>130.97413120601354</v>
      </c>
      <c r="G999" s="237">
        <v>98.55563152630896</v>
      </c>
    </row>
    <row r="1000" spans="1:7" ht="12.75">
      <c r="A1000" s="78">
        <v>2004</v>
      </c>
      <c r="B1000" s="232">
        <v>2</v>
      </c>
      <c r="C1000" s="234" t="s">
        <v>57</v>
      </c>
      <c r="D1000" s="78" t="s">
        <v>58</v>
      </c>
      <c r="E1000" s="238">
        <v>136.46682381193034</v>
      </c>
      <c r="F1000" s="238">
        <v>134.65736591456502</v>
      </c>
      <c r="G1000" s="238">
        <v>106.1349996203686</v>
      </c>
    </row>
    <row r="1001" spans="1:7" ht="12.75">
      <c r="A1001" s="51">
        <v>2004</v>
      </c>
      <c r="B1001" s="231">
        <v>3</v>
      </c>
      <c r="C1001" s="233" t="s">
        <v>57</v>
      </c>
      <c r="D1001" s="51" t="s">
        <v>58</v>
      </c>
      <c r="E1001" s="237">
        <v>146.24099613229168</v>
      </c>
      <c r="F1001" s="237">
        <v>147.84848075397483</v>
      </c>
      <c r="G1001" s="237">
        <v>105.81199827822141</v>
      </c>
    </row>
    <row r="1002" spans="1:7" ht="12.75">
      <c r="A1002" s="78">
        <v>2004</v>
      </c>
      <c r="B1002" s="232">
        <v>4</v>
      </c>
      <c r="C1002" s="234" t="s">
        <v>57</v>
      </c>
      <c r="D1002" s="78" t="s">
        <v>58</v>
      </c>
      <c r="E1002" s="238">
        <v>142.5445071037311</v>
      </c>
      <c r="F1002" s="238">
        <v>140.9708272699511</v>
      </c>
      <c r="G1002" s="238">
        <v>102.54108739165211</v>
      </c>
    </row>
    <row r="1003" spans="1:7" ht="12.75">
      <c r="A1003" s="51">
        <v>2005</v>
      </c>
      <c r="B1003" s="231">
        <v>1</v>
      </c>
      <c r="C1003" s="233" t="s">
        <v>57</v>
      </c>
      <c r="D1003" s="51" t="s">
        <v>58</v>
      </c>
      <c r="E1003" s="237">
        <v>135.87950901450253</v>
      </c>
      <c r="F1003" s="237">
        <v>132.59144243177087</v>
      </c>
      <c r="G1003" s="237">
        <v>104.1014797371908</v>
      </c>
    </row>
    <row r="1004" spans="1:7" ht="12.75">
      <c r="A1004" s="78">
        <v>2005</v>
      </c>
      <c r="B1004" s="232">
        <v>2</v>
      </c>
      <c r="C1004" s="234" t="s">
        <v>57</v>
      </c>
      <c r="D1004" s="78" t="s">
        <v>58</v>
      </c>
      <c r="E1004" s="238">
        <v>143.06014493666532</v>
      </c>
      <c r="F1004" s="238">
        <v>141.37549722134784</v>
      </c>
      <c r="G1004" s="238">
        <v>108.0559565113056</v>
      </c>
    </row>
    <row r="1005" spans="1:7" ht="12.75">
      <c r="A1005" s="51">
        <v>2005</v>
      </c>
      <c r="B1005" s="231">
        <v>3</v>
      </c>
      <c r="C1005" s="233" t="s">
        <v>57</v>
      </c>
      <c r="D1005" s="51" t="s">
        <v>58</v>
      </c>
      <c r="E1005" s="237">
        <v>143.79503170805776</v>
      </c>
      <c r="F1005" s="237">
        <v>146.3291020870385</v>
      </c>
      <c r="G1005" s="237">
        <v>104.97822178348832</v>
      </c>
    </row>
    <row r="1006" spans="1:7" ht="12.75">
      <c r="A1006" s="78">
        <v>2005</v>
      </c>
      <c r="B1006" s="232">
        <v>4</v>
      </c>
      <c r="C1006" s="234" t="s">
        <v>57</v>
      </c>
      <c r="D1006" s="78" t="s">
        <v>58</v>
      </c>
      <c r="E1006" s="238">
        <v>159.4219323465781</v>
      </c>
      <c r="F1006" s="238">
        <v>148.75941995844107</v>
      </c>
      <c r="G1006" s="238">
        <v>113.48911511242972</v>
      </c>
    </row>
    <row r="1007" spans="1:7" ht="12.75">
      <c r="A1007" s="51">
        <v>2006</v>
      </c>
      <c r="B1007" s="231">
        <v>1</v>
      </c>
      <c r="C1007" s="233" t="s">
        <v>57</v>
      </c>
      <c r="D1007" s="51" t="s">
        <v>58</v>
      </c>
      <c r="E1007" s="237">
        <v>142.54464393181763</v>
      </c>
      <c r="F1007" s="237">
        <v>144.86152627655923</v>
      </c>
      <c r="G1007" s="237">
        <v>106.96366920766413</v>
      </c>
    </row>
    <row r="1008" spans="1:7" ht="12.75">
      <c r="A1008" s="78">
        <v>2006</v>
      </c>
      <c r="B1008" s="232">
        <v>2</v>
      </c>
      <c r="C1008" s="234" t="s">
        <v>57</v>
      </c>
      <c r="D1008" s="78" t="s">
        <v>58</v>
      </c>
      <c r="E1008" s="238">
        <v>154.8886479342364</v>
      </c>
      <c r="F1008" s="238">
        <v>162.4384952819396</v>
      </c>
      <c r="G1008" s="238">
        <v>112.40742147622598</v>
      </c>
    </row>
    <row r="1009" spans="1:7" ht="12.75">
      <c r="A1009" s="51">
        <v>2006</v>
      </c>
      <c r="B1009" s="231">
        <v>3</v>
      </c>
      <c r="C1009" s="233" t="s">
        <v>57</v>
      </c>
      <c r="D1009" s="51" t="s">
        <v>58</v>
      </c>
      <c r="E1009" s="237">
        <v>169.0459958822989</v>
      </c>
      <c r="F1009" s="237">
        <v>170.23735392627827</v>
      </c>
      <c r="G1009" s="237">
        <v>108.7256788812459</v>
      </c>
    </row>
    <row r="1010" spans="1:7" ht="12.75">
      <c r="A1010" s="78">
        <v>2006</v>
      </c>
      <c r="B1010" s="232">
        <v>4</v>
      </c>
      <c r="C1010" s="234" t="s">
        <v>57</v>
      </c>
      <c r="D1010" s="78" t="s">
        <v>58</v>
      </c>
      <c r="E1010" s="238">
        <v>166.94771430539154</v>
      </c>
      <c r="F1010" s="238">
        <v>160.8008317335518</v>
      </c>
      <c r="G1010" s="238">
        <v>108.94548692906109</v>
      </c>
    </row>
    <row r="1011" spans="1:7" ht="12.75">
      <c r="A1011" s="51">
        <v>2007</v>
      </c>
      <c r="B1011" s="231">
        <v>1</v>
      </c>
      <c r="C1011" s="233" t="s">
        <v>57</v>
      </c>
      <c r="D1011" s="51" t="s">
        <v>58</v>
      </c>
      <c r="E1011" s="237">
        <v>157.17341218985484</v>
      </c>
      <c r="F1011" s="237">
        <v>160.52757769958933</v>
      </c>
      <c r="G1011" s="237">
        <v>110.44134653553174</v>
      </c>
    </row>
    <row r="1012" spans="1:7" ht="12.75">
      <c r="A1012" s="78">
        <v>2007</v>
      </c>
      <c r="B1012" s="232">
        <v>2</v>
      </c>
      <c r="C1012" s="234" t="s">
        <v>57</v>
      </c>
      <c r="D1012" s="78" t="s">
        <v>58</v>
      </c>
      <c r="E1012" s="238">
        <v>175.1284507847897</v>
      </c>
      <c r="F1012" s="238">
        <v>173.53620927811588</v>
      </c>
      <c r="G1012" s="238">
        <v>113.37752285468295</v>
      </c>
    </row>
    <row r="1013" spans="1:7" ht="12.75">
      <c r="A1013" s="51">
        <v>2007</v>
      </c>
      <c r="B1013" s="231">
        <v>3</v>
      </c>
      <c r="C1013" s="233" t="s">
        <v>57</v>
      </c>
      <c r="D1013" s="51" t="s">
        <v>58</v>
      </c>
      <c r="E1013" s="237">
        <v>180.99809884135425</v>
      </c>
      <c r="F1013" s="237">
        <v>181.56767350207528</v>
      </c>
      <c r="G1013" s="237">
        <v>112.16541315324218</v>
      </c>
    </row>
    <row r="1014" spans="1:7" ht="12.75">
      <c r="A1014" s="78">
        <v>2007</v>
      </c>
      <c r="B1014" s="232">
        <v>4</v>
      </c>
      <c r="C1014" s="234" t="s">
        <v>57</v>
      </c>
      <c r="D1014" s="78" t="s">
        <v>58</v>
      </c>
      <c r="E1014" s="238">
        <v>181.86163936013486</v>
      </c>
      <c r="F1014" s="238">
        <v>178.53799721226295</v>
      </c>
      <c r="G1014" s="238">
        <v>114.00102982286832</v>
      </c>
    </row>
    <row r="1015" spans="1:7" ht="12.75">
      <c r="A1015" s="51">
        <v>2008</v>
      </c>
      <c r="B1015" s="231">
        <v>1</v>
      </c>
      <c r="C1015" s="233" t="s">
        <v>57</v>
      </c>
      <c r="D1015" s="51" t="s">
        <v>58</v>
      </c>
      <c r="E1015" s="237">
        <v>176.51749659186552</v>
      </c>
      <c r="F1015" s="237">
        <v>173.93486025393213</v>
      </c>
      <c r="G1015" s="237">
        <v>112.90017473242588</v>
      </c>
    </row>
    <row r="1016" spans="1:7" ht="12.75">
      <c r="A1016" s="78">
        <v>2008</v>
      </c>
      <c r="B1016" s="232">
        <v>2</v>
      </c>
      <c r="C1016" s="234" t="s">
        <v>57</v>
      </c>
      <c r="D1016" s="78" t="s">
        <v>58</v>
      </c>
      <c r="E1016" s="238">
        <v>182.52307531583688</v>
      </c>
      <c r="F1016" s="238">
        <v>177.52382778321203</v>
      </c>
      <c r="G1016" s="238">
        <v>122.61769100279015</v>
      </c>
    </row>
    <row r="1017" spans="1:7" ht="12.75">
      <c r="A1017" s="51">
        <v>2008</v>
      </c>
      <c r="B1017" s="231">
        <v>3</v>
      </c>
      <c r="C1017" s="233" t="s">
        <v>57</v>
      </c>
      <c r="D1017" s="51" t="s">
        <v>58</v>
      </c>
      <c r="E1017" s="237">
        <v>192.70038148539942</v>
      </c>
      <c r="F1017" s="237">
        <v>188.6985109775041</v>
      </c>
      <c r="G1017" s="237">
        <v>124.61592679841509</v>
      </c>
    </row>
    <row r="1018" spans="1:7" ht="12.75">
      <c r="A1018" s="78">
        <v>2008</v>
      </c>
      <c r="B1018" s="232">
        <v>4</v>
      </c>
      <c r="C1018" s="234" t="s">
        <v>57</v>
      </c>
      <c r="D1018" s="78" t="s">
        <v>58</v>
      </c>
      <c r="E1018" s="238">
        <v>147.37779295001104</v>
      </c>
      <c r="F1018" s="238">
        <v>143.59624344722573</v>
      </c>
      <c r="G1018" s="238">
        <v>123.99128027237083</v>
      </c>
    </row>
    <row r="1019" spans="1:7" ht="12.75">
      <c r="A1019" s="51">
        <v>2009</v>
      </c>
      <c r="B1019" s="231">
        <v>1</v>
      </c>
      <c r="C1019" s="233" t="s">
        <v>57</v>
      </c>
      <c r="D1019" s="51" t="s">
        <v>58</v>
      </c>
      <c r="E1019" s="237">
        <v>147.2789810611925</v>
      </c>
      <c r="F1019" s="237">
        <v>156.79062082351314</v>
      </c>
      <c r="G1019" s="237">
        <v>118.10065250258545</v>
      </c>
    </row>
    <row r="1020" spans="1:7" ht="12.75">
      <c r="A1020" s="78">
        <v>2009</v>
      </c>
      <c r="B1020" s="232">
        <v>2</v>
      </c>
      <c r="C1020" s="234" t="s">
        <v>57</v>
      </c>
      <c r="D1020" s="78" t="s">
        <v>58</v>
      </c>
      <c r="E1020" s="238">
        <v>172.83635644821084</v>
      </c>
      <c r="F1020" s="238">
        <v>165.95339570539127</v>
      </c>
      <c r="G1020" s="238">
        <v>125.90970481250459</v>
      </c>
    </row>
    <row r="1021" spans="1:7" ht="12.75">
      <c r="A1021" s="51">
        <v>2009</v>
      </c>
      <c r="B1021" s="231">
        <v>3</v>
      </c>
      <c r="C1021" s="233" t="s">
        <v>57</v>
      </c>
      <c r="D1021" s="51" t="s">
        <v>58</v>
      </c>
      <c r="E1021" s="237">
        <v>176.46293381428322</v>
      </c>
      <c r="F1021" s="237">
        <v>175.35336891392527</v>
      </c>
      <c r="G1021" s="237">
        <v>119.53366760384894</v>
      </c>
    </row>
    <row r="1022" spans="1:7" ht="12.75">
      <c r="A1022" s="78">
        <v>2009</v>
      </c>
      <c r="B1022" s="232">
        <v>4</v>
      </c>
      <c r="C1022" s="234" t="s">
        <v>57</v>
      </c>
      <c r="D1022" s="78" t="s">
        <v>58</v>
      </c>
      <c r="E1022" s="238">
        <v>166.62104078047847</v>
      </c>
      <c r="F1022" s="238">
        <v>164.25602523580875</v>
      </c>
      <c r="G1022" s="238">
        <v>112.35301814028853</v>
      </c>
    </row>
    <row r="1023" spans="1:7" ht="12.75">
      <c r="A1023" s="51">
        <v>2001</v>
      </c>
      <c r="B1023" s="231">
        <v>1</v>
      </c>
      <c r="C1023" s="233" t="s">
        <v>59</v>
      </c>
      <c r="D1023" s="51" t="s">
        <v>60</v>
      </c>
      <c r="E1023" s="237">
        <v>92.39160173224771</v>
      </c>
      <c r="F1023" s="237">
        <v>94.96208884367243</v>
      </c>
      <c r="G1023" s="237">
        <v>99.61255180615002</v>
      </c>
    </row>
    <row r="1024" spans="1:7" ht="12.75">
      <c r="A1024" s="78">
        <v>2001</v>
      </c>
      <c r="B1024" s="232">
        <v>2</v>
      </c>
      <c r="C1024" s="234" t="s">
        <v>59</v>
      </c>
      <c r="D1024" s="78" t="s">
        <v>60</v>
      </c>
      <c r="E1024" s="238">
        <v>102.7632672018823</v>
      </c>
      <c r="F1024" s="238">
        <v>100.27519425099295</v>
      </c>
      <c r="G1024" s="238">
        <v>101.65320156358564</v>
      </c>
    </row>
    <row r="1025" spans="1:7" ht="12.75">
      <c r="A1025" s="51">
        <v>2001</v>
      </c>
      <c r="B1025" s="231">
        <v>3</v>
      </c>
      <c r="C1025" s="233" t="s">
        <v>59</v>
      </c>
      <c r="D1025" s="51" t="s">
        <v>60</v>
      </c>
      <c r="E1025" s="237">
        <v>100.24309400666004</v>
      </c>
      <c r="F1025" s="237">
        <v>97.33486960160808</v>
      </c>
      <c r="G1025" s="237">
        <v>100.00047959316923</v>
      </c>
    </row>
    <row r="1026" spans="1:7" ht="12.75">
      <c r="A1026" s="78">
        <v>2001</v>
      </c>
      <c r="B1026" s="232">
        <v>4</v>
      </c>
      <c r="C1026" s="234" t="s">
        <v>59</v>
      </c>
      <c r="D1026" s="78" t="s">
        <v>60</v>
      </c>
      <c r="E1026" s="238">
        <v>104.60203705920993</v>
      </c>
      <c r="F1026" s="238">
        <v>107.42784730372655</v>
      </c>
      <c r="G1026" s="238">
        <v>98.73376703709509</v>
      </c>
    </row>
    <row r="1027" spans="1:7" ht="12.75">
      <c r="A1027" s="51">
        <v>2002</v>
      </c>
      <c r="B1027" s="231">
        <v>1</v>
      </c>
      <c r="C1027" s="233" t="s">
        <v>59</v>
      </c>
      <c r="D1027" s="51" t="s">
        <v>60</v>
      </c>
      <c r="E1027" s="237">
        <v>93.69544245064515</v>
      </c>
      <c r="F1027" s="237">
        <v>89.90591319721125</v>
      </c>
      <c r="G1027" s="237">
        <v>98.69979658943349</v>
      </c>
    </row>
    <row r="1028" spans="1:7" ht="12.75">
      <c r="A1028" s="78">
        <v>2002</v>
      </c>
      <c r="B1028" s="232">
        <v>2</v>
      </c>
      <c r="C1028" s="234" t="s">
        <v>59</v>
      </c>
      <c r="D1028" s="78" t="s">
        <v>60</v>
      </c>
      <c r="E1028" s="238">
        <v>103.76362133416686</v>
      </c>
      <c r="F1028" s="238">
        <v>105.73488887066779</v>
      </c>
      <c r="G1028" s="238">
        <v>98.95835889262776</v>
      </c>
    </row>
    <row r="1029" spans="1:7" ht="12.75">
      <c r="A1029" s="51">
        <v>2002</v>
      </c>
      <c r="B1029" s="231">
        <v>3</v>
      </c>
      <c r="C1029" s="233" t="s">
        <v>59</v>
      </c>
      <c r="D1029" s="51" t="s">
        <v>60</v>
      </c>
      <c r="E1029" s="237">
        <v>101.01752229272577</v>
      </c>
      <c r="F1029" s="237">
        <v>105.84024094581353</v>
      </c>
      <c r="G1029" s="237">
        <v>97.47765979721781</v>
      </c>
    </row>
    <row r="1030" spans="1:7" ht="12.75">
      <c r="A1030" s="78">
        <v>2002</v>
      </c>
      <c r="B1030" s="232">
        <v>4</v>
      </c>
      <c r="C1030" s="234" t="s">
        <v>59</v>
      </c>
      <c r="D1030" s="78" t="s">
        <v>60</v>
      </c>
      <c r="E1030" s="238">
        <v>97.15307039860379</v>
      </c>
      <c r="F1030" s="238">
        <v>108.15000295621063</v>
      </c>
      <c r="G1030" s="238">
        <v>95.32299446981386</v>
      </c>
    </row>
    <row r="1031" spans="1:7" ht="12.75">
      <c r="A1031" s="51">
        <v>2003</v>
      </c>
      <c r="B1031" s="231">
        <v>1</v>
      </c>
      <c r="C1031" s="233" t="s">
        <v>59</v>
      </c>
      <c r="D1031" s="51" t="s">
        <v>60</v>
      </c>
      <c r="E1031" s="237">
        <v>94.49410870798555</v>
      </c>
      <c r="F1031" s="237">
        <v>94.16098619245133</v>
      </c>
      <c r="G1031" s="237">
        <v>95.04949438011062</v>
      </c>
    </row>
    <row r="1032" spans="1:7" ht="12.75">
      <c r="A1032" s="78">
        <v>2003</v>
      </c>
      <c r="B1032" s="232">
        <v>2</v>
      </c>
      <c r="C1032" s="234" t="s">
        <v>59</v>
      </c>
      <c r="D1032" s="78" t="s">
        <v>60</v>
      </c>
      <c r="E1032" s="238">
        <v>92.75960769174229</v>
      </c>
      <c r="F1032" s="238">
        <v>95.95156109244958</v>
      </c>
      <c r="G1032" s="238">
        <v>95.3785055427875</v>
      </c>
    </row>
    <row r="1033" spans="1:7" ht="12.75">
      <c r="A1033" s="51">
        <v>2003</v>
      </c>
      <c r="B1033" s="231">
        <v>3</v>
      </c>
      <c r="C1033" s="233" t="s">
        <v>59</v>
      </c>
      <c r="D1033" s="51" t="s">
        <v>60</v>
      </c>
      <c r="E1033" s="237">
        <v>99.22117393130003</v>
      </c>
      <c r="F1033" s="237">
        <v>103.19689080642031</v>
      </c>
      <c r="G1033" s="237">
        <v>95.7142310094941</v>
      </c>
    </row>
    <row r="1034" spans="1:7" ht="12.75">
      <c r="A1034" s="78">
        <v>2003</v>
      </c>
      <c r="B1034" s="232">
        <v>4</v>
      </c>
      <c r="C1034" s="234" t="s">
        <v>59</v>
      </c>
      <c r="D1034" s="78" t="s">
        <v>60</v>
      </c>
      <c r="E1034" s="238">
        <v>97.40533873962985</v>
      </c>
      <c r="F1034" s="238">
        <v>100.44515166813464</v>
      </c>
      <c r="G1034" s="238">
        <v>94.12281776244538</v>
      </c>
    </row>
    <row r="1035" spans="1:7" ht="12.75">
      <c r="A1035" s="51">
        <v>2004</v>
      </c>
      <c r="B1035" s="231">
        <v>1</v>
      </c>
      <c r="C1035" s="233" t="s">
        <v>59</v>
      </c>
      <c r="D1035" s="51" t="s">
        <v>60</v>
      </c>
      <c r="E1035" s="237">
        <v>91.53798984632552</v>
      </c>
      <c r="F1035" s="237">
        <v>92.41126378952451</v>
      </c>
      <c r="G1035" s="237">
        <v>92.05780995319742</v>
      </c>
    </row>
    <row r="1036" spans="1:7" ht="12.75">
      <c r="A1036" s="78">
        <v>2004</v>
      </c>
      <c r="B1036" s="232">
        <v>2</v>
      </c>
      <c r="C1036" s="234" t="s">
        <v>59</v>
      </c>
      <c r="D1036" s="78" t="s">
        <v>60</v>
      </c>
      <c r="E1036" s="238">
        <v>99.51941466115451</v>
      </c>
      <c r="F1036" s="238">
        <v>101.70621819867809</v>
      </c>
      <c r="G1036" s="238">
        <v>93.50044079409717</v>
      </c>
    </row>
    <row r="1037" spans="1:7" ht="12.75">
      <c r="A1037" s="51">
        <v>2004</v>
      </c>
      <c r="B1037" s="231">
        <v>3</v>
      </c>
      <c r="C1037" s="233" t="s">
        <v>59</v>
      </c>
      <c r="D1037" s="51" t="s">
        <v>60</v>
      </c>
      <c r="E1037" s="237">
        <v>101.94008805823809</v>
      </c>
      <c r="F1037" s="237">
        <v>102.70143641163581</v>
      </c>
      <c r="G1037" s="237">
        <v>94.12891607525891</v>
      </c>
    </row>
    <row r="1038" spans="1:7" ht="12.75">
      <c r="A1038" s="78">
        <v>2004</v>
      </c>
      <c r="B1038" s="232">
        <v>4</v>
      </c>
      <c r="C1038" s="234" t="s">
        <v>59</v>
      </c>
      <c r="D1038" s="78" t="s">
        <v>60</v>
      </c>
      <c r="E1038" s="238">
        <v>103.08720919818776</v>
      </c>
      <c r="F1038" s="238">
        <v>106.239488571659</v>
      </c>
      <c r="G1038" s="238">
        <v>94.89396687042635</v>
      </c>
    </row>
    <row r="1039" spans="1:7" ht="12.75">
      <c r="A1039" s="51">
        <v>2005</v>
      </c>
      <c r="B1039" s="231">
        <v>1</v>
      </c>
      <c r="C1039" s="233" t="s">
        <v>59</v>
      </c>
      <c r="D1039" s="51" t="s">
        <v>60</v>
      </c>
      <c r="E1039" s="237">
        <v>92.09519761873614</v>
      </c>
      <c r="F1039" s="237">
        <v>91.76210047512295</v>
      </c>
      <c r="G1039" s="237">
        <v>94.91188194761462</v>
      </c>
    </row>
    <row r="1040" spans="1:7" ht="12.75">
      <c r="A1040" s="78">
        <v>2005</v>
      </c>
      <c r="B1040" s="232">
        <v>2</v>
      </c>
      <c r="C1040" s="234" t="s">
        <v>59</v>
      </c>
      <c r="D1040" s="78" t="s">
        <v>60</v>
      </c>
      <c r="E1040" s="238">
        <v>100.38601753142893</v>
      </c>
      <c r="F1040" s="238">
        <v>103.11046622439581</v>
      </c>
      <c r="G1040" s="238">
        <v>96.51440356918314</v>
      </c>
    </row>
    <row r="1041" spans="1:7" ht="12.75">
      <c r="A1041" s="51">
        <v>2005</v>
      </c>
      <c r="B1041" s="231">
        <v>3</v>
      </c>
      <c r="C1041" s="233" t="s">
        <v>59</v>
      </c>
      <c r="D1041" s="51" t="s">
        <v>60</v>
      </c>
      <c r="E1041" s="237">
        <v>100.65877447099993</v>
      </c>
      <c r="F1041" s="237">
        <v>101.80147121647715</v>
      </c>
      <c r="G1041" s="237">
        <v>96.73127353519722</v>
      </c>
    </row>
    <row r="1042" spans="1:7" ht="12.75">
      <c r="A1042" s="78">
        <v>2005</v>
      </c>
      <c r="B1042" s="232">
        <v>4</v>
      </c>
      <c r="C1042" s="234" t="s">
        <v>59</v>
      </c>
      <c r="D1042" s="78" t="s">
        <v>60</v>
      </c>
      <c r="E1042" s="238">
        <v>95.71257614171381</v>
      </c>
      <c r="F1042" s="238">
        <v>104.69774804229291</v>
      </c>
      <c r="G1042" s="238">
        <v>98.41975672775828</v>
      </c>
    </row>
    <row r="1043" spans="1:7" ht="12.75">
      <c r="A1043" s="51">
        <v>2006</v>
      </c>
      <c r="B1043" s="231">
        <v>1</v>
      </c>
      <c r="C1043" s="233" t="s">
        <v>59</v>
      </c>
      <c r="D1043" s="51" t="s">
        <v>60</v>
      </c>
      <c r="E1043" s="237">
        <v>95.78509681093088</v>
      </c>
      <c r="F1043" s="237">
        <v>97.98151149315525</v>
      </c>
      <c r="G1043" s="237">
        <v>100.55974093170562</v>
      </c>
    </row>
    <row r="1044" spans="1:7" ht="12.75">
      <c r="A1044" s="78">
        <v>2006</v>
      </c>
      <c r="B1044" s="232">
        <v>2</v>
      </c>
      <c r="C1044" s="234" t="s">
        <v>59</v>
      </c>
      <c r="D1044" s="78" t="s">
        <v>60</v>
      </c>
      <c r="E1044" s="238">
        <v>103.07998740324496</v>
      </c>
      <c r="F1044" s="238">
        <v>103.47630151501372</v>
      </c>
      <c r="G1044" s="238">
        <v>104.18304219487433</v>
      </c>
    </row>
    <row r="1045" spans="1:7" ht="12.75">
      <c r="A1045" s="51">
        <v>2006</v>
      </c>
      <c r="B1045" s="231">
        <v>3</v>
      </c>
      <c r="C1045" s="233" t="s">
        <v>59</v>
      </c>
      <c r="D1045" s="51" t="s">
        <v>60</v>
      </c>
      <c r="E1045" s="237">
        <v>116.4414510180843</v>
      </c>
      <c r="F1045" s="237">
        <v>113.88564678984966</v>
      </c>
      <c r="G1045" s="237">
        <v>106.10927745488829</v>
      </c>
    </row>
    <row r="1046" spans="1:7" ht="12.75">
      <c r="A1046" s="78">
        <v>2006</v>
      </c>
      <c r="B1046" s="232">
        <v>4</v>
      </c>
      <c r="C1046" s="234" t="s">
        <v>59</v>
      </c>
      <c r="D1046" s="78" t="s">
        <v>60</v>
      </c>
      <c r="E1046" s="238">
        <v>111.51039754548735</v>
      </c>
      <c r="F1046" s="238">
        <v>116.19246456606332</v>
      </c>
      <c r="G1046" s="238">
        <v>107.7559143124055</v>
      </c>
    </row>
    <row r="1047" spans="1:7" ht="12.75">
      <c r="A1047" s="51">
        <v>2007</v>
      </c>
      <c r="B1047" s="231">
        <v>1</v>
      </c>
      <c r="C1047" s="233" t="s">
        <v>59</v>
      </c>
      <c r="D1047" s="51" t="s">
        <v>60</v>
      </c>
      <c r="E1047" s="237">
        <v>103.91186460202258</v>
      </c>
      <c r="F1047" s="237">
        <v>103.88740733914689</v>
      </c>
      <c r="G1047" s="237">
        <v>105.32160951644427</v>
      </c>
    </row>
    <row r="1048" spans="1:7" ht="12.75">
      <c r="A1048" s="78">
        <v>2007</v>
      </c>
      <c r="B1048" s="232">
        <v>2</v>
      </c>
      <c r="C1048" s="234" t="s">
        <v>59</v>
      </c>
      <c r="D1048" s="78" t="s">
        <v>60</v>
      </c>
      <c r="E1048" s="238">
        <v>108.52097619760794</v>
      </c>
      <c r="F1048" s="238">
        <v>108.54941488937838</v>
      </c>
      <c r="G1048" s="238">
        <v>105.9297570882616</v>
      </c>
    </row>
    <row r="1049" spans="1:7" ht="12.75">
      <c r="A1049" s="51">
        <v>2007</v>
      </c>
      <c r="B1049" s="231">
        <v>3</v>
      </c>
      <c r="C1049" s="233" t="s">
        <v>59</v>
      </c>
      <c r="D1049" s="51" t="s">
        <v>60</v>
      </c>
      <c r="E1049" s="237">
        <v>110.99488610933764</v>
      </c>
      <c r="F1049" s="237">
        <v>112.86671825764829</v>
      </c>
      <c r="G1049" s="237">
        <v>105.12250062984683</v>
      </c>
    </row>
    <row r="1050" spans="1:7" ht="12.75">
      <c r="A1050" s="78">
        <v>2007</v>
      </c>
      <c r="B1050" s="232">
        <v>4</v>
      </c>
      <c r="C1050" s="234" t="s">
        <v>59</v>
      </c>
      <c r="D1050" s="78" t="s">
        <v>60</v>
      </c>
      <c r="E1050" s="238">
        <v>117.60103508916768</v>
      </c>
      <c r="F1050" s="238">
        <v>122.48312973473608</v>
      </c>
      <c r="G1050" s="238">
        <v>104.84571525379327</v>
      </c>
    </row>
    <row r="1051" spans="1:7" ht="12.75">
      <c r="A1051" s="51">
        <v>2008</v>
      </c>
      <c r="B1051" s="231">
        <v>1</v>
      </c>
      <c r="C1051" s="233" t="s">
        <v>59</v>
      </c>
      <c r="D1051" s="51" t="s">
        <v>60</v>
      </c>
      <c r="E1051" s="237">
        <v>103.42315297459473</v>
      </c>
      <c r="F1051" s="237">
        <v>102.78396395821301</v>
      </c>
      <c r="G1051" s="237">
        <v>103.89187342447784</v>
      </c>
    </row>
    <row r="1052" spans="1:7" ht="12.75">
      <c r="A1052" s="78">
        <v>2008</v>
      </c>
      <c r="B1052" s="232">
        <v>2</v>
      </c>
      <c r="C1052" s="234" t="s">
        <v>59</v>
      </c>
      <c r="D1052" s="78" t="s">
        <v>60</v>
      </c>
      <c r="E1052" s="238">
        <v>112.13422035194492</v>
      </c>
      <c r="F1052" s="238">
        <v>114.41839915202686</v>
      </c>
      <c r="G1052" s="238">
        <v>103.95603917375077</v>
      </c>
    </row>
    <row r="1053" spans="1:7" ht="12.75">
      <c r="A1053" s="51">
        <v>2008</v>
      </c>
      <c r="B1053" s="231">
        <v>3</v>
      </c>
      <c r="C1053" s="233" t="s">
        <v>59</v>
      </c>
      <c r="D1053" s="51" t="s">
        <v>60</v>
      </c>
      <c r="E1053" s="237">
        <v>116.98634094562053</v>
      </c>
      <c r="F1053" s="237">
        <v>113.04388672006101</v>
      </c>
      <c r="G1053" s="237">
        <v>102.38409124839998</v>
      </c>
    </row>
    <row r="1054" spans="1:7" ht="12.75">
      <c r="A1054" s="78">
        <v>2008</v>
      </c>
      <c r="B1054" s="232">
        <v>4</v>
      </c>
      <c r="C1054" s="234" t="s">
        <v>59</v>
      </c>
      <c r="D1054" s="78" t="s">
        <v>60</v>
      </c>
      <c r="E1054" s="238">
        <v>114.13858016996502</v>
      </c>
      <c r="F1054" s="238">
        <v>119.60296750930137</v>
      </c>
      <c r="G1054" s="238">
        <v>101.39828974273148</v>
      </c>
    </row>
    <row r="1055" spans="1:7" ht="12.75">
      <c r="A1055" s="51">
        <v>2009</v>
      </c>
      <c r="B1055" s="231">
        <v>1</v>
      </c>
      <c r="C1055" s="233" t="s">
        <v>59</v>
      </c>
      <c r="D1055" s="51" t="s">
        <v>60</v>
      </c>
      <c r="E1055" s="237">
        <v>110.90227064154126</v>
      </c>
      <c r="F1055" s="237">
        <v>110.4448933641748</v>
      </c>
      <c r="G1055" s="237">
        <v>97.78628165143503</v>
      </c>
    </row>
    <row r="1056" spans="1:7" ht="12.75">
      <c r="A1056" s="78">
        <v>2009</v>
      </c>
      <c r="B1056" s="232">
        <v>2</v>
      </c>
      <c r="C1056" s="234" t="s">
        <v>59</v>
      </c>
      <c r="D1056" s="78" t="s">
        <v>60</v>
      </c>
      <c r="E1056" s="238">
        <v>113.05323984329313</v>
      </c>
      <c r="F1056" s="238">
        <v>117.159401880063</v>
      </c>
      <c r="G1056" s="238">
        <v>97.6728776728154</v>
      </c>
    </row>
    <row r="1057" spans="1:7" ht="12.75">
      <c r="A1057" s="51">
        <v>2009</v>
      </c>
      <c r="B1057" s="231">
        <v>3</v>
      </c>
      <c r="C1057" s="233" t="s">
        <v>59</v>
      </c>
      <c r="D1057" s="51" t="s">
        <v>60</v>
      </c>
      <c r="E1057" s="237">
        <v>121.56283349482513</v>
      </c>
      <c r="F1057" s="237">
        <v>122.1944602362753</v>
      </c>
      <c r="G1057" s="237">
        <v>97.89008643395991</v>
      </c>
    </row>
    <row r="1058" spans="1:7" ht="12.75">
      <c r="A1058" s="78">
        <v>2009</v>
      </c>
      <c r="B1058" s="232">
        <v>4</v>
      </c>
      <c r="C1058" s="234" t="s">
        <v>59</v>
      </c>
      <c r="D1058" s="78" t="s">
        <v>60</v>
      </c>
      <c r="E1058" s="238">
        <v>115.07545547634727</v>
      </c>
      <c r="F1058" s="238">
        <v>119.24151774331237</v>
      </c>
      <c r="G1058" s="238">
        <v>96.96969292642544</v>
      </c>
    </row>
    <row r="1059" spans="1:7" ht="12.75">
      <c r="A1059" s="51">
        <v>2001</v>
      </c>
      <c r="B1059" s="231">
        <v>1</v>
      </c>
      <c r="C1059" s="233" t="s">
        <v>61</v>
      </c>
      <c r="D1059" s="51" t="s">
        <v>62</v>
      </c>
      <c r="E1059" s="237">
        <v>104.11197059254687</v>
      </c>
      <c r="F1059" s="237">
        <v>94.83135241352099</v>
      </c>
      <c r="G1059" s="237">
        <v>98.42677485834261</v>
      </c>
    </row>
    <row r="1060" spans="1:7" ht="12.75">
      <c r="A1060" s="78">
        <v>2001</v>
      </c>
      <c r="B1060" s="232">
        <v>2</v>
      </c>
      <c r="C1060" s="234" t="s">
        <v>61</v>
      </c>
      <c r="D1060" s="78" t="s">
        <v>62</v>
      </c>
      <c r="E1060" s="238">
        <v>105.40456876124054</v>
      </c>
      <c r="F1060" s="238">
        <v>98.98604021983876</v>
      </c>
      <c r="G1060" s="238">
        <v>100.87020871069195</v>
      </c>
    </row>
    <row r="1061" spans="1:7" ht="12.75">
      <c r="A1061" s="51">
        <v>2001</v>
      </c>
      <c r="B1061" s="231">
        <v>3</v>
      </c>
      <c r="C1061" s="233" t="s">
        <v>61</v>
      </c>
      <c r="D1061" s="51" t="s">
        <v>62</v>
      </c>
      <c r="E1061" s="237">
        <v>104.45896101464388</v>
      </c>
      <c r="F1061" s="237">
        <v>105.07431892689387</v>
      </c>
      <c r="G1061" s="237">
        <v>101.72501473580954</v>
      </c>
    </row>
    <row r="1062" spans="1:7" ht="12.75">
      <c r="A1062" s="78">
        <v>2001</v>
      </c>
      <c r="B1062" s="232">
        <v>4</v>
      </c>
      <c r="C1062" s="234" t="s">
        <v>61</v>
      </c>
      <c r="D1062" s="78" t="s">
        <v>62</v>
      </c>
      <c r="E1062" s="238">
        <v>86.02449963156873</v>
      </c>
      <c r="F1062" s="238">
        <v>101.10828843974643</v>
      </c>
      <c r="G1062" s="238">
        <v>98.97800169515591</v>
      </c>
    </row>
    <row r="1063" spans="1:7" ht="12.75">
      <c r="A1063" s="51">
        <v>2002</v>
      </c>
      <c r="B1063" s="231">
        <v>1</v>
      </c>
      <c r="C1063" s="233" t="s">
        <v>61</v>
      </c>
      <c r="D1063" s="51" t="s">
        <v>62</v>
      </c>
      <c r="E1063" s="237">
        <v>89.74277498278812</v>
      </c>
      <c r="F1063" s="237">
        <v>92.55856618687159</v>
      </c>
      <c r="G1063" s="237">
        <v>88.66611882440509</v>
      </c>
    </row>
    <row r="1064" spans="1:7" ht="12.75">
      <c r="A1064" s="78">
        <v>2002</v>
      </c>
      <c r="B1064" s="232">
        <v>2</v>
      </c>
      <c r="C1064" s="234" t="s">
        <v>61</v>
      </c>
      <c r="D1064" s="78" t="s">
        <v>62</v>
      </c>
      <c r="E1064" s="238">
        <v>92.00611217814037</v>
      </c>
      <c r="F1064" s="238">
        <v>90.86016091857162</v>
      </c>
      <c r="G1064" s="238">
        <v>86.10273333132554</v>
      </c>
    </row>
    <row r="1065" spans="1:7" ht="12.75">
      <c r="A1065" s="51">
        <v>2002</v>
      </c>
      <c r="B1065" s="231">
        <v>3</v>
      </c>
      <c r="C1065" s="233" t="s">
        <v>61</v>
      </c>
      <c r="D1065" s="51" t="s">
        <v>62</v>
      </c>
      <c r="E1065" s="237">
        <v>95.52559945093189</v>
      </c>
      <c r="F1065" s="237">
        <v>92.0303961949125</v>
      </c>
      <c r="G1065" s="237">
        <v>83.51439376664501</v>
      </c>
    </row>
    <row r="1066" spans="1:7" ht="12.75">
      <c r="A1066" s="78">
        <v>2002</v>
      </c>
      <c r="B1066" s="232">
        <v>4</v>
      </c>
      <c r="C1066" s="234" t="s">
        <v>61</v>
      </c>
      <c r="D1066" s="78" t="s">
        <v>62</v>
      </c>
      <c r="E1066" s="238">
        <v>87.28591082648515</v>
      </c>
      <c r="F1066" s="238">
        <v>93.45595361212601</v>
      </c>
      <c r="G1066" s="238">
        <v>82.64788514243182</v>
      </c>
    </row>
    <row r="1067" spans="1:7" ht="12.75">
      <c r="A1067" s="51">
        <v>2003</v>
      </c>
      <c r="B1067" s="231">
        <v>1</v>
      </c>
      <c r="C1067" s="233" t="s">
        <v>61</v>
      </c>
      <c r="D1067" s="51" t="s">
        <v>62</v>
      </c>
      <c r="E1067" s="237">
        <v>87.95989562695559</v>
      </c>
      <c r="F1067" s="237">
        <v>86.3442677515877</v>
      </c>
      <c r="G1067" s="237">
        <v>81.5249519203879</v>
      </c>
    </row>
    <row r="1068" spans="1:7" ht="12.75">
      <c r="A1068" s="78">
        <v>2003</v>
      </c>
      <c r="B1068" s="232">
        <v>2</v>
      </c>
      <c r="C1068" s="234" t="s">
        <v>61</v>
      </c>
      <c r="D1068" s="78" t="s">
        <v>62</v>
      </c>
      <c r="E1068" s="238">
        <v>93.92367861280697</v>
      </c>
      <c r="F1068" s="238">
        <v>98.39231563124909</v>
      </c>
      <c r="G1068" s="238">
        <v>82.50246313896406</v>
      </c>
    </row>
    <row r="1069" spans="1:7" ht="12.75">
      <c r="A1069" s="51">
        <v>2003</v>
      </c>
      <c r="B1069" s="231">
        <v>3</v>
      </c>
      <c r="C1069" s="233" t="s">
        <v>61</v>
      </c>
      <c r="D1069" s="51" t="s">
        <v>62</v>
      </c>
      <c r="E1069" s="237">
        <v>104.14709403570578</v>
      </c>
      <c r="F1069" s="237">
        <v>105.14064464696362</v>
      </c>
      <c r="G1069" s="237">
        <v>83.09705843124938</v>
      </c>
    </row>
    <row r="1070" spans="1:7" ht="12.75">
      <c r="A1070" s="78">
        <v>2003</v>
      </c>
      <c r="B1070" s="232">
        <v>4</v>
      </c>
      <c r="C1070" s="234" t="s">
        <v>61</v>
      </c>
      <c r="D1070" s="78" t="s">
        <v>62</v>
      </c>
      <c r="E1070" s="238">
        <v>89.50809434078015</v>
      </c>
      <c r="F1070" s="238">
        <v>98.94835488704001</v>
      </c>
      <c r="G1070" s="238">
        <v>83.21236345175045</v>
      </c>
    </row>
    <row r="1071" spans="1:7" ht="12.75">
      <c r="A1071" s="51">
        <v>2004</v>
      </c>
      <c r="B1071" s="231">
        <v>1</v>
      </c>
      <c r="C1071" s="233" t="s">
        <v>61</v>
      </c>
      <c r="D1071" s="51" t="s">
        <v>62</v>
      </c>
      <c r="E1071" s="237">
        <v>105.86649550488411</v>
      </c>
      <c r="F1071" s="237">
        <v>100.66026175941678</v>
      </c>
      <c r="G1071" s="237">
        <v>84.46953236930305</v>
      </c>
    </row>
    <row r="1072" spans="1:7" ht="12.75">
      <c r="A1072" s="78">
        <v>2004</v>
      </c>
      <c r="B1072" s="232">
        <v>2</v>
      </c>
      <c r="C1072" s="234" t="s">
        <v>61</v>
      </c>
      <c r="D1072" s="78" t="s">
        <v>62</v>
      </c>
      <c r="E1072" s="238">
        <v>104.40484832615489</v>
      </c>
      <c r="F1072" s="238">
        <v>106.79985364969423</v>
      </c>
      <c r="G1072" s="238">
        <v>87.75744642403852</v>
      </c>
    </row>
    <row r="1073" spans="1:7" ht="12.75">
      <c r="A1073" s="51">
        <v>2004</v>
      </c>
      <c r="B1073" s="231">
        <v>3</v>
      </c>
      <c r="C1073" s="233" t="s">
        <v>61</v>
      </c>
      <c r="D1073" s="51" t="s">
        <v>62</v>
      </c>
      <c r="E1073" s="237">
        <v>120.10401163686774</v>
      </c>
      <c r="F1073" s="237">
        <v>111.31444336722167</v>
      </c>
      <c r="G1073" s="237">
        <v>87.6309550955784</v>
      </c>
    </row>
    <row r="1074" spans="1:7" ht="12.75">
      <c r="A1074" s="78">
        <v>2004</v>
      </c>
      <c r="B1074" s="232">
        <v>4</v>
      </c>
      <c r="C1074" s="234" t="s">
        <v>61</v>
      </c>
      <c r="D1074" s="78" t="s">
        <v>62</v>
      </c>
      <c r="E1074" s="238">
        <v>102.38402328222959</v>
      </c>
      <c r="F1074" s="238">
        <v>112.12087264497566</v>
      </c>
      <c r="G1074" s="238">
        <v>86.37464666325342</v>
      </c>
    </row>
    <row r="1075" spans="1:7" ht="12.75">
      <c r="A1075" s="51">
        <v>2005</v>
      </c>
      <c r="B1075" s="231">
        <v>1</v>
      </c>
      <c r="C1075" s="233" t="s">
        <v>61</v>
      </c>
      <c r="D1075" s="51" t="s">
        <v>62</v>
      </c>
      <c r="E1075" s="237">
        <v>104.18434148262423</v>
      </c>
      <c r="F1075" s="237">
        <v>101.99774975301848</v>
      </c>
      <c r="G1075" s="237">
        <v>85.41864757536774</v>
      </c>
    </row>
    <row r="1076" spans="1:7" ht="12.75">
      <c r="A1076" s="78">
        <v>2005</v>
      </c>
      <c r="B1076" s="232">
        <v>2</v>
      </c>
      <c r="C1076" s="234" t="s">
        <v>61</v>
      </c>
      <c r="D1076" s="78" t="s">
        <v>62</v>
      </c>
      <c r="E1076" s="238">
        <v>115.62895415822874</v>
      </c>
      <c r="F1076" s="238">
        <v>117.11118325492804</v>
      </c>
      <c r="G1076" s="238">
        <v>87.65418819672414</v>
      </c>
    </row>
    <row r="1077" spans="1:7" ht="12.75">
      <c r="A1077" s="51">
        <v>2005</v>
      </c>
      <c r="B1077" s="231">
        <v>3</v>
      </c>
      <c r="C1077" s="233" t="s">
        <v>61</v>
      </c>
      <c r="D1077" s="51" t="s">
        <v>62</v>
      </c>
      <c r="E1077" s="237">
        <v>116.68117203220797</v>
      </c>
      <c r="F1077" s="237">
        <v>111.83332168177571</v>
      </c>
      <c r="G1077" s="237">
        <v>89.55844200544688</v>
      </c>
    </row>
    <row r="1078" spans="1:7" ht="12.75">
      <c r="A1078" s="78">
        <v>2005</v>
      </c>
      <c r="B1078" s="232">
        <v>4</v>
      </c>
      <c r="C1078" s="234" t="s">
        <v>61</v>
      </c>
      <c r="D1078" s="78" t="s">
        <v>62</v>
      </c>
      <c r="E1078" s="238">
        <v>100.52702144528809</v>
      </c>
      <c r="F1078" s="238">
        <v>110.87736776902807</v>
      </c>
      <c r="G1078" s="238">
        <v>89.59372189977928</v>
      </c>
    </row>
    <row r="1079" spans="1:7" ht="12.75">
      <c r="A1079" s="51">
        <v>2006</v>
      </c>
      <c r="B1079" s="231">
        <v>1</v>
      </c>
      <c r="C1079" s="233" t="s">
        <v>61</v>
      </c>
      <c r="D1079" s="51" t="s">
        <v>62</v>
      </c>
      <c r="E1079" s="237">
        <v>121.97158295589786</v>
      </c>
      <c r="F1079" s="237">
        <v>113.702807078481</v>
      </c>
      <c r="G1079" s="237">
        <v>98.70712094550117</v>
      </c>
    </row>
    <row r="1080" spans="1:7" ht="12.75">
      <c r="A1080" s="78">
        <v>2006</v>
      </c>
      <c r="B1080" s="232">
        <v>2</v>
      </c>
      <c r="C1080" s="234" t="s">
        <v>61</v>
      </c>
      <c r="D1080" s="78" t="s">
        <v>62</v>
      </c>
      <c r="E1080" s="238">
        <v>125.78174783086212</v>
      </c>
      <c r="F1080" s="238">
        <v>125.98875297240586</v>
      </c>
      <c r="G1080" s="238">
        <v>98.89814866603278</v>
      </c>
    </row>
    <row r="1081" spans="1:7" ht="12.75">
      <c r="A1081" s="51">
        <v>2006</v>
      </c>
      <c r="B1081" s="231">
        <v>3</v>
      </c>
      <c r="C1081" s="233" t="s">
        <v>61</v>
      </c>
      <c r="D1081" s="51" t="s">
        <v>62</v>
      </c>
      <c r="E1081" s="237">
        <v>134.907352185898</v>
      </c>
      <c r="F1081" s="237">
        <v>138.88888401509945</v>
      </c>
      <c r="G1081" s="237">
        <v>97.48092949614288</v>
      </c>
    </row>
    <row r="1082" spans="1:7" ht="12.75">
      <c r="A1082" s="78">
        <v>2006</v>
      </c>
      <c r="B1082" s="232">
        <v>4</v>
      </c>
      <c r="C1082" s="234" t="s">
        <v>61</v>
      </c>
      <c r="D1082" s="78" t="s">
        <v>62</v>
      </c>
      <c r="E1082" s="238">
        <v>119.92873047667626</v>
      </c>
      <c r="F1082" s="238">
        <v>127.97105081908447</v>
      </c>
      <c r="G1082" s="238">
        <v>96.17385243538831</v>
      </c>
    </row>
    <row r="1083" spans="1:7" ht="12.75">
      <c r="A1083" s="51">
        <v>2007</v>
      </c>
      <c r="B1083" s="231">
        <v>1</v>
      </c>
      <c r="C1083" s="233" t="s">
        <v>61</v>
      </c>
      <c r="D1083" s="51" t="s">
        <v>62</v>
      </c>
      <c r="E1083" s="237">
        <v>121.54898396048704</v>
      </c>
      <c r="F1083" s="237">
        <v>129.84970081093212</v>
      </c>
      <c r="G1083" s="237">
        <v>96.91386973114139</v>
      </c>
    </row>
    <row r="1084" spans="1:7" ht="12.75">
      <c r="A1084" s="78">
        <v>2007</v>
      </c>
      <c r="B1084" s="232">
        <v>2</v>
      </c>
      <c r="C1084" s="234" t="s">
        <v>61</v>
      </c>
      <c r="D1084" s="78" t="s">
        <v>62</v>
      </c>
      <c r="E1084" s="238">
        <v>135.04369920006909</v>
      </c>
      <c r="F1084" s="238">
        <v>124.66317543079282</v>
      </c>
      <c r="G1084" s="238">
        <v>97.8113558235489</v>
      </c>
    </row>
    <row r="1085" spans="1:7" ht="12.75">
      <c r="A1085" s="51">
        <v>2007</v>
      </c>
      <c r="B1085" s="231">
        <v>3</v>
      </c>
      <c r="C1085" s="233" t="s">
        <v>61</v>
      </c>
      <c r="D1085" s="51" t="s">
        <v>62</v>
      </c>
      <c r="E1085" s="237">
        <v>138.59032968331724</v>
      </c>
      <c r="F1085" s="237">
        <v>133.5257606320225</v>
      </c>
      <c r="G1085" s="237">
        <v>98.94805680923473</v>
      </c>
    </row>
    <row r="1086" spans="1:7" ht="12.75">
      <c r="A1086" s="78">
        <v>2007</v>
      </c>
      <c r="B1086" s="232">
        <v>4</v>
      </c>
      <c r="C1086" s="234" t="s">
        <v>61</v>
      </c>
      <c r="D1086" s="78" t="s">
        <v>62</v>
      </c>
      <c r="E1086" s="238">
        <v>124.65153049078113</v>
      </c>
      <c r="F1086" s="238">
        <v>125.09250287721967</v>
      </c>
      <c r="G1086" s="238">
        <v>99.18296927637495</v>
      </c>
    </row>
    <row r="1087" spans="1:7" ht="12.75">
      <c r="A1087" s="51">
        <v>2008</v>
      </c>
      <c r="B1087" s="231">
        <v>1</v>
      </c>
      <c r="C1087" s="233" t="s">
        <v>61</v>
      </c>
      <c r="D1087" s="51" t="s">
        <v>62</v>
      </c>
      <c r="E1087" s="237">
        <v>126.61309714351813</v>
      </c>
      <c r="F1087" s="237">
        <v>121.16181012047831</v>
      </c>
      <c r="G1087" s="237">
        <v>98.73809841369548</v>
      </c>
    </row>
    <row r="1088" spans="1:7" ht="12.75">
      <c r="A1088" s="78">
        <v>2008</v>
      </c>
      <c r="B1088" s="232">
        <v>2</v>
      </c>
      <c r="C1088" s="234" t="s">
        <v>61</v>
      </c>
      <c r="D1088" s="78" t="s">
        <v>62</v>
      </c>
      <c r="E1088" s="238">
        <v>139.57088008309415</v>
      </c>
      <c r="F1088" s="238">
        <v>132.1514886619411</v>
      </c>
      <c r="G1088" s="238">
        <v>100.46939469166664</v>
      </c>
    </row>
    <row r="1089" spans="1:7" ht="12.75">
      <c r="A1089" s="51">
        <v>2008</v>
      </c>
      <c r="B1089" s="231">
        <v>3</v>
      </c>
      <c r="C1089" s="233" t="s">
        <v>61</v>
      </c>
      <c r="D1089" s="51" t="s">
        <v>62</v>
      </c>
      <c r="E1089" s="237">
        <v>125.30852079330045</v>
      </c>
      <c r="F1089" s="237">
        <v>129.47225655659176</v>
      </c>
      <c r="G1089" s="237">
        <v>100.57351340420864</v>
      </c>
    </row>
    <row r="1090" spans="1:7" ht="12.75">
      <c r="A1090" s="78">
        <v>2008</v>
      </c>
      <c r="B1090" s="232">
        <v>4</v>
      </c>
      <c r="C1090" s="234" t="s">
        <v>61</v>
      </c>
      <c r="D1090" s="78" t="s">
        <v>62</v>
      </c>
      <c r="E1090" s="238">
        <v>107.62807095128522</v>
      </c>
      <c r="F1090" s="238">
        <v>127.37157973262858</v>
      </c>
      <c r="G1090" s="238">
        <v>99.92298657212802</v>
      </c>
    </row>
    <row r="1091" spans="1:7" ht="12.75">
      <c r="A1091" s="51">
        <v>2009</v>
      </c>
      <c r="B1091" s="231">
        <v>1</v>
      </c>
      <c r="C1091" s="233" t="s">
        <v>61</v>
      </c>
      <c r="D1091" s="51" t="s">
        <v>62</v>
      </c>
      <c r="E1091" s="237">
        <v>133.8950380489144</v>
      </c>
      <c r="F1091" s="237">
        <v>117.27748216653814</v>
      </c>
      <c r="G1091" s="237">
        <v>98.21750485098548</v>
      </c>
    </row>
    <row r="1092" spans="1:7" ht="12.75">
      <c r="A1092" s="78">
        <v>2009</v>
      </c>
      <c r="B1092" s="232">
        <v>2</v>
      </c>
      <c r="C1092" s="234" t="s">
        <v>61</v>
      </c>
      <c r="D1092" s="78" t="s">
        <v>62</v>
      </c>
      <c r="E1092" s="238">
        <v>99.61375578228846</v>
      </c>
      <c r="F1092" s="238">
        <v>108.45131778059198</v>
      </c>
      <c r="G1092" s="238">
        <v>96.73058637765835</v>
      </c>
    </row>
    <row r="1093" spans="1:7" ht="12.75">
      <c r="A1093" s="51">
        <v>2009</v>
      </c>
      <c r="B1093" s="231">
        <v>3</v>
      </c>
      <c r="C1093" s="233" t="s">
        <v>61</v>
      </c>
      <c r="D1093" s="51" t="s">
        <v>62</v>
      </c>
      <c r="E1093" s="237">
        <v>110.16353400992271</v>
      </c>
      <c r="F1093" s="237">
        <v>112.0002982384473</v>
      </c>
      <c r="G1093" s="237">
        <v>98.0195932486329</v>
      </c>
    </row>
    <row r="1094" spans="1:7" ht="12.75">
      <c r="A1094" s="78">
        <v>2009</v>
      </c>
      <c r="B1094" s="232">
        <v>4</v>
      </c>
      <c r="C1094" s="234" t="s">
        <v>61</v>
      </c>
      <c r="D1094" s="78" t="s">
        <v>62</v>
      </c>
      <c r="E1094" s="238">
        <v>105.65932454863093</v>
      </c>
      <c r="F1094" s="238">
        <v>100.42801163968304</v>
      </c>
      <c r="G1094" s="238">
        <v>97.25290091082361</v>
      </c>
    </row>
    <row r="1095" spans="1:7" ht="12.75">
      <c r="A1095" s="51">
        <v>2001</v>
      </c>
      <c r="B1095" s="231">
        <v>1</v>
      </c>
      <c r="C1095" s="233" t="s">
        <v>63</v>
      </c>
      <c r="D1095" s="51" t="s">
        <v>64</v>
      </c>
      <c r="E1095" s="237">
        <v>98.38225858761534</v>
      </c>
      <c r="F1095" s="237">
        <v>97.48530633352841</v>
      </c>
      <c r="G1095" s="237">
        <v>96.6236109783187</v>
      </c>
    </row>
    <row r="1096" spans="1:7" ht="12.75">
      <c r="A1096" s="78">
        <v>2001</v>
      </c>
      <c r="B1096" s="232">
        <v>2</v>
      </c>
      <c r="C1096" s="234" t="s">
        <v>63</v>
      </c>
      <c r="D1096" s="78" t="s">
        <v>64</v>
      </c>
      <c r="E1096" s="238">
        <v>98.58568230632045</v>
      </c>
      <c r="F1096" s="238">
        <v>96.62773950645547</v>
      </c>
      <c r="G1096" s="238">
        <v>100.9313457478524</v>
      </c>
    </row>
    <row r="1097" spans="1:7" ht="12.75">
      <c r="A1097" s="51">
        <v>2001</v>
      </c>
      <c r="B1097" s="231">
        <v>3</v>
      </c>
      <c r="C1097" s="233" t="s">
        <v>63</v>
      </c>
      <c r="D1097" s="51" t="s">
        <v>64</v>
      </c>
      <c r="E1097" s="237">
        <v>101.26339811603822</v>
      </c>
      <c r="F1097" s="237">
        <v>100.74430367583552</v>
      </c>
      <c r="G1097" s="237">
        <v>101.04980381272586</v>
      </c>
    </row>
    <row r="1098" spans="1:7" ht="12.75">
      <c r="A1098" s="78">
        <v>2001</v>
      </c>
      <c r="B1098" s="232">
        <v>4</v>
      </c>
      <c r="C1098" s="234" t="s">
        <v>63</v>
      </c>
      <c r="D1098" s="78" t="s">
        <v>64</v>
      </c>
      <c r="E1098" s="238">
        <v>101.768660990026</v>
      </c>
      <c r="F1098" s="238">
        <v>105.14265048418059</v>
      </c>
      <c r="G1098" s="238">
        <v>101.39523946110306</v>
      </c>
    </row>
    <row r="1099" spans="1:7" ht="12.75">
      <c r="A1099" s="51">
        <v>2002</v>
      </c>
      <c r="B1099" s="231">
        <v>1</v>
      </c>
      <c r="C1099" s="233" t="s">
        <v>63</v>
      </c>
      <c r="D1099" s="51" t="s">
        <v>64</v>
      </c>
      <c r="E1099" s="237">
        <v>99.38329477635493</v>
      </c>
      <c r="F1099" s="237">
        <v>99.03145541431</v>
      </c>
      <c r="G1099" s="237">
        <v>104.80079920339573</v>
      </c>
    </row>
    <row r="1100" spans="1:7" ht="12.75">
      <c r="A1100" s="78">
        <v>2002</v>
      </c>
      <c r="B1100" s="232">
        <v>2</v>
      </c>
      <c r="C1100" s="234" t="s">
        <v>63</v>
      </c>
      <c r="D1100" s="78" t="s">
        <v>64</v>
      </c>
      <c r="E1100" s="238">
        <v>107.12765087696894</v>
      </c>
      <c r="F1100" s="238">
        <v>107.2435980326458</v>
      </c>
      <c r="G1100" s="238">
        <v>105.76095497742189</v>
      </c>
    </row>
    <row r="1101" spans="1:7" ht="12.75">
      <c r="A1101" s="51">
        <v>2002</v>
      </c>
      <c r="B1101" s="231">
        <v>3</v>
      </c>
      <c r="C1101" s="233" t="s">
        <v>63</v>
      </c>
      <c r="D1101" s="51" t="s">
        <v>64</v>
      </c>
      <c r="E1101" s="237">
        <v>111.62822089065268</v>
      </c>
      <c r="F1101" s="237">
        <v>112.4427016816636</v>
      </c>
      <c r="G1101" s="237">
        <v>105.48408265613615</v>
      </c>
    </row>
    <row r="1102" spans="1:7" ht="12.75">
      <c r="A1102" s="78">
        <v>2002</v>
      </c>
      <c r="B1102" s="232">
        <v>4</v>
      </c>
      <c r="C1102" s="234" t="s">
        <v>63</v>
      </c>
      <c r="D1102" s="78" t="s">
        <v>64</v>
      </c>
      <c r="E1102" s="238">
        <v>113.47396781580443</v>
      </c>
      <c r="F1102" s="238">
        <v>116.74279669007794</v>
      </c>
      <c r="G1102" s="238">
        <v>105.77386129628012</v>
      </c>
    </row>
    <row r="1103" spans="1:7" ht="12.75">
      <c r="A1103" s="51">
        <v>2003</v>
      </c>
      <c r="B1103" s="231">
        <v>1</v>
      </c>
      <c r="C1103" s="233" t="s">
        <v>63</v>
      </c>
      <c r="D1103" s="51" t="s">
        <v>64</v>
      </c>
      <c r="E1103" s="237">
        <v>107.01965804017382</v>
      </c>
      <c r="F1103" s="237">
        <v>107.60691843513293</v>
      </c>
      <c r="G1103" s="237">
        <v>101.04498173476078</v>
      </c>
    </row>
    <row r="1104" spans="1:7" ht="12.75">
      <c r="A1104" s="78">
        <v>2003</v>
      </c>
      <c r="B1104" s="232">
        <v>2</v>
      </c>
      <c r="C1104" s="234" t="s">
        <v>63</v>
      </c>
      <c r="D1104" s="78" t="s">
        <v>64</v>
      </c>
      <c r="E1104" s="238">
        <v>104.72174309325088</v>
      </c>
      <c r="F1104" s="238">
        <v>103.34191707792735</v>
      </c>
      <c r="G1104" s="238">
        <v>102.4089225548818</v>
      </c>
    </row>
    <row r="1105" spans="1:7" ht="12.75">
      <c r="A1105" s="51">
        <v>2003</v>
      </c>
      <c r="B1105" s="231">
        <v>3</v>
      </c>
      <c r="C1105" s="233" t="s">
        <v>63</v>
      </c>
      <c r="D1105" s="51" t="s">
        <v>64</v>
      </c>
      <c r="E1105" s="237">
        <v>111.8679496181269</v>
      </c>
      <c r="F1105" s="237">
        <v>115.23489398638246</v>
      </c>
      <c r="G1105" s="237">
        <v>104.31111716394096</v>
      </c>
    </row>
    <row r="1106" spans="1:7" ht="12.75">
      <c r="A1106" s="78">
        <v>2003</v>
      </c>
      <c r="B1106" s="232">
        <v>4</v>
      </c>
      <c r="C1106" s="234" t="s">
        <v>63</v>
      </c>
      <c r="D1106" s="78" t="s">
        <v>64</v>
      </c>
      <c r="E1106" s="238">
        <v>114.44999747567738</v>
      </c>
      <c r="F1106" s="238">
        <v>121.11973815475784</v>
      </c>
      <c r="G1106" s="238">
        <v>105.02487310827149</v>
      </c>
    </row>
    <row r="1107" spans="1:7" ht="12.75">
      <c r="A1107" s="51">
        <v>2004</v>
      </c>
      <c r="B1107" s="231">
        <v>1</v>
      </c>
      <c r="C1107" s="233" t="s">
        <v>63</v>
      </c>
      <c r="D1107" s="51" t="s">
        <v>64</v>
      </c>
      <c r="E1107" s="237">
        <v>115.86906792856982</v>
      </c>
      <c r="F1107" s="237">
        <v>116.45683280277207</v>
      </c>
      <c r="G1107" s="237">
        <v>104.23012225552309</v>
      </c>
    </row>
    <row r="1108" spans="1:7" ht="12.75">
      <c r="A1108" s="78">
        <v>2004</v>
      </c>
      <c r="B1108" s="232">
        <v>2</v>
      </c>
      <c r="C1108" s="234" t="s">
        <v>63</v>
      </c>
      <c r="D1108" s="78" t="s">
        <v>64</v>
      </c>
      <c r="E1108" s="238">
        <v>118.453261370889</v>
      </c>
      <c r="F1108" s="238">
        <v>116.84056299479153</v>
      </c>
      <c r="G1108" s="238">
        <v>108.51760995555546</v>
      </c>
    </row>
    <row r="1109" spans="1:7" ht="12.75">
      <c r="A1109" s="51">
        <v>2004</v>
      </c>
      <c r="B1109" s="231">
        <v>3</v>
      </c>
      <c r="C1109" s="233" t="s">
        <v>63</v>
      </c>
      <c r="D1109" s="51" t="s">
        <v>64</v>
      </c>
      <c r="E1109" s="237">
        <v>123.13513125672553</v>
      </c>
      <c r="F1109" s="237">
        <v>124.63289020440298</v>
      </c>
      <c r="G1109" s="237">
        <v>111.07886800471042</v>
      </c>
    </row>
    <row r="1110" spans="1:7" ht="12.75">
      <c r="A1110" s="78">
        <v>2004</v>
      </c>
      <c r="B1110" s="232">
        <v>4</v>
      </c>
      <c r="C1110" s="234" t="s">
        <v>63</v>
      </c>
      <c r="D1110" s="78" t="s">
        <v>64</v>
      </c>
      <c r="E1110" s="238">
        <v>122.43357931535044</v>
      </c>
      <c r="F1110" s="238">
        <v>128.97941026361468</v>
      </c>
      <c r="G1110" s="238">
        <v>112.6391508085987</v>
      </c>
    </row>
    <row r="1111" spans="1:7" ht="12.75">
      <c r="A1111" s="51">
        <v>2005</v>
      </c>
      <c r="B1111" s="231">
        <v>1</v>
      </c>
      <c r="C1111" s="233" t="s">
        <v>63</v>
      </c>
      <c r="D1111" s="51" t="s">
        <v>64</v>
      </c>
      <c r="E1111" s="237">
        <v>118.2089576055437</v>
      </c>
      <c r="F1111" s="237">
        <v>120.42507427552809</v>
      </c>
      <c r="G1111" s="237">
        <v>112.32287836636537</v>
      </c>
    </row>
    <row r="1112" spans="1:7" ht="12.75">
      <c r="A1112" s="78">
        <v>2005</v>
      </c>
      <c r="B1112" s="232">
        <v>2</v>
      </c>
      <c r="C1112" s="234" t="s">
        <v>63</v>
      </c>
      <c r="D1112" s="78" t="s">
        <v>64</v>
      </c>
      <c r="E1112" s="238">
        <v>132.34371966782018</v>
      </c>
      <c r="F1112" s="238">
        <v>133.20921732494702</v>
      </c>
      <c r="G1112" s="238">
        <v>114.20168706866681</v>
      </c>
    </row>
    <row r="1113" spans="1:7" ht="12.75">
      <c r="A1113" s="51">
        <v>2005</v>
      </c>
      <c r="B1113" s="231">
        <v>3</v>
      </c>
      <c r="C1113" s="233" t="s">
        <v>63</v>
      </c>
      <c r="D1113" s="51" t="s">
        <v>64</v>
      </c>
      <c r="E1113" s="237">
        <v>131.70897937347115</v>
      </c>
      <c r="F1113" s="237">
        <v>134.3418921584652</v>
      </c>
      <c r="G1113" s="237">
        <v>113.21242599409884</v>
      </c>
    </row>
    <row r="1114" spans="1:7" ht="12.75">
      <c r="A1114" s="78">
        <v>2005</v>
      </c>
      <c r="B1114" s="232">
        <v>4</v>
      </c>
      <c r="C1114" s="234" t="s">
        <v>63</v>
      </c>
      <c r="D1114" s="78" t="s">
        <v>64</v>
      </c>
      <c r="E1114" s="238">
        <v>137.82839764869533</v>
      </c>
      <c r="F1114" s="238">
        <v>141.77515058787716</v>
      </c>
      <c r="G1114" s="238">
        <v>112.55342620596262</v>
      </c>
    </row>
    <row r="1115" spans="1:7" ht="12.75">
      <c r="A1115" s="51">
        <v>2006</v>
      </c>
      <c r="B1115" s="231">
        <v>1</v>
      </c>
      <c r="C1115" s="233" t="s">
        <v>63</v>
      </c>
      <c r="D1115" s="51" t="s">
        <v>64</v>
      </c>
      <c r="E1115" s="237">
        <v>132.10089273556585</v>
      </c>
      <c r="F1115" s="237">
        <v>137.35461831587193</v>
      </c>
      <c r="G1115" s="237">
        <v>110.15495583327551</v>
      </c>
    </row>
    <row r="1116" spans="1:7" ht="12.75">
      <c r="A1116" s="78">
        <v>2006</v>
      </c>
      <c r="B1116" s="232">
        <v>2</v>
      </c>
      <c r="C1116" s="234" t="s">
        <v>63</v>
      </c>
      <c r="D1116" s="78" t="s">
        <v>64</v>
      </c>
      <c r="E1116" s="238">
        <v>139.45311043242918</v>
      </c>
      <c r="F1116" s="238">
        <v>144.78674318308435</v>
      </c>
      <c r="G1116" s="238">
        <v>114.51311223736771</v>
      </c>
    </row>
    <row r="1117" spans="1:7" ht="12.75">
      <c r="A1117" s="51">
        <v>2006</v>
      </c>
      <c r="B1117" s="231">
        <v>3</v>
      </c>
      <c r="C1117" s="233" t="s">
        <v>63</v>
      </c>
      <c r="D1117" s="51" t="s">
        <v>64</v>
      </c>
      <c r="E1117" s="237">
        <v>151.7843391863072</v>
      </c>
      <c r="F1117" s="237">
        <v>157.73664308060816</v>
      </c>
      <c r="G1117" s="237">
        <v>117.03961057023889</v>
      </c>
    </row>
    <row r="1118" spans="1:7" ht="12.75">
      <c r="A1118" s="78">
        <v>2006</v>
      </c>
      <c r="B1118" s="232">
        <v>4</v>
      </c>
      <c r="C1118" s="234" t="s">
        <v>63</v>
      </c>
      <c r="D1118" s="78" t="s">
        <v>64</v>
      </c>
      <c r="E1118" s="238">
        <v>150.72453863015718</v>
      </c>
      <c r="F1118" s="238">
        <v>160.39886443102677</v>
      </c>
      <c r="G1118" s="238">
        <v>119.35514288163118</v>
      </c>
    </row>
    <row r="1119" spans="1:7" ht="12.75">
      <c r="A1119" s="51">
        <v>2007</v>
      </c>
      <c r="B1119" s="231">
        <v>1</v>
      </c>
      <c r="C1119" s="233" t="s">
        <v>63</v>
      </c>
      <c r="D1119" s="51" t="s">
        <v>64</v>
      </c>
      <c r="E1119" s="237">
        <v>143.47486658561073</v>
      </c>
      <c r="F1119" s="237">
        <v>154.82950402639642</v>
      </c>
      <c r="G1119" s="237">
        <v>118.63253445261768</v>
      </c>
    </row>
    <row r="1120" spans="1:7" ht="12.75">
      <c r="A1120" s="78">
        <v>2007</v>
      </c>
      <c r="B1120" s="232">
        <v>2</v>
      </c>
      <c r="C1120" s="234" t="s">
        <v>63</v>
      </c>
      <c r="D1120" s="78" t="s">
        <v>64</v>
      </c>
      <c r="E1120" s="238">
        <v>152.28134966520946</v>
      </c>
      <c r="F1120" s="238">
        <v>159.7071332158541</v>
      </c>
      <c r="G1120" s="238">
        <v>121.97285314648654</v>
      </c>
    </row>
    <row r="1121" spans="1:7" ht="12.75">
      <c r="A1121" s="51">
        <v>2007</v>
      </c>
      <c r="B1121" s="231">
        <v>3</v>
      </c>
      <c r="C1121" s="233" t="s">
        <v>63</v>
      </c>
      <c r="D1121" s="51" t="s">
        <v>64</v>
      </c>
      <c r="E1121" s="237">
        <v>170.226758498477</v>
      </c>
      <c r="F1121" s="237">
        <v>175.732913916806</v>
      </c>
      <c r="G1121" s="237">
        <v>124.64100140091772</v>
      </c>
    </row>
    <row r="1122" spans="1:7" ht="12.75">
      <c r="A1122" s="78">
        <v>2007</v>
      </c>
      <c r="B1122" s="232">
        <v>4</v>
      </c>
      <c r="C1122" s="234" t="s">
        <v>63</v>
      </c>
      <c r="D1122" s="78" t="s">
        <v>64</v>
      </c>
      <c r="E1122" s="238">
        <v>177.55174270537302</v>
      </c>
      <c r="F1122" s="238">
        <v>182.20152208376075</v>
      </c>
      <c r="G1122" s="238">
        <v>128.19764835183196</v>
      </c>
    </row>
    <row r="1123" spans="1:7" ht="12.75">
      <c r="A1123" s="51">
        <v>2008</v>
      </c>
      <c r="B1123" s="231">
        <v>1</v>
      </c>
      <c r="C1123" s="233" t="s">
        <v>63</v>
      </c>
      <c r="D1123" s="51" t="s">
        <v>64</v>
      </c>
      <c r="E1123" s="237">
        <v>165.75924806881036</v>
      </c>
      <c r="F1123" s="237">
        <v>166.45231486042013</v>
      </c>
      <c r="G1123" s="237">
        <v>126.6671665997658</v>
      </c>
    </row>
    <row r="1124" spans="1:7" ht="12.75">
      <c r="A1124" s="78">
        <v>2008</v>
      </c>
      <c r="B1124" s="232">
        <v>2</v>
      </c>
      <c r="C1124" s="234" t="s">
        <v>63</v>
      </c>
      <c r="D1124" s="78" t="s">
        <v>64</v>
      </c>
      <c r="E1124" s="238">
        <v>165.17958625423134</v>
      </c>
      <c r="F1124" s="238">
        <v>166.1343113210448</v>
      </c>
      <c r="G1124" s="238">
        <v>126.4651503090192</v>
      </c>
    </row>
    <row r="1125" spans="1:7" ht="12.75">
      <c r="A1125" s="51">
        <v>2008</v>
      </c>
      <c r="B1125" s="231">
        <v>3</v>
      </c>
      <c r="C1125" s="233" t="s">
        <v>63</v>
      </c>
      <c r="D1125" s="51" t="s">
        <v>64</v>
      </c>
      <c r="E1125" s="237">
        <v>176.29045409391927</v>
      </c>
      <c r="F1125" s="237">
        <v>175.07848086784358</v>
      </c>
      <c r="G1125" s="237">
        <v>123.90936986460741</v>
      </c>
    </row>
    <row r="1126" spans="1:7" ht="12.75">
      <c r="A1126" s="78">
        <v>2008</v>
      </c>
      <c r="B1126" s="232">
        <v>4</v>
      </c>
      <c r="C1126" s="234" t="s">
        <v>63</v>
      </c>
      <c r="D1126" s="78" t="s">
        <v>64</v>
      </c>
      <c r="E1126" s="238">
        <v>165.70309551215132</v>
      </c>
      <c r="F1126" s="238">
        <v>169.4790479477863</v>
      </c>
      <c r="G1126" s="238">
        <v>123.76036018522188</v>
      </c>
    </row>
    <row r="1127" spans="1:7" ht="12.75">
      <c r="A1127" s="51">
        <v>2009</v>
      </c>
      <c r="B1127" s="231">
        <v>1</v>
      </c>
      <c r="C1127" s="233" t="s">
        <v>63</v>
      </c>
      <c r="D1127" s="51" t="s">
        <v>64</v>
      </c>
      <c r="E1127" s="237">
        <v>155.7666024490864</v>
      </c>
      <c r="F1127" s="237">
        <v>155.4299063661785</v>
      </c>
      <c r="G1127" s="237">
        <v>118.51071874687679</v>
      </c>
    </row>
    <row r="1128" spans="1:7" ht="12.75">
      <c r="A1128" s="78">
        <v>2009</v>
      </c>
      <c r="B1128" s="232">
        <v>2</v>
      </c>
      <c r="C1128" s="234" t="s">
        <v>63</v>
      </c>
      <c r="D1128" s="78" t="s">
        <v>64</v>
      </c>
      <c r="E1128" s="238">
        <v>154.89262315866978</v>
      </c>
      <c r="F1128" s="238">
        <v>152.2099904569319</v>
      </c>
      <c r="G1128" s="238">
        <v>118.16706181714764</v>
      </c>
    </row>
    <row r="1129" spans="1:7" ht="12.75">
      <c r="A1129" s="51">
        <v>2009</v>
      </c>
      <c r="B1129" s="231">
        <v>3</v>
      </c>
      <c r="C1129" s="233" t="s">
        <v>63</v>
      </c>
      <c r="D1129" s="51" t="s">
        <v>64</v>
      </c>
      <c r="E1129" s="237">
        <v>167.3828210946813</v>
      </c>
      <c r="F1129" s="237">
        <v>166.60815427452047</v>
      </c>
      <c r="G1129" s="237">
        <v>118.7396518600274</v>
      </c>
    </row>
    <row r="1130" spans="1:7" ht="12.75">
      <c r="A1130" s="78">
        <v>2009</v>
      </c>
      <c r="B1130" s="232">
        <v>4</v>
      </c>
      <c r="C1130" s="234" t="s">
        <v>63</v>
      </c>
      <c r="D1130" s="78" t="s">
        <v>64</v>
      </c>
      <c r="E1130" s="238">
        <v>168.3256218920129</v>
      </c>
      <c r="F1130" s="238">
        <v>170.2752526349268</v>
      </c>
      <c r="G1130" s="238">
        <v>119.69945268597344</v>
      </c>
    </row>
    <row r="1131" spans="1:7" ht="12.75">
      <c r="A1131" s="51">
        <v>2001</v>
      </c>
      <c r="B1131" s="231">
        <v>1</v>
      </c>
      <c r="C1131" s="233" t="s">
        <v>65</v>
      </c>
      <c r="D1131" s="51" t="s">
        <v>66</v>
      </c>
      <c r="E1131" s="237">
        <v>95.57380952686886</v>
      </c>
      <c r="F1131" s="237">
        <v>89.6140099854128</v>
      </c>
      <c r="G1131" s="237">
        <v>94.85180425062539</v>
      </c>
    </row>
    <row r="1132" spans="1:7" ht="12.75">
      <c r="A1132" s="78">
        <v>2001</v>
      </c>
      <c r="B1132" s="232">
        <v>2</v>
      </c>
      <c r="C1132" s="234" t="s">
        <v>65</v>
      </c>
      <c r="D1132" s="78" t="s">
        <v>66</v>
      </c>
      <c r="E1132" s="238">
        <v>96.57244251448836</v>
      </c>
      <c r="F1132" s="238">
        <v>95.03095359259893</v>
      </c>
      <c r="G1132" s="238">
        <v>104.02263192105418</v>
      </c>
    </row>
    <row r="1133" spans="1:7" ht="12.75">
      <c r="A1133" s="51">
        <v>2001</v>
      </c>
      <c r="B1133" s="231">
        <v>3</v>
      </c>
      <c r="C1133" s="233" t="s">
        <v>65</v>
      </c>
      <c r="D1133" s="51" t="s">
        <v>66</v>
      </c>
      <c r="E1133" s="237">
        <v>100.88447973670279</v>
      </c>
      <c r="F1133" s="237">
        <v>106.33155445164289</v>
      </c>
      <c r="G1133" s="237">
        <v>100.86716303255923</v>
      </c>
    </row>
    <row r="1134" spans="1:7" ht="12.75">
      <c r="A1134" s="78">
        <v>2001</v>
      </c>
      <c r="B1134" s="232">
        <v>4</v>
      </c>
      <c r="C1134" s="234" t="s">
        <v>65</v>
      </c>
      <c r="D1134" s="78" t="s">
        <v>66</v>
      </c>
      <c r="E1134" s="238">
        <v>106.96926822194004</v>
      </c>
      <c r="F1134" s="238">
        <v>109.0234819703453</v>
      </c>
      <c r="G1134" s="238">
        <v>100.25840079576119</v>
      </c>
    </row>
    <row r="1135" spans="1:7" ht="12.75">
      <c r="A1135" s="51">
        <v>2002</v>
      </c>
      <c r="B1135" s="231">
        <v>1</v>
      </c>
      <c r="C1135" s="233" t="s">
        <v>65</v>
      </c>
      <c r="D1135" s="51" t="s">
        <v>66</v>
      </c>
      <c r="E1135" s="237">
        <v>98.90675133800498</v>
      </c>
      <c r="F1135" s="237">
        <v>88.56743171612864</v>
      </c>
      <c r="G1135" s="237">
        <v>98.02241525340268</v>
      </c>
    </row>
    <row r="1136" spans="1:7" ht="12.75">
      <c r="A1136" s="78">
        <v>2002</v>
      </c>
      <c r="B1136" s="232">
        <v>2</v>
      </c>
      <c r="C1136" s="234" t="s">
        <v>65</v>
      </c>
      <c r="D1136" s="78" t="s">
        <v>66</v>
      </c>
      <c r="E1136" s="238">
        <v>105.05337138885781</v>
      </c>
      <c r="F1136" s="238">
        <v>104.68378783384438</v>
      </c>
      <c r="G1136" s="238">
        <v>107.29234375307766</v>
      </c>
    </row>
    <row r="1137" spans="1:7" ht="12.75">
      <c r="A1137" s="51">
        <v>2002</v>
      </c>
      <c r="B1137" s="231">
        <v>3</v>
      </c>
      <c r="C1137" s="233" t="s">
        <v>65</v>
      </c>
      <c r="D1137" s="51" t="s">
        <v>66</v>
      </c>
      <c r="E1137" s="237">
        <v>107.80035475933855</v>
      </c>
      <c r="F1137" s="237">
        <v>115.07915691979568</v>
      </c>
      <c r="G1137" s="237">
        <v>107.63950442198981</v>
      </c>
    </row>
    <row r="1138" spans="1:7" ht="12.75">
      <c r="A1138" s="78">
        <v>2002</v>
      </c>
      <c r="B1138" s="232">
        <v>4</v>
      </c>
      <c r="C1138" s="234" t="s">
        <v>65</v>
      </c>
      <c r="D1138" s="78" t="s">
        <v>66</v>
      </c>
      <c r="E1138" s="238">
        <v>111.71389671614756</v>
      </c>
      <c r="F1138" s="238">
        <v>111.6599479028465</v>
      </c>
      <c r="G1138" s="238">
        <v>104.08910949595226</v>
      </c>
    </row>
    <row r="1139" spans="1:7" ht="12.75">
      <c r="A1139" s="51">
        <v>2003</v>
      </c>
      <c r="B1139" s="231">
        <v>1</v>
      </c>
      <c r="C1139" s="233" t="s">
        <v>65</v>
      </c>
      <c r="D1139" s="51" t="s">
        <v>66</v>
      </c>
      <c r="E1139" s="237">
        <v>98.48734363930521</v>
      </c>
      <c r="F1139" s="237">
        <v>90.49498060552206</v>
      </c>
      <c r="G1139" s="237">
        <v>100.84155685556148</v>
      </c>
    </row>
    <row r="1140" spans="1:7" ht="12.75">
      <c r="A1140" s="78">
        <v>2003</v>
      </c>
      <c r="B1140" s="232">
        <v>2</v>
      </c>
      <c r="C1140" s="234" t="s">
        <v>65</v>
      </c>
      <c r="D1140" s="78" t="s">
        <v>66</v>
      </c>
      <c r="E1140" s="238">
        <v>106.84530435740896</v>
      </c>
      <c r="F1140" s="238">
        <v>100.84050571797272</v>
      </c>
      <c r="G1140" s="238">
        <v>109.22511768992891</v>
      </c>
    </row>
    <row r="1141" spans="1:7" ht="12.75">
      <c r="A1141" s="51">
        <v>2003</v>
      </c>
      <c r="B1141" s="231">
        <v>3</v>
      </c>
      <c r="C1141" s="233" t="s">
        <v>65</v>
      </c>
      <c r="D1141" s="51" t="s">
        <v>66</v>
      </c>
      <c r="E1141" s="237">
        <v>117.02980132910965</v>
      </c>
      <c r="F1141" s="237">
        <v>111.31899799292096</v>
      </c>
      <c r="G1141" s="237">
        <v>112.07872914573854</v>
      </c>
    </row>
    <row r="1142" spans="1:7" ht="12.75">
      <c r="A1142" s="78">
        <v>2003</v>
      </c>
      <c r="B1142" s="232">
        <v>4</v>
      </c>
      <c r="C1142" s="234" t="s">
        <v>65</v>
      </c>
      <c r="D1142" s="78" t="s">
        <v>66</v>
      </c>
      <c r="E1142" s="238">
        <v>107.44492459132258</v>
      </c>
      <c r="F1142" s="238">
        <v>110.25108639906163</v>
      </c>
      <c r="G1142" s="238">
        <v>104.22206464574839</v>
      </c>
    </row>
    <row r="1143" spans="1:7" ht="12.75">
      <c r="A1143" s="51">
        <v>2004</v>
      </c>
      <c r="B1143" s="231">
        <v>1</v>
      </c>
      <c r="C1143" s="233" t="s">
        <v>65</v>
      </c>
      <c r="D1143" s="51" t="s">
        <v>66</v>
      </c>
      <c r="E1143" s="237">
        <v>95.31961815158914</v>
      </c>
      <c r="F1143" s="237">
        <v>90.3848684100318</v>
      </c>
      <c r="G1143" s="237">
        <v>104.55937678504598</v>
      </c>
    </row>
    <row r="1144" spans="1:7" ht="12.75">
      <c r="A1144" s="78">
        <v>2004</v>
      </c>
      <c r="B1144" s="232">
        <v>2</v>
      </c>
      <c r="C1144" s="234" t="s">
        <v>65</v>
      </c>
      <c r="D1144" s="78" t="s">
        <v>66</v>
      </c>
      <c r="E1144" s="238">
        <v>101.4808008623064</v>
      </c>
      <c r="F1144" s="238">
        <v>96.87274932255045</v>
      </c>
      <c r="G1144" s="238">
        <v>111.26130118773267</v>
      </c>
    </row>
    <row r="1145" spans="1:7" ht="12.75">
      <c r="A1145" s="51">
        <v>2004</v>
      </c>
      <c r="B1145" s="231">
        <v>3</v>
      </c>
      <c r="C1145" s="233" t="s">
        <v>65</v>
      </c>
      <c r="D1145" s="51" t="s">
        <v>66</v>
      </c>
      <c r="E1145" s="237">
        <v>109.92631803892165</v>
      </c>
      <c r="F1145" s="237">
        <v>107.20183115330774</v>
      </c>
      <c r="G1145" s="237">
        <v>113.3245681419764</v>
      </c>
    </row>
    <row r="1146" spans="1:7" ht="12.75">
      <c r="A1146" s="78">
        <v>2004</v>
      </c>
      <c r="B1146" s="232">
        <v>4</v>
      </c>
      <c r="C1146" s="234" t="s">
        <v>65</v>
      </c>
      <c r="D1146" s="78" t="s">
        <v>66</v>
      </c>
      <c r="E1146" s="238">
        <v>113.21750722996515</v>
      </c>
      <c r="F1146" s="238">
        <v>121.32157934571332</v>
      </c>
      <c r="G1146" s="238">
        <v>106.54631763477714</v>
      </c>
    </row>
    <row r="1147" spans="1:7" ht="12.75">
      <c r="A1147" s="51">
        <v>2005</v>
      </c>
      <c r="B1147" s="231">
        <v>1</v>
      </c>
      <c r="C1147" s="233" t="s">
        <v>65</v>
      </c>
      <c r="D1147" s="51" t="s">
        <v>66</v>
      </c>
      <c r="E1147" s="237">
        <v>110.22981418108478</v>
      </c>
      <c r="F1147" s="237">
        <v>106.94538807087586</v>
      </c>
      <c r="G1147" s="237">
        <v>105.06903819259786</v>
      </c>
    </row>
    <row r="1148" spans="1:7" ht="12.75">
      <c r="A1148" s="78">
        <v>2005</v>
      </c>
      <c r="B1148" s="232">
        <v>2</v>
      </c>
      <c r="C1148" s="234" t="s">
        <v>65</v>
      </c>
      <c r="D1148" s="78" t="s">
        <v>66</v>
      </c>
      <c r="E1148" s="238">
        <v>118.01643398379295</v>
      </c>
      <c r="F1148" s="238">
        <v>114.63927070103666</v>
      </c>
      <c r="G1148" s="238">
        <v>104.0620260395123</v>
      </c>
    </row>
    <row r="1149" spans="1:7" ht="12.75">
      <c r="A1149" s="51">
        <v>2005</v>
      </c>
      <c r="B1149" s="231">
        <v>3</v>
      </c>
      <c r="C1149" s="233" t="s">
        <v>65</v>
      </c>
      <c r="D1149" s="51" t="s">
        <v>66</v>
      </c>
      <c r="E1149" s="237">
        <v>121.12444243859535</v>
      </c>
      <c r="F1149" s="237">
        <v>117.81257159372822</v>
      </c>
      <c r="G1149" s="237">
        <v>104.65539994878766</v>
      </c>
    </row>
    <row r="1150" spans="1:7" ht="12.75">
      <c r="A1150" s="78">
        <v>2005</v>
      </c>
      <c r="B1150" s="232">
        <v>4</v>
      </c>
      <c r="C1150" s="234" t="s">
        <v>65</v>
      </c>
      <c r="D1150" s="78" t="s">
        <v>66</v>
      </c>
      <c r="E1150" s="238">
        <v>128.29119215505384</v>
      </c>
      <c r="F1150" s="238">
        <v>121.59665202409124</v>
      </c>
      <c r="G1150" s="238">
        <v>102.54042821406766</v>
      </c>
    </row>
    <row r="1151" spans="1:7" ht="12.75">
      <c r="A1151" s="51">
        <v>2006</v>
      </c>
      <c r="B1151" s="231">
        <v>1</v>
      </c>
      <c r="C1151" s="233" t="s">
        <v>65</v>
      </c>
      <c r="D1151" s="51" t="s">
        <v>66</v>
      </c>
      <c r="E1151" s="237">
        <v>116.7933647111676</v>
      </c>
      <c r="F1151" s="237">
        <v>108.2907637246709</v>
      </c>
      <c r="G1151" s="237">
        <v>102.03076680651581</v>
      </c>
    </row>
    <row r="1152" spans="1:7" ht="12.75">
      <c r="A1152" s="78">
        <v>2006</v>
      </c>
      <c r="B1152" s="232">
        <v>2</v>
      </c>
      <c r="C1152" s="234" t="s">
        <v>65</v>
      </c>
      <c r="D1152" s="78" t="s">
        <v>66</v>
      </c>
      <c r="E1152" s="238">
        <v>128.27381765625162</v>
      </c>
      <c r="F1152" s="238">
        <v>119.07508987118207</v>
      </c>
      <c r="G1152" s="238">
        <v>102.19819180996278</v>
      </c>
    </row>
    <row r="1153" spans="1:7" ht="12.75">
      <c r="A1153" s="51">
        <v>2006</v>
      </c>
      <c r="B1153" s="231">
        <v>3</v>
      </c>
      <c r="C1153" s="233" t="s">
        <v>65</v>
      </c>
      <c r="D1153" s="51" t="s">
        <v>66</v>
      </c>
      <c r="E1153" s="237">
        <v>120.41877174304985</v>
      </c>
      <c r="F1153" s="237">
        <v>121.67609314500275</v>
      </c>
      <c r="G1153" s="237">
        <v>103.83550985837816</v>
      </c>
    </row>
    <row r="1154" spans="1:7" ht="12.75">
      <c r="A1154" s="78">
        <v>2006</v>
      </c>
      <c r="B1154" s="232">
        <v>4</v>
      </c>
      <c r="C1154" s="234" t="s">
        <v>65</v>
      </c>
      <c r="D1154" s="78" t="s">
        <v>66</v>
      </c>
      <c r="E1154" s="238">
        <v>125.89767570877021</v>
      </c>
      <c r="F1154" s="238">
        <v>127.26920677220619</v>
      </c>
      <c r="G1154" s="238">
        <v>102.08739585179934</v>
      </c>
    </row>
    <row r="1155" spans="1:7" ht="12.75">
      <c r="A1155" s="51">
        <v>2007</v>
      </c>
      <c r="B1155" s="231">
        <v>1</v>
      </c>
      <c r="C1155" s="233" t="s">
        <v>65</v>
      </c>
      <c r="D1155" s="51" t="s">
        <v>66</v>
      </c>
      <c r="E1155" s="237">
        <v>121.54234285333246</v>
      </c>
      <c r="F1155" s="237">
        <v>115.56948155605399</v>
      </c>
      <c r="G1155" s="237">
        <v>102.69308042309285</v>
      </c>
    </row>
    <row r="1156" spans="1:7" ht="12.75">
      <c r="A1156" s="78">
        <v>2007</v>
      </c>
      <c r="B1156" s="232">
        <v>2</v>
      </c>
      <c r="C1156" s="234" t="s">
        <v>65</v>
      </c>
      <c r="D1156" s="78" t="s">
        <v>66</v>
      </c>
      <c r="E1156" s="238">
        <v>131.27682122477745</v>
      </c>
      <c r="F1156" s="238">
        <v>116.82340701299816</v>
      </c>
      <c r="G1156" s="238">
        <v>102.3680789458134</v>
      </c>
    </row>
    <row r="1157" spans="1:7" ht="12.75">
      <c r="A1157" s="51">
        <v>2007</v>
      </c>
      <c r="B1157" s="231">
        <v>3</v>
      </c>
      <c r="C1157" s="233" t="s">
        <v>65</v>
      </c>
      <c r="D1157" s="51" t="s">
        <v>66</v>
      </c>
      <c r="E1157" s="237">
        <v>135.80170594941748</v>
      </c>
      <c r="F1157" s="237">
        <v>129.8898023793108</v>
      </c>
      <c r="G1157" s="237">
        <v>102.03322893891944</v>
      </c>
    </row>
    <row r="1158" spans="1:7" ht="12.75">
      <c r="A1158" s="78">
        <v>2007</v>
      </c>
      <c r="B1158" s="232">
        <v>4</v>
      </c>
      <c r="C1158" s="234" t="s">
        <v>65</v>
      </c>
      <c r="D1158" s="78" t="s">
        <v>66</v>
      </c>
      <c r="E1158" s="238">
        <v>138.66835542091067</v>
      </c>
      <c r="F1158" s="238">
        <v>137.93130515432043</v>
      </c>
      <c r="G1158" s="238">
        <v>103.59668301522582</v>
      </c>
    </row>
    <row r="1159" spans="1:7" ht="12.75">
      <c r="A1159" s="51">
        <v>2008</v>
      </c>
      <c r="B1159" s="231">
        <v>1</v>
      </c>
      <c r="C1159" s="233" t="s">
        <v>65</v>
      </c>
      <c r="D1159" s="51" t="s">
        <v>66</v>
      </c>
      <c r="E1159" s="237">
        <v>130.64808806819735</v>
      </c>
      <c r="F1159" s="237">
        <v>120.57664328968008</v>
      </c>
      <c r="G1159" s="237">
        <v>102.01845614449763</v>
      </c>
    </row>
    <row r="1160" spans="1:7" ht="12.75">
      <c r="A1160" s="78">
        <v>2008</v>
      </c>
      <c r="B1160" s="232">
        <v>2</v>
      </c>
      <c r="C1160" s="234" t="s">
        <v>65</v>
      </c>
      <c r="D1160" s="78" t="s">
        <v>66</v>
      </c>
      <c r="E1160" s="238">
        <v>136.6346069126117</v>
      </c>
      <c r="F1160" s="238">
        <v>132.72243713665605</v>
      </c>
      <c r="G1160" s="238">
        <v>98.44097776202013</v>
      </c>
    </row>
    <row r="1161" spans="1:7" ht="12.75">
      <c r="A1161" s="51">
        <v>2008</v>
      </c>
      <c r="B1161" s="231">
        <v>3</v>
      </c>
      <c r="C1161" s="233" t="s">
        <v>65</v>
      </c>
      <c r="D1161" s="51" t="s">
        <v>66</v>
      </c>
      <c r="E1161" s="237">
        <v>145.55278832321923</v>
      </c>
      <c r="F1161" s="237">
        <v>134.36140700002798</v>
      </c>
      <c r="G1161" s="237">
        <v>95.65384388110856</v>
      </c>
    </row>
    <row r="1162" spans="1:7" ht="12.75">
      <c r="A1162" s="78">
        <v>2008</v>
      </c>
      <c r="B1162" s="232">
        <v>4</v>
      </c>
      <c r="C1162" s="234" t="s">
        <v>65</v>
      </c>
      <c r="D1162" s="78" t="s">
        <v>66</v>
      </c>
      <c r="E1162" s="238">
        <v>132.86784208796664</v>
      </c>
      <c r="F1162" s="238">
        <v>124.24238693675393</v>
      </c>
      <c r="G1162" s="238">
        <v>94.49417951899781</v>
      </c>
    </row>
    <row r="1163" spans="1:7" ht="12.75">
      <c r="A1163" s="51">
        <v>2009</v>
      </c>
      <c r="B1163" s="231">
        <v>1</v>
      </c>
      <c r="C1163" s="233" t="s">
        <v>65</v>
      </c>
      <c r="D1163" s="51" t="s">
        <v>66</v>
      </c>
      <c r="E1163" s="237">
        <v>110.39062036819513</v>
      </c>
      <c r="F1163" s="237">
        <v>106.15984526235977</v>
      </c>
      <c r="G1163" s="237">
        <v>93.28527250881443</v>
      </c>
    </row>
    <row r="1164" spans="1:7" ht="12.75">
      <c r="A1164" s="78">
        <v>2009</v>
      </c>
      <c r="B1164" s="232">
        <v>2</v>
      </c>
      <c r="C1164" s="234" t="s">
        <v>65</v>
      </c>
      <c r="D1164" s="78" t="s">
        <v>66</v>
      </c>
      <c r="E1164" s="238">
        <v>102.89390787285394</v>
      </c>
      <c r="F1164" s="238">
        <v>103.47575461951652</v>
      </c>
      <c r="G1164" s="238">
        <v>90.04756839803818</v>
      </c>
    </row>
    <row r="1165" spans="1:7" ht="12.75">
      <c r="A1165" s="51">
        <v>2009</v>
      </c>
      <c r="B1165" s="231">
        <v>3</v>
      </c>
      <c r="C1165" s="233" t="s">
        <v>65</v>
      </c>
      <c r="D1165" s="51" t="s">
        <v>66</v>
      </c>
      <c r="E1165" s="237">
        <v>125.9473794821167</v>
      </c>
      <c r="F1165" s="237">
        <v>113.45985455462645</v>
      </c>
      <c r="G1165" s="237">
        <v>90.1952963422561</v>
      </c>
    </row>
    <row r="1166" spans="1:7" ht="12.75">
      <c r="A1166" s="78">
        <v>2009</v>
      </c>
      <c r="B1166" s="232">
        <v>4</v>
      </c>
      <c r="C1166" s="234" t="s">
        <v>65</v>
      </c>
      <c r="D1166" s="78" t="s">
        <v>66</v>
      </c>
      <c r="E1166" s="238">
        <v>109.53692847682429</v>
      </c>
      <c r="F1166" s="238">
        <v>122.32777554893704</v>
      </c>
      <c r="G1166" s="238">
        <v>86.24357383442653</v>
      </c>
    </row>
    <row r="1167" spans="1:7" ht="12.75">
      <c r="A1167" s="51">
        <v>2001</v>
      </c>
      <c r="B1167" s="231">
        <v>1</v>
      </c>
      <c r="C1167" s="233" t="s">
        <v>67</v>
      </c>
      <c r="D1167" s="51" t="s">
        <v>68</v>
      </c>
      <c r="E1167" s="237">
        <v>101.38571045239348</v>
      </c>
      <c r="F1167" s="237">
        <v>96.39938815004729</v>
      </c>
      <c r="G1167" s="237">
        <v>96.37879931515675</v>
      </c>
    </row>
    <row r="1168" spans="1:7" ht="12.75">
      <c r="A1168" s="78">
        <v>2001</v>
      </c>
      <c r="B1168" s="232">
        <v>2</v>
      </c>
      <c r="C1168" s="234" t="s">
        <v>67</v>
      </c>
      <c r="D1168" s="78" t="s">
        <v>68</v>
      </c>
      <c r="E1168" s="238">
        <v>100.67707031203777</v>
      </c>
      <c r="F1168" s="238">
        <v>97.91758081705652</v>
      </c>
      <c r="G1168" s="238">
        <v>99.08135274949834</v>
      </c>
    </row>
    <row r="1169" spans="1:7" ht="12.75">
      <c r="A1169" s="51">
        <v>2001</v>
      </c>
      <c r="B1169" s="231">
        <v>3</v>
      </c>
      <c r="C1169" s="233" t="s">
        <v>67</v>
      </c>
      <c r="D1169" s="51" t="s">
        <v>68</v>
      </c>
      <c r="E1169" s="237">
        <v>104.53038267887254</v>
      </c>
      <c r="F1169" s="237">
        <v>102.1477467577052</v>
      </c>
      <c r="G1169" s="237">
        <v>101.96800382923102</v>
      </c>
    </row>
    <row r="1170" spans="1:7" ht="12.75">
      <c r="A1170" s="78">
        <v>2001</v>
      </c>
      <c r="B1170" s="232">
        <v>4</v>
      </c>
      <c r="C1170" s="234" t="s">
        <v>67</v>
      </c>
      <c r="D1170" s="78" t="s">
        <v>68</v>
      </c>
      <c r="E1170" s="238">
        <v>93.4068365566962</v>
      </c>
      <c r="F1170" s="238">
        <v>103.53528427519099</v>
      </c>
      <c r="G1170" s="238">
        <v>102.57184410611389</v>
      </c>
    </row>
    <row r="1171" spans="1:7" ht="12.75">
      <c r="A1171" s="51">
        <v>2002</v>
      </c>
      <c r="B1171" s="231">
        <v>1</v>
      </c>
      <c r="C1171" s="233" t="s">
        <v>67</v>
      </c>
      <c r="D1171" s="51" t="s">
        <v>68</v>
      </c>
      <c r="E1171" s="237">
        <v>36.315705464901946</v>
      </c>
      <c r="F1171" s="237">
        <v>34.219093612761625</v>
      </c>
      <c r="G1171" s="237">
        <v>48.10103278779064</v>
      </c>
    </row>
    <row r="1172" spans="1:7" ht="12.75">
      <c r="A1172" s="78">
        <v>2002</v>
      </c>
      <c r="B1172" s="232">
        <v>2</v>
      </c>
      <c r="C1172" s="234" t="s">
        <v>67</v>
      </c>
      <c r="D1172" s="78" t="s">
        <v>68</v>
      </c>
      <c r="E1172" s="238">
        <v>39.4378938307953</v>
      </c>
      <c r="F1172" s="238">
        <v>36.527591820917685</v>
      </c>
      <c r="G1172" s="238">
        <v>48.85951508680204</v>
      </c>
    </row>
    <row r="1173" spans="1:7" ht="12.75">
      <c r="A1173" s="51">
        <v>2002</v>
      </c>
      <c r="B1173" s="231">
        <v>3</v>
      </c>
      <c r="C1173" s="233" t="s">
        <v>67</v>
      </c>
      <c r="D1173" s="51" t="s">
        <v>68</v>
      </c>
      <c r="E1173" s="237">
        <v>40.32563740425106</v>
      </c>
      <c r="F1173" s="237">
        <v>40.26754428722067</v>
      </c>
      <c r="G1173" s="237">
        <v>49.25716600084685</v>
      </c>
    </row>
    <row r="1174" spans="1:7" ht="12.75">
      <c r="A1174" s="78">
        <v>2002</v>
      </c>
      <c r="B1174" s="232">
        <v>4</v>
      </c>
      <c r="C1174" s="234" t="s">
        <v>67</v>
      </c>
      <c r="D1174" s="78" t="s">
        <v>68</v>
      </c>
      <c r="E1174" s="238">
        <v>39.70845746188976</v>
      </c>
      <c r="F1174" s="238">
        <v>42.02804740695193</v>
      </c>
      <c r="G1174" s="238">
        <v>48.8521511809864</v>
      </c>
    </row>
    <row r="1175" spans="1:7" ht="12.75">
      <c r="A1175" s="51">
        <v>2003</v>
      </c>
      <c r="B1175" s="231">
        <v>1</v>
      </c>
      <c r="C1175" s="233" t="s">
        <v>67</v>
      </c>
      <c r="D1175" s="51" t="s">
        <v>68</v>
      </c>
      <c r="E1175" s="237">
        <v>40.33471650914653</v>
      </c>
      <c r="F1175" s="237">
        <v>36.448717498732044</v>
      </c>
      <c r="G1175" s="237">
        <v>49.22771037758427</v>
      </c>
    </row>
    <row r="1176" spans="1:7" ht="12.75">
      <c r="A1176" s="78">
        <v>2003</v>
      </c>
      <c r="B1176" s="232">
        <v>2</v>
      </c>
      <c r="C1176" s="234" t="s">
        <v>67</v>
      </c>
      <c r="D1176" s="78" t="s">
        <v>68</v>
      </c>
      <c r="E1176" s="238">
        <v>38.61013469244992</v>
      </c>
      <c r="F1176" s="238">
        <v>35.9264145041466</v>
      </c>
      <c r="G1176" s="238">
        <v>49.24243818921556</v>
      </c>
    </row>
    <row r="1177" spans="1:7" ht="12.75">
      <c r="A1177" s="51">
        <v>2003</v>
      </c>
      <c r="B1177" s="231">
        <v>3</v>
      </c>
      <c r="C1177" s="233" t="s">
        <v>67</v>
      </c>
      <c r="D1177" s="51" t="s">
        <v>68</v>
      </c>
      <c r="E1177" s="237">
        <v>44.453608869604565</v>
      </c>
      <c r="F1177" s="237">
        <v>49.4697735896934</v>
      </c>
      <c r="G1177" s="237">
        <v>51.230692759439606</v>
      </c>
    </row>
    <row r="1178" spans="1:7" ht="12.75">
      <c r="A1178" s="78">
        <v>2003</v>
      </c>
      <c r="B1178" s="232">
        <v>4</v>
      </c>
      <c r="C1178" s="234" t="s">
        <v>67</v>
      </c>
      <c r="D1178" s="78" t="s">
        <v>68</v>
      </c>
      <c r="E1178" s="238">
        <v>46.020145440644235</v>
      </c>
      <c r="F1178" s="238">
        <v>48.272332271191246</v>
      </c>
      <c r="G1178" s="238">
        <v>51.38533478156814</v>
      </c>
    </row>
    <row r="1179" spans="1:7" ht="12.75">
      <c r="A1179" s="51">
        <v>2004</v>
      </c>
      <c r="B1179" s="231">
        <v>1</v>
      </c>
      <c r="C1179" s="233" t="s">
        <v>67</v>
      </c>
      <c r="D1179" s="51" t="s">
        <v>68</v>
      </c>
      <c r="E1179" s="237">
        <v>54.69828236972623</v>
      </c>
      <c r="F1179" s="237">
        <v>51.79121579492957</v>
      </c>
      <c r="G1179" s="237">
        <v>51.576796332774904</v>
      </c>
    </row>
    <row r="1180" spans="1:7" ht="12.75">
      <c r="A1180" s="78">
        <v>2004</v>
      </c>
      <c r="B1180" s="232">
        <v>2</v>
      </c>
      <c r="C1180" s="234" t="s">
        <v>67</v>
      </c>
      <c r="D1180" s="78" t="s">
        <v>68</v>
      </c>
      <c r="E1180" s="238">
        <v>56.751692692858434</v>
      </c>
      <c r="F1180" s="238">
        <v>50.894648399940976</v>
      </c>
      <c r="G1180" s="238">
        <v>53.9700657228594</v>
      </c>
    </row>
    <row r="1181" spans="1:7" ht="12.75">
      <c r="A1181" s="51">
        <v>2004</v>
      </c>
      <c r="B1181" s="231">
        <v>3</v>
      </c>
      <c r="C1181" s="233" t="s">
        <v>67</v>
      </c>
      <c r="D1181" s="51" t="s">
        <v>68</v>
      </c>
      <c r="E1181" s="237">
        <v>58.55558836478862</v>
      </c>
      <c r="F1181" s="237">
        <v>58.542790312566986</v>
      </c>
      <c r="G1181" s="237">
        <v>55.17774627662512</v>
      </c>
    </row>
    <row r="1182" spans="1:7" ht="12.75">
      <c r="A1182" s="78">
        <v>2004</v>
      </c>
      <c r="B1182" s="232">
        <v>4</v>
      </c>
      <c r="C1182" s="234" t="s">
        <v>67</v>
      </c>
      <c r="D1182" s="78" t="s">
        <v>68</v>
      </c>
      <c r="E1182" s="238">
        <v>56.09527247705232</v>
      </c>
      <c r="F1182" s="238">
        <v>62.61021667521692</v>
      </c>
      <c r="G1182" s="238">
        <v>55.943592481452164</v>
      </c>
    </row>
    <row r="1183" spans="1:7" ht="12.75">
      <c r="A1183" s="51">
        <v>2005</v>
      </c>
      <c r="B1183" s="231">
        <v>1</v>
      </c>
      <c r="C1183" s="233" t="s">
        <v>67</v>
      </c>
      <c r="D1183" s="51" t="s">
        <v>68</v>
      </c>
      <c r="E1183" s="237">
        <v>56.27187350923998</v>
      </c>
      <c r="F1183" s="237">
        <v>52.596769530817696</v>
      </c>
      <c r="G1183" s="237">
        <v>56.11296231521199</v>
      </c>
    </row>
    <row r="1184" spans="1:7" ht="12.75">
      <c r="A1184" s="78">
        <v>2005</v>
      </c>
      <c r="B1184" s="232">
        <v>2</v>
      </c>
      <c r="C1184" s="234" t="s">
        <v>67</v>
      </c>
      <c r="D1184" s="78" t="s">
        <v>68</v>
      </c>
      <c r="E1184" s="238">
        <v>57.505380916981146</v>
      </c>
      <c r="F1184" s="238">
        <v>55.68965091919668</v>
      </c>
      <c r="G1184" s="238">
        <v>56.311787772234396</v>
      </c>
    </row>
    <row r="1185" spans="1:7" ht="12.75">
      <c r="A1185" s="51">
        <v>2005</v>
      </c>
      <c r="B1185" s="231">
        <v>3</v>
      </c>
      <c r="C1185" s="233" t="s">
        <v>67</v>
      </c>
      <c r="D1185" s="51" t="s">
        <v>68</v>
      </c>
      <c r="E1185" s="237">
        <v>60.56834441998157</v>
      </c>
      <c r="F1185" s="237">
        <v>61.27529266117048</v>
      </c>
      <c r="G1185" s="237">
        <v>57.666746442313006</v>
      </c>
    </row>
    <row r="1186" spans="1:7" ht="12.75">
      <c r="A1186" s="78">
        <v>2005</v>
      </c>
      <c r="B1186" s="232">
        <v>4</v>
      </c>
      <c r="C1186" s="234" t="s">
        <v>67</v>
      </c>
      <c r="D1186" s="78" t="s">
        <v>68</v>
      </c>
      <c r="E1186" s="238">
        <v>64.50898549163763</v>
      </c>
      <c r="F1186" s="238">
        <v>62.59978791382415</v>
      </c>
      <c r="G1186" s="238">
        <v>57.79929674699461</v>
      </c>
    </row>
    <row r="1187" spans="1:7" ht="12.75">
      <c r="A1187" s="51">
        <v>2006</v>
      </c>
      <c r="B1187" s="231">
        <v>1</v>
      </c>
      <c r="C1187" s="233" t="s">
        <v>67</v>
      </c>
      <c r="D1187" s="51" t="s">
        <v>68</v>
      </c>
      <c r="E1187" s="237">
        <v>76.6179858278608</v>
      </c>
      <c r="F1187" s="237">
        <v>71.01928957169203</v>
      </c>
      <c r="G1187" s="237">
        <v>58.675601539056316</v>
      </c>
    </row>
    <row r="1188" spans="1:7" ht="12.75">
      <c r="A1188" s="78">
        <v>2006</v>
      </c>
      <c r="B1188" s="232">
        <v>2</v>
      </c>
      <c r="C1188" s="234" t="s">
        <v>67</v>
      </c>
      <c r="D1188" s="78" t="s">
        <v>68</v>
      </c>
      <c r="E1188" s="238">
        <v>67.52653995278081</v>
      </c>
      <c r="F1188" s="238">
        <v>60.89655707493182</v>
      </c>
      <c r="G1188" s="238">
        <v>61.333971538504024</v>
      </c>
    </row>
    <row r="1189" spans="1:7" ht="12.75">
      <c r="A1189" s="51">
        <v>2006</v>
      </c>
      <c r="B1189" s="231">
        <v>3</v>
      </c>
      <c r="C1189" s="233" t="s">
        <v>67</v>
      </c>
      <c r="D1189" s="51" t="s">
        <v>68</v>
      </c>
      <c r="E1189" s="237">
        <v>64.12392216439689</v>
      </c>
      <c r="F1189" s="237">
        <v>63.45561000899381</v>
      </c>
      <c r="G1189" s="237">
        <v>62.00408696772768</v>
      </c>
    </row>
    <row r="1190" spans="1:7" ht="12.75">
      <c r="A1190" s="78">
        <v>2006</v>
      </c>
      <c r="B1190" s="232">
        <v>4</v>
      </c>
      <c r="C1190" s="234" t="s">
        <v>67</v>
      </c>
      <c r="D1190" s="78" t="s">
        <v>68</v>
      </c>
      <c r="E1190" s="238">
        <v>62.05877740148293</v>
      </c>
      <c r="F1190" s="238">
        <v>63.4351092111811</v>
      </c>
      <c r="G1190" s="238">
        <v>61.716894640917545</v>
      </c>
    </row>
    <row r="1191" spans="1:7" ht="12.75">
      <c r="A1191" s="51">
        <v>2007</v>
      </c>
      <c r="B1191" s="231">
        <v>1</v>
      </c>
      <c r="C1191" s="233" t="s">
        <v>67</v>
      </c>
      <c r="D1191" s="51" t="s">
        <v>68</v>
      </c>
      <c r="E1191" s="237">
        <v>61.653030045840865</v>
      </c>
      <c r="F1191" s="237">
        <v>66.29869316106983</v>
      </c>
      <c r="G1191" s="237">
        <v>61.56961652460465</v>
      </c>
    </row>
    <row r="1192" spans="1:7" ht="12.75">
      <c r="A1192" s="78">
        <v>2007</v>
      </c>
      <c r="B1192" s="232">
        <v>2</v>
      </c>
      <c r="C1192" s="234" t="s">
        <v>67</v>
      </c>
      <c r="D1192" s="78" t="s">
        <v>68</v>
      </c>
      <c r="E1192" s="238">
        <v>72.67430716788508</v>
      </c>
      <c r="F1192" s="238">
        <v>71.72710398708571</v>
      </c>
      <c r="G1192" s="238">
        <v>62.9319391004989</v>
      </c>
    </row>
    <row r="1193" spans="1:7" ht="12.75">
      <c r="A1193" s="51">
        <v>2007</v>
      </c>
      <c r="B1193" s="231">
        <v>3</v>
      </c>
      <c r="C1193" s="233" t="s">
        <v>67</v>
      </c>
      <c r="D1193" s="51" t="s">
        <v>68</v>
      </c>
      <c r="E1193" s="237">
        <v>80.61609218420452</v>
      </c>
      <c r="F1193" s="237">
        <v>72.17804367280844</v>
      </c>
      <c r="G1193" s="237">
        <v>61.72425854673319</v>
      </c>
    </row>
    <row r="1194" spans="1:7" ht="12.75">
      <c r="A1194" s="78">
        <v>2007</v>
      </c>
      <c r="B1194" s="232">
        <v>4</v>
      </c>
      <c r="C1194" s="234" t="s">
        <v>67</v>
      </c>
      <c r="D1194" s="78" t="s">
        <v>68</v>
      </c>
      <c r="E1194" s="238">
        <v>70.9830853343208</v>
      </c>
      <c r="F1194" s="238">
        <v>75.03452774728979</v>
      </c>
      <c r="G1194" s="238">
        <v>60.58285314530827</v>
      </c>
    </row>
    <row r="1195" spans="1:7" ht="12.75">
      <c r="A1195" s="51">
        <v>2008</v>
      </c>
      <c r="B1195" s="231">
        <v>1</v>
      </c>
      <c r="C1195" s="233" t="s">
        <v>67</v>
      </c>
      <c r="D1195" s="51" t="s">
        <v>68</v>
      </c>
      <c r="E1195" s="237">
        <v>74.59128169978733</v>
      </c>
      <c r="F1195" s="237">
        <v>71.51759040166283</v>
      </c>
      <c r="G1195" s="237">
        <v>60.06737973821315</v>
      </c>
    </row>
    <row r="1196" spans="1:7" ht="12.75">
      <c r="A1196" s="78">
        <v>2008</v>
      </c>
      <c r="B1196" s="232">
        <v>2</v>
      </c>
      <c r="C1196" s="234" t="s">
        <v>67</v>
      </c>
      <c r="D1196" s="78" t="s">
        <v>68</v>
      </c>
      <c r="E1196" s="238">
        <v>71.08837674762277</v>
      </c>
      <c r="F1196" s="238">
        <v>74.18677349295565</v>
      </c>
      <c r="G1196" s="238">
        <v>59.77282350558736</v>
      </c>
    </row>
    <row r="1197" spans="1:7" ht="12.75">
      <c r="A1197" s="51">
        <v>2008</v>
      </c>
      <c r="B1197" s="231">
        <v>3</v>
      </c>
      <c r="C1197" s="233" t="s">
        <v>67</v>
      </c>
      <c r="D1197" s="51" t="s">
        <v>68</v>
      </c>
      <c r="E1197" s="237">
        <v>83.03039726731389</v>
      </c>
      <c r="F1197" s="237">
        <v>90.33351719279631</v>
      </c>
      <c r="G1197" s="237">
        <v>59.964285056794125</v>
      </c>
    </row>
    <row r="1198" spans="1:7" ht="12.75">
      <c r="A1198" s="78">
        <v>2008</v>
      </c>
      <c r="B1198" s="232">
        <v>4</v>
      </c>
      <c r="C1198" s="234" t="s">
        <v>67</v>
      </c>
      <c r="D1198" s="78" t="s">
        <v>68</v>
      </c>
      <c r="E1198" s="238">
        <v>81.6613546242322</v>
      </c>
      <c r="F1198" s="238">
        <v>83.96466766589306</v>
      </c>
      <c r="G1198" s="238">
        <v>59.28680572175482</v>
      </c>
    </row>
    <row r="1199" spans="1:7" ht="12.75">
      <c r="A1199" s="51">
        <v>2009</v>
      </c>
      <c r="B1199" s="231">
        <v>1</v>
      </c>
      <c r="C1199" s="233" t="s">
        <v>67</v>
      </c>
      <c r="D1199" s="51" t="s">
        <v>68</v>
      </c>
      <c r="E1199" s="237">
        <v>65.00775393605504</v>
      </c>
      <c r="F1199" s="237">
        <v>66.6104101284444</v>
      </c>
      <c r="G1199" s="237">
        <v>56.009867633792965</v>
      </c>
    </row>
    <row r="1200" spans="1:7" ht="12.75">
      <c r="A1200" s="78">
        <v>2009</v>
      </c>
      <c r="B1200" s="232">
        <v>2</v>
      </c>
      <c r="C1200" s="234" t="s">
        <v>67</v>
      </c>
      <c r="D1200" s="78" t="s">
        <v>68</v>
      </c>
      <c r="E1200" s="238">
        <v>57.3516065366191</v>
      </c>
      <c r="F1200" s="238">
        <v>64.88401419866578</v>
      </c>
      <c r="G1200" s="238">
        <v>51.20123713617703</v>
      </c>
    </row>
    <row r="1201" spans="1:7" ht="12.75">
      <c r="A1201" s="51">
        <v>2009</v>
      </c>
      <c r="B1201" s="231">
        <v>3</v>
      </c>
      <c r="C1201" s="233" t="s">
        <v>67</v>
      </c>
      <c r="D1201" s="51" t="s">
        <v>68</v>
      </c>
      <c r="E1201" s="237">
        <v>62.57099431394044</v>
      </c>
      <c r="F1201" s="237">
        <v>63.75695047706944</v>
      </c>
      <c r="G1201" s="237">
        <v>48.3734973029695</v>
      </c>
    </row>
    <row r="1202" spans="1:7" ht="12.75">
      <c r="A1202" s="78">
        <v>2009</v>
      </c>
      <c r="B1202" s="232">
        <v>4</v>
      </c>
      <c r="C1202" s="234" t="s">
        <v>67</v>
      </c>
      <c r="D1202" s="78" t="s">
        <v>68</v>
      </c>
      <c r="E1202" s="238">
        <v>69.25117941676487</v>
      </c>
      <c r="F1202" s="238">
        <v>67.50682997433788</v>
      </c>
      <c r="G1202" s="238">
        <v>47.95375467147775</v>
      </c>
    </row>
    <row r="1203" spans="1:7" ht="12.75">
      <c r="A1203" s="51">
        <v>2001</v>
      </c>
      <c r="B1203" s="231">
        <v>1</v>
      </c>
      <c r="C1203" s="233" t="s">
        <v>69</v>
      </c>
      <c r="D1203" s="51" t="s">
        <v>70</v>
      </c>
      <c r="E1203" s="237">
        <v>103.76695997785914</v>
      </c>
      <c r="F1203" s="237">
        <v>103.38203161844272</v>
      </c>
      <c r="G1203" s="237">
        <v>102.84386839319124</v>
      </c>
    </row>
    <row r="1204" spans="1:7" ht="12.75">
      <c r="A1204" s="78">
        <v>2001</v>
      </c>
      <c r="B1204" s="232">
        <v>2</v>
      </c>
      <c r="C1204" s="234" t="s">
        <v>69</v>
      </c>
      <c r="D1204" s="78" t="s">
        <v>70</v>
      </c>
      <c r="E1204" s="238">
        <v>98.78315447138262</v>
      </c>
      <c r="F1204" s="238">
        <v>97.22700075999016</v>
      </c>
      <c r="G1204" s="238">
        <v>99.73029306422855</v>
      </c>
    </row>
    <row r="1205" spans="1:7" ht="12.75">
      <c r="A1205" s="51">
        <v>2001</v>
      </c>
      <c r="B1205" s="231">
        <v>3</v>
      </c>
      <c r="C1205" s="233" t="s">
        <v>69</v>
      </c>
      <c r="D1205" s="51" t="s">
        <v>70</v>
      </c>
      <c r="E1205" s="237">
        <v>97.49429991711372</v>
      </c>
      <c r="F1205" s="237">
        <v>99.24914603348476</v>
      </c>
      <c r="G1205" s="237">
        <v>98.54050189940949</v>
      </c>
    </row>
    <row r="1206" spans="1:7" ht="12.75">
      <c r="A1206" s="78">
        <v>2001</v>
      </c>
      <c r="B1206" s="232">
        <v>4</v>
      </c>
      <c r="C1206" s="234" t="s">
        <v>69</v>
      </c>
      <c r="D1206" s="78" t="s">
        <v>70</v>
      </c>
      <c r="E1206" s="238">
        <v>99.95558563364455</v>
      </c>
      <c r="F1206" s="238">
        <v>100.14182158808232</v>
      </c>
      <c r="G1206" s="238">
        <v>98.8853366431707</v>
      </c>
    </row>
    <row r="1207" spans="1:7" ht="12.75">
      <c r="A1207" s="51">
        <v>2002</v>
      </c>
      <c r="B1207" s="231">
        <v>1</v>
      </c>
      <c r="C1207" s="233" t="s">
        <v>69</v>
      </c>
      <c r="D1207" s="51" t="s">
        <v>70</v>
      </c>
      <c r="E1207" s="237">
        <v>95.37071413554865</v>
      </c>
      <c r="F1207" s="237">
        <v>100.26358544043522</v>
      </c>
      <c r="G1207" s="237">
        <v>109.57199452775606</v>
      </c>
    </row>
    <row r="1208" spans="1:7" ht="12.75">
      <c r="A1208" s="78">
        <v>2002</v>
      </c>
      <c r="B1208" s="232">
        <v>2</v>
      </c>
      <c r="C1208" s="234" t="s">
        <v>69</v>
      </c>
      <c r="D1208" s="78" t="s">
        <v>70</v>
      </c>
      <c r="E1208" s="238">
        <v>105.64449945324252</v>
      </c>
      <c r="F1208" s="238">
        <v>107.45937604970345</v>
      </c>
      <c r="G1208" s="238">
        <v>110.3230417333416</v>
      </c>
    </row>
    <row r="1209" spans="1:7" ht="12.75">
      <c r="A1209" s="51">
        <v>2002</v>
      </c>
      <c r="B1209" s="231">
        <v>3</v>
      </c>
      <c r="C1209" s="233" t="s">
        <v>69</v>
      </c>
      <c r="D1209" s="51" t="s">
        <v>70</v>
      </c>
      <c r="E1209" s="237">
        <v>112.13661259183716</v>
      </c>
      <c r="F1209" s="237">
        <v>114.39484169994849</v>
      </c>
      <c r="G1209" s="237">
        <v>111.06776385399972</v>
      </c>
    </row>
    <row r="1210" spans="1:7" ht="12.75">
      <c r="A1210" s="78">
        <v>2002</v>
      </c>
      <c r="B1210" s="232">
        <v>4</v>
      </c>
      <c r="C1210" s="234" t="s">
        <v>69</v>
      </c>
      <c r="D1210" s="78" t="s">
        <v>70</v>
      </c>
      <c r="E1210" s="238">
        <v>124.67667028940285</v>
      </c>
      <c r="F1210" s="238">
        <v>125.37919541904891</v>
      </c>
      <c r="G1210" s="238">
        <v>112.90762738375822</v>
      </c>
    </row>
    <row r="1211" spans="1:7" ht="12.75">
      <c r="A1211" s="51">
        <v>2003</v>
      </c>
      <c r="B1211" s="231">
        <v>1</v>
      </c>
      <c r="C1211" s="233" t="s">
        <v>69</v>
      </c>
      <c r="D1211" s="51" t="s">
        <v>70</v>
      </c>
      <c r="E1211" s="237">
        <v>114.25839650525036</v>
      </c>
      <c r="F1211" s="237">
        <v>108.76008462211912</v>
      </c>
      <c r="G1211" s="237">
        <v>113.24371504037458</v>
      </c>
    </row>
    <row r="1212" spans="1:7" ht="12.75">
      <c r="A1212" s="78">
        <v>2003</v>
      </c>
      <c r="B1212" s="232">
        <v>2</v>
      </c>
      <c r="C1212" s="234" t="s">
        <v>69</v>
      </c>
      <c r="D1212" s="78" t="s">
        <v>70</v>
      </c>
      <c r="E1212" s="238">
        <v>109.57236045947468</v>
      </c>
      <c r="F1212" s="238">
        <v>110.56377312898748</v>
      </c>
      <c r="G1212" s="238">
        <v>113.71773920816688</v>
      </c>
    </row>
    <row r="1213" spans="1:7" ht="12.75">
      <c r="A1213" s="51">
        <v>2003</v>
      </c>
      <c r="B1213" s="231">
        <v>3</v>
      </c>
      <c r="C1213" s="233" t="s">
        <v>69</v>
      </c>
      <c r="D1213" s="51" t="s">
        <v>70</v>
      </c>
      <c r="E1213" s="237">
        <v>125.52900818961996</v>
      </c>
      <c r="F1213" s="237">
        <v>128.91130747796782</v>
      </c>
      <c r="G1213" s="237">
        <v>115.88977424347442</v>
      </c>
    </row>
    <row r="1214" spans="1:7" ht="12.75">
      <c r="A1214" s="78">
        <v>2003</v>
      </c>
      <c r="B1214" s="232">
        <v>4</v>
      </c>
      <c r="C1214" s="234" t="s">
        <v>69</v>
      </c>
      <c r="D1214" s="78" t="s">
        <v>70</v>
      </c>
      <c r="E1214" s="238">
        <v>127.21266299191994</v>
      </c>
      <c r="F1214" s="238">
        <v>128.64219296471734</v>
      </c>
      <c r="G1214" s="238">
        <v>116.42653088236874</v>
      </c>
    </row>
    <row r="1215" spans="1:7" ht="12.75">
      <c r="A1215" s="51">
        <v>2004</v>
      </c>
      <c r="B1215" s="231">
        <v>1</v>
      </c>
      <c r="C1215" s="233" t="s">
        <v>69</v>
      </c>
      <c r="D1215" s="51" t="s">
        <v>70</v>
      </c>
      <c r="E1215" s="237">
        <v>121.33187107798408</v>
      </c>
      <c r="F1215" s="237">
        <v>121.5173453759125</v>
      </c>
      <c r="G1215" s="237">
        <v>115.81803331808183</v>
      </c>
    </row>
    <row r="1216" spans="1:7" ht="12.75">
      <c r="A1216" s="78">
        <v>2004</v>
      </c>
      <c r="B1216" s="232">
        <v>2</v>
      </c>
      <c r="C1216" s="234" t="s">
        <v>69</v>
      </c>
      <c r="D1216" s="78" t="s">
        <v>70</v>
      </c>
      <c r="E1216" s="238">
        <v>119.59938134546154</v>
      </c>
      <c r="F1216" s="238">
        <v>118.8616009638808</v>
      </c>
      <c r="G1216" s="238">
        <v>116.34107253794274</v>
      </c>
    </row>
    <row r="1217" spans="1:7" ht="12.75">
      <c r="A1217" s="51">
        <v>2004</v>
      </c>
      <c r="B1217" s="231">
        <v>3</v>
      </c>
      <c r="C1217" s="233" t="s">
        <v>69</v>
      </c>
      <c r="D1217" s="51" t="s">
        <v>70</v>
      </c>
      <c r="E1217" s="237">
        <v>128.40977785104576</v>
      </c>
      <c r="F1217" s="237">
        <v>130.65249004640933</v>
      </c>
      <c r="G1217" s="237">
        <v>116.92435688490178</v>
      </c>
    </row>
    <row r="1218" spans="1:7" ht="12.75">
      <c r="A1218" s="78">
        <v>2004</v>
      </c>
      <c r="B1218" s="232">
        <v>4</v>
      </c>
      <c r="C1218" s="234" t="s">
        <v>69</v>
      </c>
      <c r="D1218" s="78" t="s">
        <v>70</v>
      </c>
      <c r="E1218" s="238">
        <v>122.46252382051114</v>
      </c>
      <c r="F1218" s="238">
        <v>125.31938768973056</v>
      </c>
      <c r="G1218" s="238">
        <v>118.02797094564397</v>
      </c>
    </row>
    <row r="1219" spans="1:7" ht="12.75">
      <c r="A1219" s="51">
        <v>2005</v>
      </c>
      <c r="B1219" s="231">
        <v>1</v>
      </c>
      <c r="C1219" s="233" t="s">
        <v>69</v>
      </c>
      <c r="D1219" s="51" t="s">
        <v>70</v>
      </c>
      <c r="E1219" s="237">
        <v>121.51141248211006</v>
      </c>
      <c r="F1219" s="237">
        <v>126.05332807332606</v>
      </c>
      <c r="G1219" s="237">
        <v>122.4097170903207</v>
      </c>
    </row>
    <row r="1220" spans="1:7" ht="12.75">
      <c r="A1220" s="78">
        <v>2005</v>
      </c>
      <c r="B1220" s="232">
        <v>2</v>
      </c>
      <c r="C1220" s="234" t="s">
        <v>69</v>
      </c>
      <c r="D1220" s="78" t="s">
        <v>70</v>
      </c>
      <c r="E1220" s="238">
        <v>141.33152185129845</v>
      </c>
      <c r="F1220" s="238">
        <v>145.04070405143236</v>
      </c>
      <c r="G1220" s="238">
        <v>125.91713785899405</v>
      </c>
    </row>
    <row r="1221" spans="1:7" ht="12.75">
      <c r="A1221" s="51">
        <v>2005</v>
      </c>
      <c r="B1221" s="231">
        <v>3</v>
      </c>
      <c r="C1221" s="233" t="s">
        <v>69</v>
      </c>
      <c r="D1221" s="51" t="s">
        <v>70</v>
      </c>
      <c r="E1221" s="237">
        <v>141.46319136965417</v>
      </c>
      <c r="F1221" s="237">
        <v>144.99289497594935</v>
      </c>
      <c r="G1221" s="237">
        <v>127.88325478851294</v>
      </c>
    </row>
    <row r="1222" spans="1:7" ht="12.75">
      <c r="A1222" s="78">
        <v>2005</v>
      </c>
      <c r="B1222" s="232">
        <v>4</v>
      </c>
      <c r="C1222" s="234" t="s">
        <v>69</v>
      </c>
      <c r="D1222" s="78" t="s">
        <v>70</v>
      </c>
      <c r="E1222" s="238">
        <v>146.25347015890918</v>
      </c>
      <c r="F1222" s="238">
        <v>148.65868074669092</v>
      </c>
      <c r="G1222" s="238">
        <v>131.77903228683599</v>
      </c>
    </row>
    <row r="1223" spans="1:7" ht="12.75">
      <c r="A1223" s="51">
        <v>2006</v>
      </c>
      <c r="B1223" s="231">
        <v>1</v>
      </c>
      <c r="C1223" s="233" t="s">
        <v>69</v>
      </c>
      <c r="D1223" s="51" t="s">
        <v>70</v>
      </c>
      <c r="E1223" s="237">
        <v>170.40949153486756</v>
      </c>
      <c r="F1223" s="237">
        <v>164.0790225449653</v>
      </c>
      <c r="G1223" s="237">
        <v>127.35318261437149</v>
      </c>
    </row>
    <row r="1224" spans="1:7" ht="12.75">
      <c r="A1224" s="78">
        <v>2006</v>
      </c>
      <c r="B1224" s="232">
        <v>2</v>
      </c>
      <c r="C1224" s="234" t="s">
        <v>69</v>
      </c>
      <c r="D1224" s="78" t="s">
        <v>70</v>
      </c>
      <c r="E1224" s="238">
        <v>171.70025259786618</v>
      </c>
      <c r="F1224" s="238">
        <v>167.95599160903058</v>
      </c>
      <c r="G1224" s="238">
        <v>131.4380352839984</v>
      </c>
    </row>
    <row r="1225" spans="1:7" ht="12.75">
      <c r="A1225" s="51">
        <v>2006</v>
      </c>
      <c r="B1225" s="231">
        <v>3</v>
      </c>
      <c r="C1225" s="233" t="s">
        <v>69</v>
      </c>
      <c r="D1225" s="51" t="s">
        <v>70</v>
      </c>
      <c r="E1225" s="237">
        <v>204.56917896214134</v>
      </c>
      <c r="F1225" s="237">
        <v>198.675774790783</v>
      </c>
      <c r="G1225" s="237">
        <v>138.1452084857113</v>
      </c>
    </row>
    <row r="1226" spans="1:7" ht="12.75">
      <c r="A1226" s="78">
        <v>2006</v>
      </c>
      <c r="B1226" s="232">
        <v>4</v>
      </c>
      <c r="C1226" s="234" t="s">
        <v>69</v>
      </c>
      <c r="D1226" s="78" t="s">
        <v>70</v>
      </c>
      <c r="E1226" s="238">
        <v>212.964313763506</v>
      </c>
      <c r="F1226" s="238">
        <v>201.64123921518643</v>
      </c>
      <c r="G1226" s="238">
        <v>140.39364331578463</v>
      </c>
    </row>
    <row r="1227" spans="1:7" ht="12.75">
      <c r="A1227" s="51">
        <v>2007</v>
      </c>
      <c r="B1227" s="231">
        <v>1</v>
      </c>
      <c r="C1227" s="233" t="s">
        <v>69</v>
      </c>
      <c r="D1227" s="51" t="s">
        <v>70</v>
      </c>
      <c r="E1227" s="237">
        <v>215.82031450379256</v>
      </c>
      <c r="F1227" s="237">
        <v>213.88318860163147</v>
      </c>
      <c r="G1227" s="237">
        <v>143.43463263225007</v>
      </c>
    </row>
    <row r="1228" spans="1:7" ht="12.75">
      <c r="A1228" s="78">
        <v>2007</v>
      </c>
      <c r="B1228" s="232">
        <v>2</v>
      </c>
      <c r="C1228" s="234" t="s">
        <v>69</v>
      </c>
      <c r="D1228" s="78" t="s">
        <v>70</v>
      </c>
      <c r="E1228" s="238">
        <v>237.55430382132838</v>
      </c>
      <c r="F1228" s="238">
        <v>232.44812712946518</v>
      </c>
      <c r="G1228" s="238">
        <v>148.04356563420183</v>
      </c>
    </row>
    <row r="1229" spans="1:7" ht="12.75">
      <c r="A1229" s="51">
        <v>2007</v>
      </c>
      <c r="B1229" s="231">
        <v>3</v>
      </c>
      <c r="C1229" s="233" t="s">
        <v>69</v>
      </c>
      <c r="D1229" s="51" t="s">
        <v>70</v>
      </c>
      <c r="E1229" s="237">
        <v>242.91263806789036</v>
      </c>
      <c r="F1229" s="237">
        <v>245.4930374117906</v>
      </c>
      <c r="G1229" s="237">
        <v>145.06831015489556</v>
      </c>
    </row>
    <row r="1230" spans="1:7" ht="12.75">
      <c r="A1230" s="78">
        <v>2007</v>
      </c>
      <c r="B1230" s="232">
        <v>4</v>
      </c>
      <c r="C1230" s="234" t="s">
        <v>69</v>
      </c>
      <c r="D1230" s="78" t="s">
        <v>70</v>
      </c>
      <c r="E1230" s="238">
        <v>251.2378673434987</v>
      </c>
      <c r="F1230" s="238">
        <v>255.80502295795947</v>
      </c>
      <c r="G1230" s="238">
        <v>146.76972315142478</v>
      </c>
    </row>
    <row r="1231" spans="1:7" ht="12.75">
      <c r="A1231" s="51">
        <v>2008</v>
      </c>
      <c r="B1231" s="231">
        <v>1</v>
      </c>
      <c r="C1231" s="233" t="s">
        <v>69</v>
      </c>
      <c r="D1231" s="51" t="s">
        <v>70</v>
      </c>
      <c r="E1231" s="237">
        <v>226.4893585641949</v>
      </c>
      <c r="F1231" s="237">
        <v>229.88059553511326</v>
      </c>
      <c r="G1231" s="237">
        <v>145.26470578434026</v>
      </c>
    </row>
    <row r="1232" spans="1:7" ht="12.75">
      <c r="A1232" s="78">
        <v>2008</v>
      </c>
      <c r="B1232" s="232">
        <v>2</v>
      </c>
      <c r="C1232" s="234" t="s">
        <v>69</v>
      </c>
      <c r="D1232" s="78" t="s">
        <v>70</v>
      </c>
      <c r="E1232" s="238">
        <v>227.7203335798702</v>
      </c>
      <c r="F1232" s="238">
        <v>230.253403765118</v>
      </c>
      <c r="G1232" s="238">
        <v>143.86991565486184</v>
      </c>
    </row>
    <row r="1233" spans="1:7" ht="12.75">
      <c r="A1233" s="51">
        <v>2008</v>
      </c>
      <c r="B1233" s="231">
        <v>3</v>
      </c>
      <c r="C1233" s="233" t="s">
        <v>69</v>
      </c>
      <c r="D1233" s="51" t="s">
        <v>70</v>
      </c>
      <c r="E1233" s="237">
        <v>232.73913359362302</v>
      </c>
      <c r="F1233" s="237">
        <v>242.20162761235292</v>
      </c>
      <c r="G1233" s="237">
        <v>140.7104529673415</v>
      </c>
    </row>
    <row r="1234" spans="1:7" ht="12.75">
      <c r="A1234" s="78">
        <v>2008</v>
      </c>
      <c r="B1234" s="232">
        <v>4</v>
      </c>
      <c r="C1234" s="234" t="s">
        <v>69</v>
      </c>
      <c r="D1234" s="78" t="s">
        <v>70</v>
      </c>
      <c r="E1234" s="238">
        <v>233.5532854796673</v>
      </c>
      <c r="F1234" s="238">
        <v>236.79820397033043</v>
      </c>
      <c r="G1234" s="238">
        <v>139.629619231412</v>
      </c>
    </row>
    <row r="1235" spans="1:7" ht="12.75">
      <c r="A1235" s="51">
        <v>2009</v>
      </c>
      <c r="B1235" s="231">
        <v>1</v>
      </c>
      <c r="C1235" s="233" t="s">
        <v>69</v>
      </c>
      <c r="D1235" s="51" t="s">
        <v>70</v>
      </c>
      <c r="E1235" s="237">
        <v>214.24142047109123</v>
      </c>
      <c r="F1235" s="237">
        <v>215.583398747689</v>
      </c>
      <c r="G1235" s="237">
        <v>135.74688830978158</v>
      </c>
    </row>
    <row r="1236" spans="1:7" ht="12.75">
      <c r="A1236" s="78">
        <v>2009</v>
      </c>
      <c r="B1236" s="232">
        <v>2</v>
      </c>
      <c r="C1236" s="234" t="s">
        <v>69</v>
      </c>
      <c r="D1236" s="78" t="s">
        <v>70</v>
      </c>
      <c r="E1236" s="238">
        <v>217.9683512195416</v>
      </c>
      <c r="F1236" s="238">
        <v>216.96487339637875</v>
      </c>
      <c r="G1236" s="238">
        <v>133.97535922028254</v>
      </c>
    </row>
    <row r="1237" spans="1:7" ht="12.75">
      <c r="A1237" s="51">
        <v>2009</v>
      </c>
      <c r="B1237" s="231">
        <v>3</v>
      </c>
      <c r="C1237" s="233" t="s">
        <v>69</v>
      </c>
      <c r="D1237" s="51" t="s">
        <v>70</v>
      </c>
      <c r="E1237" s="237">
        <v>218.65988007527935</v>
      </c>
      <c r="F1237" s="237">
        <v>217.64603107026326</v>
      </c>
      <c r="G1237" s="237">
        <v>132.28939737818695</v>
      </c>
    </row>
    <row r="1238" spans="1:7" ht="12.75">
      <c r="A1238" s="78">
        <v>2009</v>
      </c>
      <c r="B1238" s="232">
        <v>4</v>
      </c>
      <c r="C1238" s="234" t="s">
        <v>69</v>
      </c>
      <c r="D1238" s="78" t="s">
        <v>70</v>
      </c>
      <c r="E1238" s="238">
        <v>209.12364158343965</v>
      </c>
      <c r="F1238" s="238">
        <v>215.82988206397508</v>
      </c>
      <c r="G1238" s="238">
        <v>130.1674969175557</v>
      </c>
    </row>
    <row r="1239" spans="1:7" ht="12.75">
      <c r="A1239" s="51">
        <v>2001</v>
      </c>
      <c r="B1239" s="231">
        <v>1</v>
      </c>
      <c r="C1239" s="233" t="s">
        <v>71</v>
      </c>
      <c r="D1239" s="51" t="s">
        <v>72</v>
      </c>
      <c r="E1239" s="237">
        <v>111.76145963871318</v>
      </c>
      <c r="F1239" s="237">
        <v>110.21227327416311</v>
      </c>
      <c r="G1239" s="237">
        <v>97.77086605388054</v>
      </c>
    </row>
    <row r="1240" spans="1:7" ht="12.75">
      <c r="A1240" s="78">
        <v>2001</v>
      </c>
      <c r="B1240" s="232">
        <v>2</v>
      </c>
      <c r="C1240" s="234" t="s">
        <v>71</v>
      </c>
      <c r="D1240" s="78" t="s">
        <v>72</v>
      </c>
      <c r="E1240" s="238">
        <v>103.4692235699404</v>
      </c>
      <c r="F1240" s="238">
        <v>106.13939625207807</v>
      </c>
      <c r="G1240" s="238">
        <v>99.79819253842787</v>
      </c>
    </row>
    <row r="1241" spans="1:7" ht="12.75">
      <c r="A1241" s="51">
        <v>2001</v>
      </c>
      <c r="B1241" s="231">
        <v>3</v>
      </c>
      <c r="C1241" s="233" t="s">
        <v>71</v>
      </c>
      <c r="D1241" s="51" t="s">
        <v>72</v>
      </c>
      <c r="E1241" s="237">
        <v>95.95799222175664</v>
      </c>
      <c r="F1241" s="237">
        <v>94.11832146135896</v>
      </c>
      <c r="G1241" s="237">
        <v>100.1849858818885</v>
      </c>
    </row>
    <row r="1242" spans="1:7" ht="12.75">
      <c r="A1242" s="78">
        <v>2001</v>
      </c>
      <c r="B1242" s="232">
        <v>4</v>
      </c>
      <c r="C1242" s="234" t="s">
        <v>71</v>
      </c>
      <c r="D1242" s="78" t="s">
        <v>72</v>
      </c>
      <c r="E1242" s="238">
        <v>88.81132456958976</v>
      </c>
      <c r="F1242" s="238">
        <v>89.53000901239987</v>
      </c>
      <c r="G1242" s="238">
        <v>102.2459555258031</v>
      </c>
    </row>
    <row r="1243" spans="1:7" ht="12.75">
      <c r="A1243" s="51">
        <v>2002</v>
      </c>
      <c r="B1243" s="231">
        <v>1</v>
      </c>
      <c r="C1243" s="233" t="s">
        <v>71</v>
      </c>
      <c r="D1243" s="51" t="s">
        <v>72</v>
      </c>
      <c r="E1243" s="237">
        <v>87.31890380457695</v>
      </c>
      <c r="F1243" s="237">
        <v>86.24517136249656</v>
      </c>
      <c r="G1243" s="237">
        <v>103.55789283967148</v>
      </c>
    </row>
    <row r="1244" spans="1:7" ht="12.75">
      <c r="A1244" s="78">
        <v>2002</v>
      </c>
      <c r="B1244" s="232">
        <v>2</v>
      </c>
      <c r="C1244" s="234" t="s">
        <v>71</v>
      </c>
      <c r="D1244" s="78" t="s">
        <v>72</v>
      </c>
      <c r="E1244" s="238">
        <v>96.93901156779046</v>
      </c>
      <c r="F1244" s="238">
        <v>99.30298410877825</v>
      </c>
      <c r="G1244" s="238">
        <v>104.43091995159507</v>
      </c>
    </row>
    <row r="1245" spans="1:7" ht="12.75">
      <c r="A1245" s="51">
        <v>2002</v>
      </c>
      <c r="B1245" s="231">
        <v>3</v>
      </c>
      <c r="C1245" s="233" t="s">
        <v>71</v>
      </c>
      <c r="D1245" s="51" t="s">
        <v>72</v>
      </c>
      <c r="E1245" s="237">
        <v>108.04269712517204</v>
      </c>
      <c r="F1245" s="237">
        <v>110.19299002147298</v>
      </c>
      <c r="G1245" s="237">
        <v>107.20004377043693</v>
      </c>
    </row>
    <row r="1246" spans="1:7" ht="12.75">
      <c r="A1246" s="78">
        <v>2002</v>
      </c>
      <c r="B1246" s="232">
        <v>4</v>
      </c>
      <c r="C1246" s="234" t="s">
        <v>71</v>
      </c>
      <c r="D1246" s="78" t="s">
        <v>72</v>
      </c>
      <c r="E1246" s="238">
        <v>112.16638378050487</v>
      </c>
      <c r="F1246" s="238">
        <v>118.68710217302613</v>
      </c>
      <c r="G1246" s="238">
        <v>107.1232524009372</v>
      </c>
    </row>
    <row r="1247" spans="1:7" ht="12.75">
      <c r="A1247" s="51">
        <v>2003</v>
      </c>
      <c r="B1247" s="231">
        <v>1</v>
      </c>
      <c r="C1247" s="233" t="s">
        <v>71</v>
      </c>
      <c r="D1247" s="51" t="s">
        <v>72</v>
      </c>
      <c r="E1247" s="237">
        <v>116.536770279392</v>
      </c>
      <c r="F1247" s="237">
        <v>115.73326254437725</v>
      </c>
      <c r="G1247" s="237">
        <v>106.6189912201653</v>
      </c>
    </row>
    <row r="1248" spans="1:7" ht="12.75">
      <c r="A1248" s="78">
        <v>2003</v>
      </c>
      <c r="B1248" s="232">
        <v>2</v>
      </c>
      <c r="C1248" s="234" t="s">
        <v>71</v>
      </c>
      <c r="D1248" s="78" t="s">
        <v>72</v>
      </c>
      <c r="E1248" s="238">
        <v>122.29323269824381</v>
      </c>
      <c r="F1248" s="238">
        <v>118.0822601295114</v>
      </c>
      <c r="G1248" s="238">
        <v>106.9324647905456</v>
      </c>
    </row>
    <row r="1249" spans="1:7" ht="12.75">
      <c r="A1249" s="51">
        <v>2003</v>
      </c>
      <c r="B1249" s="231">
        <v>3</v>
      </c>
      <c r="C1249" s="233" t="s">
        <v>71</v>
      </c>
      <c r="D1249" s="51" t="s">
        <v>72</v>
      </c>
      <c r="E1249" s="237">
        <v>132.5035888669361</v>
      </c>
      <c r="F1249" s="237">
        <v>126.0440727039499</v>
      </c>
      <c r="G1249" s="237">
        <v>105.35872447797317</v>
      </c>
    </row>
    <row r="1250" spans="1:7" ht="12.75">
      <c r="A1250" s="78">
        <v>2003</v>
      </c>
      <c r="B1250" s="232">
        <v>4</v>
      </c>
      <c r="C1250" s="234" t="s">
        <v>71</v>
      </c>
      <c r="D1250" s="78" t="s">
        <v>72</v>
      </c>
      <c r="E1250" s="238">
        <v>141.91311898890967</v>
      </c>
      <c r="F1250" s="238">
        <v>135.73026941307143</v>
      </c>
      <c r="G1250" s="238">
        <v>106.07430675352096</v>
      </c>
    </row>
    <row r="1251" spans="1:7" ht="12.75">
      <c r="A1251" s="51">
        <v>2004</v>
      </c>
      <c r="B1251" s="231">
        <v>1</v>
      </c>
      <c r="C1251" s="233" t="s">
        <v>71</v>
      </c>
      <c r="D1251" s="51" t="s">
        <v>72</v>
      </c>
      <c r="E1251" s="237">
        <v>162.47323641987583</v>
      </c>
      <c r="F1251" s="237">
        <v>157.81880925849032</v>
      </c>
      <c r="G1251" s="237">
        <v>106.7586704086099</v>
      </c>
    </row>
    <row r="1252" spans="1:7" ht="12.75">
      <c r="A1252" s="78">
        <v>2004</v>
      </c>
      <c r="B1252" s="232">
        <v>2</v>
      </c>
      <c r="C1252" s="234" t="s">
        <v>71</v>
      </c>
      <c r="D1252" s="78" t="s">
        <v>72</v>
      </c>
      <c r="E1252" s="238">
        <v>147.65902888538642</v>
      </c>
      <c r="F1252" s="238">
        <v>138.41202653998374</v>
      </c>
      <c r="G1252" s="238">
        <v>110.92574474111072</v>
      </c>
    </row>
    <row r="1253" spans="1:7" ht="12.75">
      <c r="A1253" s="51">
        <v>2004</v>
      </c>
      <c r="B1253" s="231">
        <v>3</v>
      </c>
      <c r="C1253" s="233" t="s">
        <v>71</v>
      </c>
      <c r="D1253" s="51" t="s">
        <v>72</v>
      </c>
      <c r="E1253" s="237">
        <v>154.14255980822574</v>
      </c>
      <c r="F1253" s="237">
        <v>143.32917969746777</v>
      </c>
      <c r="G1253" s="237">
        <v>112.34982878034965</v>
      </c>
    </row>
    <row r="1254" spans="1:7" ht="12.75">
      <c r="A1254" s="78">
        <v>2004</v>
      </c>
      <c r="B1254" s="232">
        <v>4</v>
      </c>
      <c r="C1254" s="234" t="s">
        <v>71</v>
      </c>
      <c r="D1254" s="78" t="s">
        <v>72</v>
      </c>
      <c r="E1254" s="238">
        <v>149.94613524855305</v>
      </c>
      <c r="F1254" s="238">
        <v>147.57324687721876</v>
      </c>
      <c r="G1254" s="238">
        <v>111.55385051108424</v>
      </c>
    </row>
    <row r="1255" spans="1:7" ht="12.75">
      <c r="A1255" s="51">
        <v>2005</v>
      </c>
      <c r="B1255" s="231">
        <v>1</v>
      </c>
      <c r="C1255" s="233" t="s">
        <v>71</v>
      </c>
      <c r="D1255" s="51" t="s">
        <v>72</v>
      </c>
      <c r="E1255" s="237">
        <v>162.20293322464158</v>
      </c>
      <c r="F1255" s="237">
        <v>164.14820927567956</v>
      </c>
      <c r="G1255" s="237">
        <v>117.04639666314787</v>
      </c>
    </row>
    <row r="1256" spans="1:7" ht="12.75">
      <c r="A1256" s="78">
        <v>2005</v>
      </c>
      <c r="B1256" s="232">
        <v>2</v>
      </c>
      <c r="C1256" s="234" t="s">
        <v>71</v>
      </c>
      <c r="D1256" s="78" t="s">
        <v>72</v>
      </c>
      <c r="E1256" s="238">
        <v>178.14620798807346</v>
      </c>
      <c r="F1256" s="238">
        <v>168.2133102658363</v>
      </c>
      <c r="G1256" s="238">
        <v>120.95857256880971</v>
      </c>
    </row>
    <row r="1257" spans="1:7" ht="12.75">
      <c r="A1257" s="51">
        <v>2005</v>
      </c>
      <c r="B1257" s="231">
        <v>3</v>
      </c>
      <c r="C1257" s="233" t="s">
        <v>71</v>
      </c>
      <c r="D1257" s="51" t="s">
        <v>72</v>
      </c>
      <c r="E1257" s="237">
        <v>170.4067673298687</v>
      </c>
      <c r="F1257" s="237">
        <v>164.5469944363299</v>
      </c>
      <c r="G1257" s="237">
        <v>122.01479183295142</v>
      </c>
    </row>
    <row r="1258" spans="1:7" ht="12.75">
      <c r="A1258" s="78">
        <v>2005</v>
      </c>
      <c r="B1258" s="232">
        <v>4</v>
      </c>
      <c r="C1258" s="234" t="s">
        <v>71</v>
      </c>
      <c r="D1258" s="78" t="s">
        <v>72</v>
      </c>
      <c r="E1258" s="238">
        <v>161.12043409471346</v>
      </c>
      <c r="F1258" s="238">
        <v>167.52914444670515</v>
      </c>
      <c r="G1258" s="238">
        <v>124.21161718890808</v>
      </c>
    </row>
    <row r="1259" spans="1:7" ht="12.75">
      <c r="A1259" s="51">
        <v>2006</v>
      </c>
      <c r="B1259" s="231">
        <v>1</v>
      </c>
      <c r="C1259" s="233" t="s">
        <v>71</v>
      </c>
      <c r="D1259" s="51" t="s">
        <v>72</v>
      </c>
      <c r="E1259" s="237">
        <v>159.03453892990893</v>
      </c>
      <c r="F1259" s="237">
        <v>165.9961240798191</v>
      </c>
      <c r="G1259" s="237">
        <v>127.69909111975076</v>
      </c>
    </row>
    <row r="1260" spans="1:7" ht="12.75">
      <c r="A1260" s="78">
        <v>2006</v>
      </c>
      <c r="B1260" s="232">
        <v>2</v>
      </c>
      <c r="C1260" s="234" t="s">
        <v>71</v>
      </c>
      <c r="D1260" s="78" t="s">
        <v>72</v>
      </c>
      <c r="E1260" s="238">
        <v>185.29911589162646</v>
      </c>
      <c r="F1260" s="238">
        <v>187.40226683812637</v>
      </c>
      <c r="G1260" s="238">
        <v>129.74117510749505</v>
      </c>
    </row>
    <row r="1261" spans="1:7" ht="12.75">
      <c r="A1261" s="51">
        <v>2006</v>
      </c>
      <c r="B1261" s="231">
        <v>3</v>
      </c>
      <c r="C1261" s="233" t="s">
        <v>71</v>
      </c>
      <c r="D1261" s="51" t="s">
        <v>72</v>
      </c>
      <c r="E1261" s="237">
        <v>214.72381680522668</v>
      </c>
      <c r="F1261" s="237">
        <v>201.26275764890875</v>
      </c>
      <c r="G1261" s="237">
        <v>128.30679214191923</v>
      </c>
    </row>
    <row r="1262" spans="1:7" ht="12.75">
      <c r="A1262" s="78">
        <v>2006</v>
      </c>
      <c r="B1262" s="232">
        <v>4</v>
      </c>
      <c r="C1262" s="234" t="s">
        <v>71</v>
      </c>
      <c r="D1262" s="78" t="s">
        <v>72</v>
      </c>
      <c r="E1262" s="238">
        <v>225.24785478831717</v>
      </c>
      <c r="F1262" s="238">
        <v>237.30004002105917</v>
      </c>
      <c r="G1262" s="238">
        <v>126.86474934988028</v>
      </c>
    </row>
    <row r="1263" spans="1:7" ht="12.75">
      <c r="A1263" s="51">
        <v>2007</v>
      </c>
      <c r="B1263" s="231">
        <v>1</v>
      </c>
      <c r="C1263" s="233" t="s">
        <v>71</v>
      </c>
      <c r="D1263" s="51" t="s">
        <v>72</v>
      </c>
      <c r="E1263" s="237">
        <v>245.25903485037293</v>
      </c>
      <c r="F1263" s="237">
        <v>262.5593152703163</v>
      </c>
      <c r="G1263" s="237">
        <v>124.43388089291692</v>
      </c>
    </row>
    <row r="1264" spans="1:7" ht="12.75">
      <c r="A1264" s="78">
        <v>2007</v>
      </c>
      <c r="B1264" s="232">
        <v>2</v>
      </c>
      <c r="C1264" s="234" t="s">
        <v>71</v>
      </c>
      <c r="D1264" s="78" t="s">
        <v>72</v>
      </c>
      <c r="E1264" s="238">
        <v>289.8670949387795</v>
      </c>
      <c r="F1264" s="238">
        <v>277.21615807145946</v>
      </c>
      <c r="G1264" s="238">
        <v>126.17221092201139</v>
      </c>
    </row>
    <row r="1265" spans="1:7" ht="12.75">
      <c r="A1265" s="51">
        <v>2007</v>
      </c>
      <c r="B1265" s="231">
        <v>3</v>
      </c>
      <c r="C1265" s="233" t="s">
        <v>71</v>
      </c>
      <c r="D1265" s="51" t="s">
        <v>72</v>
      </c>
      <c r="E1265" s="237">
        <v>269.0430265273974</v>
      </c>
      <c r="F1265" s="237">
        <v>220.87455866655864</v>
      </c>
      <c r="G1265" s="237">
        <v>122.81720693117744</v>
      </c>
    </row>
    <row r="1266" spans="1:7" ht="12.75">
      <c r="A1266" s="78">
        <v>2007</v>
      </c>
      <c r="B1266" s="232">
        <v>4</v>
      </c>
      <c r="C1266" s="234" t="s">
        <v>71</v>
      </c>
      <c r="D1266" s="78" t="s">
        <v>72</v>
      </c>
      <c r="E1266" s="238">
        <v>246.60146378230536</v>
      </c>
      <c r="F1266" s="238">
        <v>307.6773793159354</v>
      </c>
      <c r="G1266" s="238">
        <v>123.79901645253483</v>
      </c>
    </row>
    <row r="1267" spans="1:7" ht="12.75">
      <c r="A1267" s="51">
        <v>2008</v>
      </c>
      <c r="B1267" s="231">
        <v>1</v>
      </c>
      <c r="C1267" s="233" t="s">
        <v>71</v>
      </c>
      <c r="D1267" s="51" t="s">
        <v>72</v>
      </c>
      <c r="E1267" s="237">
        <v>238.0339597140021</v>
      </c>
      <c r="F1267" s="237">
        <v>241.55224798456598</v>
      </c>
      <c r="G1267" s="237">
        <v>123.54083524292594</v>
      </c>
    </row>
    <row r="1268" spans="1:7" ht="12.75">
      <c r="A1268" s="78">
        <v>2008</v>
      </c>
      <c r="B1268" s="232">
        <v>2</v>
      </c>
      <c r="C1268" s="234" t="s">
        <v>71</v>
      </c>
      <c r="D1268" s="78" t="s">
        <v>72</v>
      </c>
      <c r="E1268" s="238">
        <v>270.51721898272325</v>
      </c>
      <c r="F1268" s="238">
        <v>227.13296217835367</v>
      </c>
      <c r="G1268" s="238">
        <v>119.29323618012823</v>
      </c>
    </row>
    <row r="1269" spans="1:7" ht="12.75">
      <c r="A1269" s="51">
        <v>2008</v>
      </c>
      <c r="B1269" s="231">
        <v>3</v>
      </c>
      <c r="C1269" s="233" t="s">
        <v>71</v>
      </c>
      <c r="D1269" s="51" t="s">
        <v>72</v>
      </c>
      <c r="E1269" s="237">
        <v>273.8498171970039</v>
      </c>
      <c r="F1269" s="237">
        <v>253.4047614446829</v>
      </c>
      <c r="G1269" s="237">
        <v>118.12849197971113</v>
      </c>
    </row>
    <row r="1270" spans="1:7" ht="12.75">
      <c r="A1270" s="78">
        <v>2008</v>
      </c>
      <c r="B1270" s="232">
        <v>4</v>
      </c>
      <c r="C1270" s="234" t="s">
        <v>71</v>
      </c>
      <c r="D1270" s="78" t="s">
        <v>72</v>
      </c>
      <c r="E1270" s="238">
        <v>226.17680839953377</v>
      </c>
      <c r="F1270" s="238">
        <v>245.95348531811112</v>
      </c>
      <c r="G1270" s="238">
        <v>111.17607301938774</v>
      </c>
    </row>
    <row r="1271" spans="1:7" ht="12.75">
      <c r="A1271" s="51">
        <v>2009</v>
      </c>
      <c r="B1271" s="231">
        <v>1</v>
      </c>
      <c r="C1271" s="233" t="s">
        <v>71</v>
      </c>
      <c r="D1271" s="51" t="s">
        <v>72</v>
      </c>
      <c r="E1271" s="237">
        <v>212.00919611847507</v>
      </c>
      <c r="F1271" s="237">
        <v>216.25608891775212</v>
      </c>
      <c r="G1271" s="237">
        <v>104.72875202760113</v>
      </c>
    </row>
    <row r="1272" spans="1:7" ht="12.75">
      <c r="A1272" s="78">
        <v>2009</v>
      </c>
      <c r="B1272" s="232">
        <v>2</v>
      </c>
      <c r="C1272" s="234" t="s">
        <v>71</v>
      </c>
      <c r="D1272" s="78" t="s">
        <v>72</v>
      </c>
      <c r="E1272" s="238">
        <v>196.6920093765875</v>
      </c>
      <c r="F1272" s="238">
        <v>216.06085911222874</v>
      </c>
      <c r="G1272" s="238">
        <v>102.42269368418343</v>
      </c>
    </row>
    <row r="1273" spans="1:7" ht="12.75">
      <c r="A1273" s="51">
        <v>2009</v>
      </c>
      <c r="B1273" s="231">
        <v>3</v>
      </c>
      <c r="C1273" s="233" t="s">
        <v>71</v>
      </c>
      <c r="D1273" s="51" t="s">
        <v>72</v>
      </c>
      <c r="E1273" s="237">
        <v>212.02747157200062</v>
      </c>
      <c r="F1273" s="237">
        <v>206.35636952964887</v>
      </c>
      <c r="G1273" s="237">
        <v>103.84156389196427</v>
      </c>
    </row>
    <row r="1274" spans="1:7" ht="12.75">
      <c r="A1274" s="78">
        <v>2009</v>
      </c>
      <c r="B1274" s="232">
        <v>4</v>
      </c>
      <c r="C1274" s="234" t="s">
        <v>71</v>
      </c>
      <c r="D1274" s="78" t="s">
        <v>72</v>
      </c>
      <c r="E1274" s="238">
        <v>210.92127539677728</v>
      </c>
      <c r="F1274" s="238">
        <v>217.49974101795482</v>
      </c>
      <c r="G1274" s="238">
        <v>103.4229769046577</v>
      </c>
    </row>
    <row r="1275" spans="1:7" ht="12.75">
      <c r="A1275" s="51">
        <v>2001</v>
      </c>
      <c r="B1275" s="231">
        <v>1</v>
      </c>
      <c r="C1275" s="233" t="s">
        <v>73</v>
      </c>
      <c r="D1275" s="51" t="s">
        <v>74</v>
      </c>
      <c r="E1275" s="237">
        <v>105.09536385582227</v>
      </c>
      <c r="F1275" s="237">
        <v>104.48838929018876</v>
      </c>
      <c r="G1275" s="237">
        <v>103.24168149937223</v>
      </c>
    </row>
    <row r="1276" spans="1:7" ht="12.75">
      <c r="A1276" s="78">
        <v>2001</v>
      </c>
      <c r="B1276" s="232">
        <v>2</v>
      </c>
      <c r="C1276" s="234" t="s">
        <v>73</v>
      </c>
      <c r="D1276" s="78" t="s">
        <v>74</v>
      </c>
      <c r="E1276" s="238">
        <v>99.94079103508797</v>
      </c>
      <c r="F1276" s="238">
        <v>100.18424556615383</v>
      </c>
      <c r="G1276" s="238">
        <v>101.49503587581874</v>
      </c>
    </row>
    <row r="1277" spans="1:7" ht="12.75">
      <c r="A1277" s="51">
        <v>2001</v>
      </c>
      <c r="B1277" s="231">
        <v>3</v>
      </c>
      <c r="C1277" s="233" t="s">
        <v>73</v>
      </c>
      <c r="D1277" s="51" t="s">
        <v>74</v>
      </c>
      <c r="E1277" s="237">
        <v>99.46680341945184</v>
      </c>
      <c r="F1277" s="237">
        <v>97.4940790046159</v>
      </c>
      <c r="G1277" s="237">
        <v>97.34019755651134</v>
      </c>
    </row>
    <row r="1278" spans="1:7" ht="12.75">
      <c r="A1278" s="78">
        <v>2001</v>
      </c>
      <c r="B1278" s="232">
        <v>4</v>
      </c>
      <c r="C1278" s="234" t="s">
        <v>73</v>
      </c>
      <c r="D1278" s="78" t="s">
        <v>74</v>
      </c>
      <c r="E1278" s="238">
        <v>95.49704168963798</v>
      </c>
      <c r="F1278" s="238">
        <v>97.8332861390415</v>
      </c>
      <c r="G1278" s="238">
        <v>97.92308506829768</v>
      </c>
    </row>
    <row r="1279" spans="1:7" ht="12.75">
      <c r="A1279" s="51">
        <v>2002</v>
      </c>
      <c r="B1279" s="231">
        <v>1</v>
      </c>
      <c r="C1279" s="233" t="s">
        <v>73</v>
      </c>
      <c r="D1279" s="51" t="s">
        <v>74</v>
      </c>
      <c r="E1279" s="237">
        <v>121.45774830004285</v>
      </c>
      <c r="F1279" s="237">
        <v>119.85402507213756</v>
      </c>
      <c r="G1279" s="237">
        <v>117.70403927844062</v>
      </c>
    </row>
    <row r="1280" spans="1:7" ht="12.75">
      <c r="A1280" s="78">
        <v>2002</v>
      </c>
      <c r="B1280" s="232">
        <v>2</v>
      </c>
      <c r="C1280" s="234" t="s">
        <v>73</v>
      </c>
      <c r="D1280" s="78" t="s">
        <v>74</v>
      </c>
      <c r="E1280" s="238">
        <v>136.59988136974553</v>
      </c>
      <c r="F1280" s="238">
        <v>133.42914974286876</v>
      </c>
      <c r="G1280" s="238">
        <v>118.57534517841188</v>
      </c>
    </row>
    <row r="1281" spans="1:7" ht="12.75">
      <c r="A1281" s="51">
        <v>2002</v>
      </c>
      <c r="B1281" s="231">
        <v>3</v>
      </c>
      <c r="C1281" s="233" t="s">
        <v>73</v>
      </c>
      <c r="D1281" s="51" t="s">
        <v>74</v>
      </c>
      <c r="E1281" s="237">
        <v>147.41788052870675</v>
      </c>
      <c r="F1281" s="237">
        <v>150.84150401944927</v>
      </c>
      <c r="G1281" s="237">
        <v>116.98088471836347</v>
      </c>
    </row>
    <row r="1282" spans="1:7" ht="12.75">
      <c r="A1282" s="78">
        <v>2002</v>
      </c>
      <c r="B1282" s="232">
        <v>4</v>
      </c>
      <c r="C1282" s="234" t="s">
        <v>73</v>
      </c>
      <c r="D1282" s="78" t="s">
        <v>74</v>
      </c>
      <c r="E1282" s="238">
        <v>149.5674354330373</v>
      </c>
      <c r="F1282" s="238">
        <v>158.96023853239947</v>
      </c>
      <c r="G1282" s="238">
        <v>114.55472317197886</v>
      </c>
    </row>
    <row r="1283" spans="1:7" ht="12.75">
      <c r="A1283" s="51">
        <v>2003</v>
      </c>
      <c r="B1283" s="231">
        <v>1</v>
      </c>
      <c r="C1283" s="233" t="s">
        <v>73</v>
      </c>
      <c r="D1283" s="51" t="s">
        <v>74</v>
      </c>
      <c r="E1283" s="237">
        <v>201.53012716875602</v>
      </c>
      <c r="F1283" s="237">
        <v>203.29759786644942</v>
      </c>
      <c r="G1283" s="237">
        <v>112.50700762255144</v>
      </c>
    </row>
    <row r="1284" spans="1:7" ht="12.75">
      <c r="A1284" s="78">
        <v>2003</v>
      </c>
      <c r="B1284" s="232">
        <v>2</v>
      </c>
      <c r="C1284" s="234" t="s">
        <v>73</v>
      </c>
      <c r="D1284" s="78" t="s">
        <v>74</v>
      </c>
      <c r="E1284" s="238">
        <v>206.79330511719726</v>
      </c>
      <c r="F1284" s="238">
        <v>215.27740011319713</v>
      </c>
      <c r="G1284" s="238">
        <v>113.28736913565703</v>
      </c>
    </row>
    <row r="1285" spans="1:7" ht="12.75">
      <c r="A1285" s="51">
        <v>2003</v>
      </c>
      <c r="B1285" s="231">
        <v>3</v>
      </c>
      <c r="C1285" s="233" t="s">
        <v>73</v>
      </c>
      <c r="D1285" s="51" t="s">
        <v>74</v>
      </c>
      <c r="E1285" s="237">
        <v>176.73470252529484</v>
      </c>
      <c r="F1285" s="237">
        <v>186.3811966898828</v>
      </c>
      <c r="G1285" s="237">
        <v>112.29871563973005</v>
      </c>
    </row>
    <row r="1286" spans="1:7" ht="12.75">
      <c r="A1286" s="78">
        <v>2003</v>
      </c>
      <c r="B1286" s="232">
        <v>4</v>
      </c>
      <c r="C1286" s="234" t="s">
        <v>73</v>
      </c>
      <c r="D1286" s="78" t="s">
        <v>74</v>
      </c>
      <c r="E1286" s="238">
        <v>198.22084436321455</v>
      </c>
      <c r="F1286" s="238">
        <v>199.95529417569136</v>
      </c>
      <c r="G1286" s="238">
        <v>113.52939855231573</v>
      </c>
    </row>
    <row r="1287" spans="1:7" ht="12.75">
      <c r="A1287" s="51">
        <v>2004</v>
      </c>
      <c r="B1287" s="231">
        <v>1</v>
      </c>
      <c r="C1287" s="233" t="s">
        <v>73</v>
      </c>
      <c r="D1287" s="51" t="s">
        <v>74</v>
      </c>
      <c r="E1287" s="237">
        <v>175.21304581423487</v>
      </c>
      <c r="F1287" s="237">
        <v>175.25549253464064</v>
      </c>
      <c r="G1287" s="237">
        <v>118.5445414344735</v>
      </c>
    </row>
    <row r="1288" spans="1:7" ht="12.75">
      <c r="A1288" s="78">
        <v>2004</v>
      </c>
      <c r="B1288" s="232">
        <v>2</v>
      </c>
      <c r="C1288" s="234" t="s">
        <v>73</v>
      </c>
      <c r="D1288" s="78" t="s">
        <v>74</v>
      </c>
      <c r="E1288" s="238">
        <v>185.81077836183124</v>
      </c>
      <c r="F1288" s="238">
        <v>180.17718325294845</v>
      </c>
      <c r="G1288" s="238">
        <v>124.1091644354814</v>
      </c>
    </row>
    <row r="1289" spans="1:7" ht="12.75">
      <c r="A1289" s="51">
        <v>2004</v>
      </c>
      <c r="B1289" s="231">
        <v>3</v>
      </c>
      <c r="C1289" s="233" t="s">
        <v>73</v>
      </c>
      <c r="D1289" s="51" t="s">
        <v>74</v>
      </c>
      <c r="E1289" s="237">
        <v>208.39890408144288</v>
      </c>
      <c r="F1289" s="237">
        <v>213.87542795287155</v>
      </c>
      <c r="G1289" s="237">
        <v>125.29056135943082</v>
      </c>
    </row>
    <row r="1290" spans="1:7" ht="12.75">
      <c r="A1290" s="78">
        <v>2004</v>
      </c>
      <c r="B1290" s="232">
        <v>4</v>
      </c>
      <c r="C1290" s="234" t="s">
        <v>73</v>
      </c>
      <c r="D1290" s="78" t="s">
        <v>74</v>
      </c>
      <c r="E1290" s="238">
        <v>239.8829633467909</v>
      </c>
      <c r="F1290" s="238">
        <v>255.24060167910122</v>
      </c>
      <c r="G1290" s="238">
        <v>127.2025937510183</v>
      </c>
    </row>
    <row r="1291" spans="1:7" ht="12.75">
      <c r="A1291" s="51">
        <v>2005</v>
      </c>
      <c r="B1291" s="231">
        <v>1</v>
      </c>
      <c r="C1291" s="233" t="s">
        <v>73</v>
      </c>
      <c r="D1291" s="51" t="s">
        <v>74</v>
      </c>
      <c r="E1291" s="237">
        <v>217.5253315418659</v>
      </c>
      <c r="F1291" s="237">
        <v>221.69864398670043</v>
      </c>
      <c r="G1291" s="237">
        <v>133.4953585840795</v>
      </c>
    </row>
    <row r="1292" spans="1:7" ht="12.75">
      <c r="A1292" s="78">
        <v>2005</v>
      </c>
      <c r="B1292" s="232">
        <v>2</v>
      </c>
      <c r="C1292" s="234" t="s">
        <v>73</v>
      </c>
      <c r="D1292" s="78" t="s">
        <v>74</v>
      </c>
      <c r="E1292" s="238">
        <v>234.49312593504678</v>
      </c>
      <c r="F1292" s="238">
        <v>230.27558974033852</v>
      </c>
      <c r="G1292" s="238">
        <v>137.07416689177796</v>
      </c>
    </row>
    <row r="1293" spans="1:7" ht="12.75">
      <c r="A1293" s="51">
        <v>2005</v>
      </c>
      <c r="B1293" s="231">
        <v>3</v>
      </c>
      <c r="C1293" s="233" t="s">
        <v>73</v>
      </c>
      <c r="D1293" s="51" t="s">
        <v>74</v>
      </c>
      <c r="E1293" s="237">
        <v>266.89518609557746</v>
      </c>
      <c r="F1293" s="237">
        <v>240.60494816359022</v>
      </c>
      <c r="G1293" s="237">
        <v>136.7950262978757</v>
      </c>
    </row>
    <row r="1294" spans="1:7" ht="12.75">
      <c r="A1294" s="78">
        <v>2005</v>
      </c>
      <c r="B1294" s="232">
        <v>4</v>
      </c>
      <c r="C1294" s="234" t="s">
        <v>73</v>
      </c>
      <c r="D1294" s="78" t="s">
        <v>74</v>
      </c>
      <c r="E1294" s="238">
        <v>249.6764843036072</v>
      </c>
      <c r="F1294" s="238">
        <v>259.9467209910499</v>
      </c>
      <c r="G1294" s="238">
        <v>138.08262279453862</v>
      </c>
    </row>
    <row r="1295" spans="1:7" ht="12.75">
      <c r="A1295" s="51">
        <v>2006</v>
      </c>
      <c r="B1295" s="231">
        <v>1</v>
      </c>
      <c r="C1295" s="233" t="s">
        <v>73</v>
      </c>
      <c r="D1295" s="51" t="s">
        <v>74</v>
      </c>
      <c r="E1295" s="237">
        <v>273.68985910989943</v>
      </c>
      <c r="F1295" s="237">
        <v>273.606939786224</v>
      </c>
      <c r="G1295" s="237">
        <v>140.45128401894365</v>
      </c>
    </row>
    <row r="1296" spans="1:7" ht="12.75">
      <c r="A1296" s="78">
        <v>2006</v>
      </c>
      <c r="B1296" s="232">
        <v>2</v>
      </c>
      <c r="C1296" s="234" t="s">
        <v>73</v>
      </c>
      <c r="D1296" s="78" t="s">
        <v>74</v>
      </c>
      <c r="E1296" s="238">
        <v>355.3780320702698</v>
      </c>
      <c r="F1296" s="238">
        <v>362.3507731264311</v>
      </c>
      <c r="G1296" s="238">
        <v>144.6642093983427</v>
      </c>
    </row>
    <row r="1297" spans="1:7" ht="12.75">
      <c r="A1297" s="51">
        <v>2006</v>
      </c>
      <c r="B1297" s="231">
        <v>3</v>
      </c>
      <c r="C1297" s="233" t="s">
        <v>73</v>
      </c>
      <c r="D1297" s="51" t="s">
        <v>74</v>
      </c>
      <c r="E1297" s="237">
        <v>346.1640929152506</v>
      </c>
      <c r="F1297" s="237">
        <v>345.9592350861314</v>
      </c>
      <c r="G1297" s="237">
        <v>147.93322005275678</v>
      </c>
    </row>
    <row r="1298" spans="1:7" ht="12.75">
      <c r="A1298" s="78">
        <v>2006</v>
      </c>
      <c r="B1298" s="232">
        <v>4</v>
      </c>
      <c r="C1298" s="234" t="s">
        <v>73</v>
      </c>
      <c r="D1298" s="78" t="s">
        <v>74</v>
      </c>
      <c r="E1298" s="238">
        <v>336.3246671758418</v>
      </c>
      <c r="F1298" s="238">
        <v>314.08873626678894</v>
      </c>
      <c r="G1298" s="238">
        <v>146.34228002076773</v>
      </c>
    </row>
    <row r="1299" spans="1:7" ht="12.75">
      <c r="A1299" s="51">
        <v>2007</v>
      </c>
      <c r="B1299" s="231">
        <v>1</v>
      </c>
      <c r="C1299" s="233" t="s">
        <v>73</v>
      </c>
      <c r="D1299" s="51" t="s">
        <v>74</v>
      </c>
      <c r="E1299" s="237">
        <v>286.5216151489692</v>
      </c>
      <c r="F1299" s="237">
        <v>274.34523458085846</v>
      </c>
      <c r="G1299" s="237">
        <v>147.7621859317352</v>
      </c>
    </row>
    <row r="1300" spans="1:7" ht="12.75">
      <c r="A1300" s="78">
        <v>2007</v>
      </c>
      <c r="B1300" s="232">
        <v>2</v>
      </c>
      <c r="C1300" s="234" t="s">
        <v>73</v>
      </c>
      <c r="D1300" s="78" t="s">
        <v>74</v>
      </c>
      <c r="E1300" s="238">
        <v>252.11370570416838</v>
      </c>
      <c r="F1300" s="238">
        <v>241.19978533094863</v>
      </c>
      <c r="G1300" s="238">
        <v>152.8399630933086</v>
      </c>
    </row>
    <row r="1301" spans="1:7" ht="12.75">
      <c r="A1301" s="51">
        <v>2007</v>
      </c>
      <c r="B1301" s="231">
        <v>3</v>
      </c>
      <c r="C1301" s="233" t="s">
        <v>73</v>
      </c>
      <c r="D1301" s="51" t="s">
        <v>74</v>
      </c>
      <c r="E1301" s="237">
        <v>248.25905765513045</v>
      </c>
      <c r="F1301" s="237">
        <v>241.8012853636488</v>
      </c>
      <c r="G1301" s="237">
        <v>148.6044483017655</v>
      </c>
    </row>
    <row r="1302" spans="1:7" ht="12.75">
      <c r="A1302" s="78">
        <v>2007</v>
      </c>
      <c r="B1302" s="232">
        <v>4</v>
      </c>
      <c r="C1302" s="234" t="s">
        <v>73</v>
      </c>
      <c r="D1302" s="78" t="s">
        <v>74</v>
      </c>
      <c r="E1302" s="238">
        <v>245.96773582849087</v>
      </c>
      <c r="F1302" s="238">
        <v>236.95392039634248</v>
      </c>
      <c r="G1302" s="238">
        <v>149.8210495028236</v>
      </c>
    </row>
    <row r="1303" spans="1:7" ht="12.75">
      <c r="A1303" s="51">
        <v>2008</v>
      </c>
      <c r="B1303" s="231">
        <v>1</v>
      </c>
      <c r="C1303" s="233" t="s">
        <v>73</v>
      </c>
      <c r="D1303" s="51" t="s">
        <v>74</v>
      </c>
      <c r="E1303" s="237">
        <v>227.9806650986397</v>
      </c>
      <c r="F1303" s="237">
        <v>212.29400242357335</v>
      </c>
      <c r="G1303" s="237">
        <v>149.10786948837682</v>
      </c>
    </row>
    <row r="1304" spans="1:7" ht="12.75">
      <c r="A1304" s="78">
        <v>2008</v>
      </c>
      <c r="B1304" s="232">
        <v>2</v>
      </c>
      <c r="C1304" s="234" t="s">
        <v>73</v>
      </c>
      <c r="D1304" s="78" t="s">
        <v>74</v>
      </c>
      <c r="E1304" s="238">
        <v>243.70778801046313</v>
      </c>
      <c r="F1304" s="238">
        <v>240.16452784768433</v>
      </c>
      <c r="G1304" s="238">
        <v>150.17118539233073</v>
      </c>
    </row>
    <row r="1305" spans="1:7" ht="12.75">
      <c r="A1305" s="51">
        <v>2008</v>
      </c>
      <c r="B1305" s="231">
        <v>3</v>
      </c>
      <c r="C1305" s="233" t="s">
        <v>73</v>
      </c>
      <c r="D1305" s="51" t="s">
        <v>74</v>
      </c>
      <c r="E1305" s="237">
        <v>256.9496265347425</v>
      </c>
      <c r="F1305" s="237">
        <v>250.49374505804914</v>
      </c>
      <c r="G1305" s="237">
        <v>144.37861468674032</v>
      </c>
    </row>
    <row r="1306" spans="1:7" ht="12.75">
      <c r="A1306" s="78">
        <v>2008</v>
      </c>
      <c r="B1306" s="232">
        <v>4</v>
      </c>
      <c r="C1306" s="234" t="s">
        <v>73</v>
      </c>
      <c r="D1306" s="78" t="s">
        <v>74</v>
      </c>
      <c r="E1306" s="238">
        <v>261.51782057813665</v>
      </c>
      <c r="F1306" s="238">
        <v>268.60441081041705</v>
      </c>
      <c r="G1306" s="238">
        <v>138.57313574562062</v>
      </c>
    </row>
    <row r="1307" spans="1:7" ht="12.75">
      <c r="A1307" s="51">
        <v>2009</v>
      </c>
      <c r="B1307" s="231">
        <v>1</v>
      </c>
      <c r="C1307" s="233" t="s">
        <v>73</v>
      </c>
      <c r="D1307" s="51" t="s">
        <v>74</v>
      </c>
      <c r="E1307" s="237">
        <v>306.5149661914361</v>
      </c>
      <c r="F1307" s="237">
        <v>317.5234928324374</v>
      </c>
      <c r="G1307" s="237">
        <v>132.787019157924</v>
      </c>
    </row>
    <row r="1308" spans="1:7" ht="12.75">
      <c r="A1308" s="78">
        <v>2009</v>
      </c>
      <c r="B1308" s="232">
        <v>2</v>
      </c>
      <c r="C1308" s="234" t="s">
        <v>73</v>
      </c>
      <c r="D1308" s="78" t="s">
        <v>74</v>
      </c>
      <c r="E1308" s="238">
        <v>292.0803226475945</v>
      </c>
      <c r="F1308" s="238">
        <v>294.1407298099543</v>
      </c>
      <c r="G1308" s="238">
        <v>134.35859683668357</v>
      </c>
    </row>
    <row r="1309" spans="1:7" ht="12.75">
      <c r="A1309" s="51">
        <v>2009</v>
      </c>
      <c r="B1309" s="231">
        <v>3</v>
      </c>
      <c r="C1309" s="233" t="s">
        <v>73</v>
      </c>
      <c r="D1309" s="51" t="s">
        <v>74</v>
      </c>
      <c r="E1309" s="237">
        <v>305.56262260113976</v>
      </c>
      <c r="F1309" s="237">
        <v>324.3694834047223</v>
      </c>
      <c r="G1309" s="237">
        <v>131.16864912514475</v>
      </c>
    </row>
    <row r="1310" spans="1:7" ht="12.75">
      <c r="A1310" s="78">
        <v>2009</v>
      </c>
      <c r="B1310" s="232">
        <v>4</v>
      </c>
      <c r="C1310" s="234" t="s">
        <v>73</v>
      </c>
      <c r="D1310" s="78" t="s">
        <v>74</v>
      </c>
      <c r="E1310" s="238">
        <v>371.21277423171796</v>
      </c>
      <c r="F1310" s="238">
        <v>387.323599818478</v>
      </c>
      <c r="G1310" s="238">
        <v>131.0185908868583</v>
      </c>
    </row>
    <row r="1311" spans="1:7" ht="12.75">
      <c r="A1311" s="51">
        <v>2001</v>
      </c>
      <c r="B1311" s="231">
        <v>1</v>
      </c>
      <c r="C1311" s="233" t="s">
        <v>75</v>
      </c>
      <c r="D1311" s="51" t="s">
        <v>76</v>
      </c>
      <c r="E1311" s="237">
        <v>92.06315236270935</v>
      </c>
      <c r="F1311" s="237">
        <v>92.9465701301044</v>
      </c>
      <c r="G1311" s="237">
        <v>97.06412138148137</v>
      </c>
    </row>
    <row r="1312" spans="1:7" ht="12.75">
      <c r="A1312" s="78">
        <v>2001</v>
      </c>
      <c r="B1312" s="232">
        <v>2</v>
      </c>
      <c r="C1312" s="234" t="s">
        <v>75</v>
      </c>
      <c r="D1312" s="78" t="s">
        <v>76</v>
      </c>
      <c r="E1312" s="238">
        <v>103.08528102717011</v>
      </c>
      <c r="F1312" s="238">
        <v>107.75879053203204</v>
      </c>
      <c r="G1312" s="238">
        <v>104.55106669401457</v>
      </c>
    </row>
    <row r="1313" spans="1:7" ht="12.75">
      <c r="A1313" s="51">
        <v>2001</v>
      </c>
      <c r="B1313" s="231">
        <v>3</v>
      </c>
      <c r="C1313" s="233" t="s">
        <v>75</v>
      </c>
      <c r="D1313" s="51" t="s">
        <v>76</v>
      </c>
      <c r="E1313" s="237">
        <v>103.76463491553797</v>
      </c>
      <c r="F1313" s="237">
        <v>101.99270082547434</v>
      </c>
      <c r="G1313" s="237">
        <v>100.42331009163298</v>
      </c>
    </row>
    <row r="1314" spans="1:7" ht="12.75">
      <c r="A1314" s="78">
        <v>2001</v>
      </c>
      <c r="B1314" s="232">
        <v>4</v>
      </c>
      <c r="C1314" s="234" t="s">
        <v>75</v>
      </c>
      <c r="D1314" s="78" t="s">
        <v>76</v>
      </c>
      <c r="E1314" s="238">
        <v>101.0869316945825</v>
      </c>
      <c r="F1314" s="238">
        <v>97.30193851238914</v>
      </c>
      <c r="G1314" s="238">
        <v>97.9615018328711</v>
      </c>
    </row>
    <row r="1315" spans="1:7" ht="12.75">
      <c r="A1315" s="51">
        <v>2002</v>
      </c>
      <c r="B1315" s="231">
        <v>1</v>
      </c>
      <c r="C1315" s="233" t="s">
        <v>75</v>
      </c>
      <c r="D1315" s="51" t="s">
        <v>76</v>
      </c>
      <c r="E1315" s="237">
        <v>92.76605518144875</v>
      </c>
      <c r="F1315" s="237">
        <v>85.5461746747028</v>
      </c>
      <c r="G1315" s="237">
        <v>93.38947345936327</v>
      </c>
    </row>
    <row r="1316" spans="1:7" ht="12.75">
      <c r="A1316" s="78">
        <v>2002</v>
      </c>
      <c r="B1316" s="232">
        <v>2</v>
      </c>
      <c r="C1316" s="234" t="s">
        <v>75</v>
      </c>
      <c r="D1316" s="78" t="s">
        <v>76</v>
      </c>
      <c r="E1316" s="238">
        <v>108.46886518464983</v>
      </c>
      <c r="F1316" s="238">
        <v>96.48720718144872</v>
      </c>
      <c r="G1316" s="238">
        <v>99.06881355607325</v>
      </c>
    </row>
    <row r="1317" spans="1:7" ht="12.75">
      <c r="A1317" s="51">
        <v>2002</v>
      </c>
      <c r="B1317" s="231">
        <v>3</v>
      </c>
      <c r="C1317" s="233" t="s">
        <v>75</v>
      </c>
      <c r="D1317" s="51" t="s">
        <v>76</v>
      </c>
      <c r="E1317" s="237">
        <v>108.82799020282462</v>
      </c>
      <c r="F1317" s="237">
        <v>102.36950179630051</v>
      </c>
      <c r="G1317" s="237">
        <v>100.7412796778612</v>
      </c>
    </row>
    <row r="1318" spans="1:7" ht="12.75">
      <c r="A1318" s="78">
        <v>2002</v>
      </c>
      <c r="B1318" s="232">
        <v>4</v>
      </c>
      <c r="C1318" s="234" t="s">
        <v>75</v>
      </c>
      <c r="D1318" s="78" t="s">
        <v>76</v>
      </c>
      <c r="E1318" s="238">
        <v>115.53411240693106</v>
      </c>
      <c r="F1318" s="238">
        <v>106.91919221500633</v>
      </c>
      <c r="G1318" s="238">
        <v>100.20815159383015</v>
      </c>
    </row>
    <row r="1319" spans="1:7" ht="12.75">
      <c r="A1319" s="51">
        <v>2003</v>
      </c>
      <c r="B1319" s="231">
        <v>1</v>
      </c>
      <c r="C1319" s="233" t="s">
        <v>75</v>
      </c>
      <c r="D1319" s="51" t="s">
        <v>76</v>
      </c>
      <c r="E1319" s="237">
        <v>103.09976477707424</v>
      </c>
      <c r="F1319" s="237">
        <v>94.67406059182348</v>
      </c>
      <c r="G1319" s="237">
        <v>99.75923829630017</v>
      </c>
    </row>
    <row r="1320" spans="1:7" ht="12.75">
      <c r="A1320" s="78">
        <v>2003</v>
      </c>
      <c r="B1320" s="232">
        <v>2</v>
      </c>
      <c r="C1320" s="234" t="s">
        <v>75</v>
      </c>
      <c r="D1320" s="78" t="s">
        <v>76</v>
      </c>
      <c r="E1320" s="238">
        <v>105.87495996515283</v>
      </c>
      <c r="F1320" s="238">
        <v>95.14091575407072</v>
      </c>
      <c r="G1320" s="238">
        <v>105.54518632729283</v>
      </c>
    </row>
    <row r="1321" spans="1:7" ht="12.75">
      <c r="A1321" s="51">
        <v>2003</v>
      </c>
      <c r="B1321" s="231">
        <v>3</v>
      </c>
      <c r="C1321" s="233" t="s">
        <v>75</v>
      </c>
      <c r="D1321" s="51" t="s">
        <v>76</v>
      </c>
      <c r="E1321" s="237">
        <v>125.23065024548083</v>
      </c>
      <c r="F1321" s="237">
        <v>109.90905372370972</v>
      </c>
      <c r="G1321" s="237">
        <v>102.04921350434125</v>
      </c>
    </row>
    <row r="1322" spans="1:7" ht="12.75">
      <c r="A1322" s="78">
        <v>2003</v>
      </c>
      <c r="B1322" s="232">
        <v>4</v>
      </c>
      <c r="C1322" s="234" t="s">
        <v>75</v>
      </c>
      <c r="D1322" s="78" t="s">
        <v>76</v>
      </c>
      <c r="E1322" s="238">
        <v>131.90181538125967</v>
      </c>
      <c r="F1322" s="238">
        <v>125.6611299533354</v>
      </c>
      <c r="G1322" s="238">
        <v>103.7183164101563</v>
      </c>
    </row>
    <row r="1323" spans="1:7" ht="12.75">
      <c r="A1323" s="51">
        <v>2004</v>
      </c>
      <c r="B1323" s="231">
        <v>1</v>
      </c>
      <c r="C1323" s="233" t="s">
        <v>75</v>
      </c>
      <c r="D1323" s="51" t="s">
        <v>76</v>
      </c>
      <c r="E1323" s="237">
        <v>116.7760818353044</v>
      </c>
      <c r="F1323" s="237">
        <v>100.42769111401753</v>
      </c>
      <c r="G1323" s="237">
        <v>94.81199357473679</v>
      </c>
    </row>
    <row r="1324" spans="1:7" ht="12.75">
      <c r="A1324" s="78">
        <v>2004</v>
      </c>
      <c r="B1324" s="232">
        <v>2</v>
      </c>
      <c r="C1324" s="234" t="s">
        <v>75</v>
      </c>
      <c r="D1324" s="78" t="s">
        <v>76</v>
      </c>
      <c r="E1324" s="238">
        <v>111.17342252009536</v>
      </c>
      <c r="F1324" s="238">
        <v>99.65808626091682</v>
      </c>
      <c r="G1324" s="238">
        <v>96.9167903235007</v>
      </c>
    </row>
    <row r="1325" spans="1:7" ht="12.75">
      <c r="A1325" s="51">
        <v>2004</v>
      </c>
      <c r="B1325" s="231">
        <v>3</v>
      </c>
      <c r="C1325" s="233" t="s">
        <v>75</v>
      </c>
      <c r="D1325" s="51" t="s">
        <v>76</v>
      </c>
      <c r="E1325" s="237">
        <v>117.36991248316235</v>
      </c>
      <c r="F1325" s="237">
        <v>103.63409123877557</v>
      </c>
      <c r="G1325" s="237">
        <v>93.38788203224676</v>
      </c>
    </row>
    <row r="1326" spans="1:7" ht="12.75">
      <c r="A1326" s="78">
        <v>2004</v>
      </c>
      <c r="B1326" s="232">
        <v>4</v>
      </c>
      <c r="C1326" s="234" t="s">
        <v>75</v>
      </c>
      <c r="D1326" s="78" t="s">
        <v>76</v>
      </c>
      <c r="E1326" s="238">
        <v>125.4897936438488</v>
      </c>
      <c r="F1326" s="238">
        <v>110.6336836916727</v>
      </c>
      <c r="G1326" s="238">
        <v>94.41725245625283</v>
      </c>
    </row>
    <row r="1327" spans="1:7" ht="12.75">
      <c r="A1327" s="51">
        <v>2005</v>
      </c>
      <c r="B1327" s="231">
        <v>1</v>
      </c>
      <c r="C1327" s="233" t="s">
        <v>75</v>
      </c>
      <c r="D1327" s="51" t="s">
        <v>76</v>
      </c>
      <c r="E1327" s="237">
        <v>117.365776568118</v>
      </c>
      <c r="F1327" s="237">
        <v>101.72863629573162</v>
      </c>
      <c r="G1327" s="237">
        <v>94.32644208848002</v>
      </c>
    </row>
    <row r="1328" spans="1:7" ht="12.75">
      <c r="A1328" s="78">
        <v>2005</v>
      </c>
      <c r="B1328" s="232">
        <v>2</v>
      </c>
      <c r="C1328" s="234" t="s">
        <v>75</v>
      </c>
      <c r="D1328" s="78" t="s">
        <v>76</v>
      </c>
      <c r="E1328" s="238">
        <v>128.1586648346682</v>
      </c>
      <c r="F1328" s="238">
        <v>115.40431885211511</v>
      </c>
      <c r="G1328" s="238">
        <v>97.14885929863969</v>
      </c>
    </row>
    <row r="1329" spans="1:7" ht="12.75">
      <c r="A1329" s="51">
        <v>2005</v>
      </c>
      <c r="B1329" s="231">
        <v>3</v>
      </c>
      <c r="C1329" s="233" t="s">
        <v>75</v>
      </c>
      <c r="D1329" s="51" t="s">
        <v>76</v>
      </c>
      <c r="E1329" s="237">
        <v>128.13432984901613</v>
      </c>
      <c r="F1329" s="237">
        <v>114.0976064948367</v>
      </c>
      <c r="G1329" s="237">
        <v>95.92784214825402</v>
      </c>
    </row>
    <row r="1330" spans="1:7" ht="12.75">
      <c r="A1330" s="78">
        <v>2005</v>
      </c>
      <c r="B1330" s="232">
        <v>4</v>
      </c>
      <c r="C1330" s="234" t="s">
        <v>75</v>
      </c>
      <c r="D1330" s="78" t="s">
        <v>76</v>
      </c>
      <c r="E1330" s="238">
        <v>137.37221317355247</v>
      </c>
      <c r="F1330" s="238">
        <v>124.97878257777074</v>
      </c>
      <c r="G1330" s="238">
        <v>98.57467543639673</v>
      </c>
    </row>
    <row r="1331" spans="1:7" ht="12.75">
      <c r="A1331" s="51">
        <v>2006</v>
      </c>
      <c r="B1331" s="231">
        <v>1</v>
      </c>
      <c r="C1331" s="233" t="s">
        <v>75</v>
      </c>
      <c r="D1331" s="51" t="s">
        <v>76</v>
      </c>
      <c r="E1331" s="237">
        <v>122.58357449832374</v>
      </c>
      <c r="F1331" s="237">
        <v>110.75856444271832</v>
      </c>
      <c r="G1331" s="237">
        <v>98.42759927879351</v>
      </c>
    </row>
    <row r="1332" spans="1:7" ht="12.75">
      <c r="A1332" s="78">
        <v>2006</v>
      </c>
      <c r="B1332" s="232">
        <v>2</v>
      </c>
      <c r="C1332" s="234" t="s">
        <v>75</v>
      </c>
      <c r="D1332" s="78" t="s">
        <v>76</v>
      </c>
      <c r="E1332" s="238">
        <v>131.2583937472644</v>
      </c>
      <c r="F1332" s="238">
        <v>123.72470107842847</v>
      </c>
      <c r="G1332" s="238">
        <v>101.89715441161103</v>
      </c>
    </row>
    <row r="1333" spans="1:7" ht="12.75">
      <c r="A1333" s="51">
        <v>2006</v>
      </c>
      <c r="B1333" s="231">
        <v>3</v>
      </c>
      <c r="C1333" s="233" t="s">
        <v>75</v>
      </c>
      <c r="D1333" s="51" t="s">
        <v>76</v>
      </c>
      <c r="E1333" s="237">
        <v>142.37003664640588</v>
      </c>
      <c r="F1333" s="237">
        <v>134.59799056330777</v>
      </c>
      <c r="G1333" s="237">
        <v>106.38929341590882</v>
      </c>
    </row>
    <row r="1334" spans="1:7" ht="12.75">
      <c r="A1334" s="78">
        <v>2006</v>
      </c>
      <c r="B1334" s="232">
        <v>4</v>
      </c>
      <c r="C1334" s="234" t="s">
        <v>75</v>
      </c>
      <c r="D1334" s="78" t="s">
        <v>76</v>
      </c>
      <c r="E1334" s="238">
        <v>143.8455046974127</v>
      </c>
      <c r="F1334" s="238">
        <v>140.5626391127464</v>
      </c>
      <c r="G1334" s="238">
        <v>106.85452060963541</v>
      </c>
    </row>
    <row r="1335" spans="1:7" ht="12.75">
      <c r="A1335" s="51">
        <v>2007</v>
      </c>
      <c r="B1335" s="231">
        <v>1</v>
      </c>
      <c r="C1335" s="233" t="s">
        <v>75</v>
      </c>
      <c r="D1335" s="51" t="s">
        <v>76</v>
      </c>
      <c r="E1335" s="237">
        <v>140.05264027511996</v>
      </c>
      <c r="F1335" s="237">
        <v>133.37545264531187</v>
      </c>
      <c r="G1335" s="237">
        <v>108.22022034416945</v>
      </c>
    </row>
    <row r="1336" spans="1:7" ht="12.75">
      <c r="A1336" s="78">
        <v>2007</v>
      </c>
      <c r="B1336" s="232">
        <v>2</v>
      </c>
      <c r="C1336" s="234" t="s">
        <v>75</v>
      </c>
      <c r="D1336" s="78" t="s">
        <v>76</v>
      </c>
      <c r="E1336" s="238">
        <v>149.703711744189</v>
      </c>
      <c r="F1336" s="238">
        <v>141.079364999619</v>
      </c>
      <c r="G1336" s="238">
        <v>114.294563903555</v>
      </c>
    </row>
    <row r="1337" spans="1:7" ht="12.75">
      <c r="A1337" s="51">
        <v>2007</v>
      </c>
      <c r="B1337" s="231">
        <v>3</v>
      </c>
      <c r="C1337" s="233" t="s">
        <v>75</v>
      </c>
      <c r="D1337" s="51" t="s">
        <v>76</v>
      </c>
      <c r="E1337" s="237">
        <v>150.75163249111364</v>
      </c>
      <c r="F1337" s="237">
        <v>150.3294986238207</v>
      </c>
      <c r="G1337" s="237">
        <v>116.25964974796923</v>
      </c>
    </row>
    <row r="1338" spans="1:7" ht="12.75">
      <c r="A1338" s="78">
        <v>2007</v>
      </c>
      <c r="B1338" s="232">
        <v>4</v>
      </c>
      <c r="C1338" s="234" t="s">
        <v>75</v>
      </c>
      <c r="D1338" s="78" t="s">
        <v>76</v>
      </c>
      <c r="E1338" s="238">
        <v>155.10871508286206</v>
      </c>
      <c r="F1338" s="238">
        <v>163.21904634590342</v>
      </c>
      <c r="G1338" s="238">
        <v>121.71957319734756</v>
      </c>
    </row>
    <row r="1339" spans="1:7" ht="12.75">
      <c r="A1339" s="51">
        <v>2008</v>
      </c>
      <c r="B1339" s="231">
        <v>1</v>
      </c>
      <c r="C1339" s="233" t="s">
        <v>75</v>
      </c>
      <c r="D1339" s="51" t="s">
        <v>76</v>
      </c>
      <c r="E1339" s="237">
        <v>146.4543778714895</v>
      </c>
      <c r="F1339" s="237">
        <v>137.26191077130153</v>
      </c>
      <c r="G1339" s="237">
        <v>117.24898179479665</v>
      </c>
    </row>
    <row r="1340" spans="1:7" ht="12.75">
      <c r="A1340" s="78">
        <v>2008</v>
      </c>
      <c r="B1340" s="232">
        <v>2</v>
      </c>
      <c r="C1340" s="234" t="s">
        <v>75</v>
      </c>
      <c r="D1340" s="78" t="s">
        <v>76</v>
      </c>
      <c r="E1340" s="238">
        <v>140.8596728981198</v>
      </c>
      <c r="F1340" s="238">
        <v>137.3259610108023</v>
      </c>
      <c r="G1340" s="238">
        <v>118.33084680865747</v>
      </c>
    </row>
    <row r="1341" spans="1:7" ht="12.75">
      <c r="A1341" s="51">
        <v>2008</v>
      </c>
      <c r="B1341" s="231">
        <v>3</v>
      </c>
      <c r="C1341" s="233" t="s">
        <v>75</v>
      </c>
      <c r="D1341" s="51" t="s">
        <v>76</v>
      </c>
      <c r="E1341" s="237">
        <v>135.09425604707982</v>
      </c>
      <c r="F1341" s="237">
        <v>140.15753292153934</v>
      </c>
      <c r="G1341" s="237">
        <v>115.74194918358694</v>
      </c>
    </row>
    <row r="1342" spans="1:7" ht="12.75">
      <c r="A1342" s="78">
        <v>2008</v>
      </c>
      <c r="B1342" s="232">
        <v>4</v>
      </c>
      <c r="C1342" s="234" t="s">
        <v>75</v>
      </c>
      <c r="D1342" s="78" t="s">
        <v>76</v>
      </c>
      <c r="E1342" s="238">
        <v>131.78813835714718</v>
      </c>
      <c r="F1342" s="238">
        <v>127.34544899626553</v>
      </c>
      <c r="G1342" s="238">
        <v>114.76872752326376</v>
      </c>
    </row>
    <row r="1343" spans="1:7" ht="12.75">
      <c r="A1343" s="51">
        <v>2009</v>
      </c>
      <c r="B1343" s="231">
        <v>1</v>
      </c>
      <c r="C1343" s="233" t="s">
        <v>75</v>
      </c>
      <c r="D1343" s="51" t="s">
        <v>76</v>
      </c>
      <c r="E1343" s="237">
        <v>124.53282173209713</v>
      </c>
      <c r="F1343" s="237">
        <v>116.93539573742645</v>
      </c>
      <c r="G1343" s="237">
        <v>111.02030709901405</v>
      </c>
    </row>
    <row r="1344" spans="1:7" ht="12.75">
      <c r="A1344" s="78">
        <v>2009</v>
      </c>
      <c r="B1344" s="232">
        <v>2</v>
      </c>
      <c r="C1344" s="234" t="s">
        <v>75</v>
      </c>
      <c r="D1344" s="78" t="s">
        <v>76</v>
      </c>
      <c r="E1344" s="238">
        <v>127.66625012755608</v>
      </c>
      <c r="F1344" s="238">
        <v>115.40908514727039</v>
      </c>
      <c r="G1344" s="238">
        <v>107.23702445438329</v>
      </c>
    </row>
    <row r="1345" spans="1:7" ht="12.75">
      <c r="A1345" s="51">
        <v>2009</v>
      </c>
      <c r="B1345" s="231">
        <v>3</v>
      </c>
      <c r="C1345" s="233" t="s">
        <v>75</v>
      </c>
      <c r="D1345" s="51" t="s">
        <v>76</v>
      </c>
      <c r="E1345" s="237">
        <v>133.3719101067933</v>
      </c>
      <c r="F1345" s="237">
        <v>121.58007935785442</v>
      </c>
      <c r="G1345" s="237">
        <v>103.3934701246816</v>
      </c>
    </row>
    <row r="1346" spans="1:7" ht="12.75">
      <c r="A1346" s="78">
        <v>2009</v>
      </c>
      <c r="B1346" s="232">
        <v>4</v>
      </c>
      <c r="C1346" s="234" t="s">
        <v>75</v>
      </c>
      <c r="D1346" s="78" t="s">
        <v>76</v>
      </c>
      <c r="E1346" s="238">
        <v>134.16371861215788</v>
      </c>
      <c r="F1346" s="238">
        <v>120.2581193175851</v>
      </c>
      <c r="G1346" s="238">
        <v>102.47194058917499</v>
      </c>
    </row>
    <row r="1347" spans="1:7" ht="12.75">
      <c r="A1347" s="51">
        <v>2001</v>
      </c>
      <c r="B1347" s="231">
        <v>1</v>
      </c>
      <c r="C1347" s="233" t="s">
        <v>77</v>
      </c>
      <c r="D1347" s="51" t="s">
        <v>78</v>
      </c>
      <c r="E1347" s="237">
        <v>86.0905784791018</v>
      </c>
      <c r="F1347" s="237">
        <v>92.95496637921536</v>
      </c>
      <c r="G1347" s="237">
        <v>99.09680950179828</v>
      </c>
    </row>
    <row r="1348" spans="1:7" ht="12.75">
      <c r="A1348" s="78">
        <v>2001</v>
      </c>
      <c r="B1348" s="232">
        <v>2</v>
      </c>
      <c r="C1348" s="234" t="s">
        <v>77</v>
      </c>
      <c r="D1348" s="78" t="s">
        <v>78</v>
      </c>
      <c r="E1348" s="238">
        <v>97.00467300747725</v>
      </c>
      <c r="F1348" s="238">
        <v>93.07562861531565</v>
      </c>
      <c r="G1348" s="238">
        <v>100.92155443233887</v>
      </c>
    </row>
    <row r="1349" spans="1:7" ht="12.75">
      <c r="A1349" s="51">
        <v>2001</v>
      </c>
      <c r="B1349" s="231">
        <v>3</v>
      </c>
      <c r="C1349" s="233" t="s">
        <v>77</v>
      </c>
      <c r="D1349" s="51" t="s">
        <v>78</v>
      </c>
      <c r="E1349" s="237">
        <v>103.02989260189376</v>
      </c>
      <c r="F1349" s="237">
        <v>100.24286769147628</v>
      </c>
      <c r="G1349" s="237">
        <v>98.75767295188945</v>
      </c>
    </row>
    <row r="1350" spans="1:7" ht="12.75">
      <c r="A1350" s="78">
        <v>2001</v>
      </c>
      <c r="B1350" s="232">
        <v>4</v>
      </c>
      <c r="C1350" s="234" t="s">
        <v>77</v>
      </c>
      <c r="D1350" s="78" t="s">
        <v>78</v>
      </c>
      <c r="E1350" s="238">
        <v>113.87485591152715</v>
      </c>
      <c r="F1350" s="238">
        <v>113.7265373139927</v>
      </c>
      <c r="G1350" s="238">
        <v>101.22396311397344</v>
      </c>
    </row>
    <row r="1351" spans="1:7" ht="12.75">
      <c r="A1351" s="51">
        <v>2002</v>
      </c>
      <c r="B1351" s="231">
        <v>1</v>
      </c>
      <c r="C1351" s="233" t="s">
        <v>77</v>
      </c>
      <c r="D1351" s="51" t="s">
        <v>78</v>
      </c>
      <c r="E1351" s="237">
        <v>101.59218349908065</v>
      </c>
      <c r="F1351" s="237">
        <v>98.66312786980629</v>
      </c>
      <c r="G1351" s="237">
        <v>100.14070438804511</v>
      </c>
    </row>
    <row r="1352" spans="1:7" ht="12.75">
      <c r="A1352" s="78">
        <v>2002</v>
      </c>
      <c r="B1352" s="232">
        <v>2</v>
      </c>
      <c r="C1352" s="234" t="s">
        <v>77</v>
      </c>
      <c r="D1352" s="78" t="s">
        <v>78</v>
      </c>
      <c r="E1352" s="238">
        <v>111.41025426505288</v>
      </c>
      <c r="F1352" s="238">
        <v>106.74113445066584</v>
      </c>
      <c r="G1352" s="238">
        <v>92.07061516355104</v>
      </c>
    </row>
    <row r="1353" spans="1:7" ht="12.75">
      <c r="A1353" s="51">
        <v>2002</v>
      </c>
      <c r="B1353" s="231">
        <v>3</v>
      </c>
      <c r="C1353" s="233" t="s">
        <v>77</v>
      </c>
      <c r="D1353" s="51" t="s">
        <v>78</v>
      </c>
      <c r="E1353" s="237">
        <v>83.4119842671024</v>
      </c>
      <c r="F1353" s="237">
        <v>81.82279596126386</v>
      </c>
      <c r="G1353" s="237">
        <v>85.54251063515092</v>
      </c>
    </row>
    <row r="1354" spans="1:7" ht="12.75">
      <c r="A1354" s="78">
        <v>2002</v>
      </c>
      <c r="B1354" s="232">
        <v>4</v>
      </c>
      <c r="C1354" s="234" t="s">
        <v>77</v>
      </c>
      <c r="D1354" s="78" t="s">
        <v>78</v>
      </c>
      <c r="E1354" s="238">
        <v>85.16829855752961</v>
      </c>
      <c r="F1354" s="238">
        <v>85.06060653078947</v>
      </c>
      <c r="G1354" s="238">
        <v>80.10417526364684</v>
      </c>
    </row>
    <row r="1355" spans="1:7" ht="12.75">
      <c r="A1355" s="51">
        <v>2003</v>
      </c>
      <c r="B1355" s="231">
        <v>1</v>
      </c>
      <c r="C1355" s="233" t="s">
        <v>77</v>
      </c>
      <c r="D1355" s="51" t="s">
        <v>78</v>
      </c>
      <c r="E1355" s="237">
        <v>67.76537867845951</v>
      </c>
      <c r="F1355" s="237">
        <v>66.19092298257593</v>
      </c>
      <c r="G1355" s="237">
        <v>78.58421557308897</v>
      </c>
    </row>
    <row r="1356" spans="1:7" ht="12.75">
      <c r="A1356" s="78">
        <v>2003</v>
      </c>
      <c r="B1356" s="232">
        <v>2</v>
      </c>
      <c r="C1356" s="234" t="s">
        <v>77</v>
      </c>
      <c r="D1356" s="78" t="s">
        <v>78</v>
      </c>
      <c r="E1356" s="238">
        <v>81.85528026990642</v>
      </c>
      <c r="F1356" s="238">
        <v>82.3009136948641</v>
      </c>
      <c r="G1356" s="238">
        <v>77.99365755990847</v>
      </c>
    </row>
    <row r="1357" spans="1:7" ht="12.75">
      <c r="A1357" s="51">
        <v>2003</v>
      </c>
      <c r="B1357" s="231">
        <v>3</v>
      </c>
      <c r="C1357" s="233" t="s">
        <v>77</v>
      </c>
      <c r="D1357" s="51" t="s">
        <v>78</v>
      </c>
      <c r="E1357" s="237">
        <v>105.54453357199819</v>
      </c>
      <c r="F1357" s="237">
        <v>105.83968708076269</v>
      </c>
      <c r="G1357" s="237">
        <v>78.75897629330747</v>
      </c>
    </row>
    <row r="1358" spans="1:7" ht="12.75">
      <c r="A1358" s="78">
        <v>2003</v>
      </c>
      <c r="B1358" s="232">
        <v>4</v>
      </c>
      <c r="C1358" s="234" t="s">
        <v>77</v>
      </c>
      <c r="D1358" s="78" t="s">
        <v>78</v>
      </c>
      <c r="E1358" s="238">
        <v>96.9148700676684</v>
      </c>
      <c r="F1358" s="238">
        <v>101.16535572331577</v>
      </c>
      <c r="G1358" s="238">
        <v>81.48826945652858</v>
      </c>
    </row>
    <row r="1359" spans="1:7" ht="12.75">
      <c r="A1359" s="51">
        <v>2004</v>
      </c>
      <c r="B1359" s="231">
        <v>1</v>
      </c>
      <c r="C1359" s="233" t="s">
        <v>77</v>
      </c>
      <c r="D1359" s="51" t="s">
        <v>78</v>
      </c>
      <c r="E1359" s="237">
        <v>78.4929577613549</v>
      </c>
      <c r="F1359" s="237">
        <v>82.98924124690181</v>
      </c>
      <c r="G1359" s="237">
        <v>80.93931795076654</v>
      </c>
    </row>
    <row r="1360" spans="1:7" ht="12.75">
      <c r="A1360" s="78">
        <v>2004</v>
      </c>
      <c r="B1360" s="232">
        <v>2</v>
      </c>
      <c r="C1360" s="234" t="s">
        <v>77</v>
      </c>
      <c r="D1360" s="78" t="s">
        <v>78</v>
      </c>
      <c r="E1360" s="238">
        <v>92.6768286709017</v>
      </c>
      <c r="F1360" s="238">
        <v>92.01339719500073</v>
      </c>
      <c r="G1360" s="238">
        <v>82.72501703182716</v>
      </c>
    </row>
    <row r="1361" spans="1:7" ht="12.75">
      <c r="A1361" s="51">
        <v>2004</v>
      </c>
      <c r="B1361" s="231">
        <v>3</v>
      </c>
      <c r="C1361" s="233" t="s">
        <v>77</v>
      </c>
      <c r="D1361" s="51" t="s">
        <v>78</v>
      </c>
      <c r="E1361" s="237">
        <v>89.22482271945383</v>
      </c>
      <c r="F1361" s="237">
        <v>89.17769764439824</v>
      </c>
      <c r="G1361" s="237">
        <v>85.23308943275674</v>
      </c>
    </row>
    <row r="1362" spans="1:7" ht="12.75">
      <c r="A1362" s="78">
        <v>2004</v>
      </c>
      <c r="B1362" s="232">
        <v>4</v>
      </c>
      <c r="C1362" s="234" t="s">
        <v>77</v>
      </c>
      <c r="D1362" s="78" t="s">
        <v>78</v>
      </c>
      <c r="E1362" s="238">
        <v>121.18760395875262</v>
      </c>
      <c r="F1362" s="238">
        <v>124.2488126075912</v>
      </c>
      <c r="G1362" s="238">
        <v>86.90263840863479</v>
      </c>
    </row>
    <row r="1363" spans="1:7" ht="12.75">
      <c r="A1363" s="51">
        <v>2005</v>
      </c>
      <c r="B1363" s="231">
        <v>1</v>
      </c>
      <c r="C1363" s="233" t="s">
        <v>77</v>
      </c>
      <c r="D1363" s="51" t="s">
        <v>78</v>
      </c>
      <c r="E1363" s="237">
        <v>102.60698635436223</v>
      </c>
      <c r="F1363" s="237">
        <v>107.43497286203349</v>
      </c>
      <c r="G1363" s="237">
        <v>90.77746616830072</v>
      </c>
    </row>
    <row r="1364" spans="1:7" ht="12.75">
      <c r="A1364" s="78">
        <v>2005</v>
      </c>
      <c r="B1364" s="232">
        <v>2</v>
      </c>
      <c r="C1364" s="234" t="s">
        <v>77</v>
      </c>
      <c r="D1364" s="78" t="s">
        <v>78</v>
      </c>
      <c r="E1364" s="238">
        <v>129.63829044495637</v>
      </c>
      <c r="F1364" s="238">
        <v>133.43767155429768</v>
      </c>
      <c r="G1364" s="238">
        <v>94.18578556602726</v>
      </c>
    </row>
    <row r="1365" spans="1:7" ht="12.75">
      <c r="A1365" s="51">
        <v>2005</v>
      </c>
      <c r="B1365" s="231">
        <v>3</v>
      </c>
      <c r="C1365" s="233" t="s">
        <v>77</v>
      </c>
      <c r="D1365" s="51" t="s">
        <v>78</v>
      </c>
      <c r="E1365" s="237">
        <v>127.66511773333532</v>
      </c>
      <c r="F1365" s="237">
        <v>132.16467542705286</v>
      </c>
      <c r="G1365" s="237">
        <v>95.8578784635174</v>
      </c>
    </row>
    <row r="1366" spans="1:7" ht="12.75">
      <c r="A1366" s="78">
        <v>2005</v>
      </c>
      <c r="B1366" s="232">
        <v>4</v>
      </c>
      <c r="C1366" s="234" t="s">
        <v>77</v>
      </c>
      <c r="D1366" s="78" t="s">
        <v>78</v>
      </c>
      <c r="E1366" s="238">
        <v>154.375971836284</v>
      </c>
      <c r="F1366" s="238">
        <v>161.1093359984052</v>
      </c>
      <c r="G1366" s="238">
        <v>96.91641763536002</v>
      </c>
    </row>
    <row r="1367" spans="1:7" ht="12.75">
      <c r="A1367" s="51">
        <v>2006</v>
      </c>
      <c r="B1367" s="231">
        <v>1</v>
      </c>
      <c r="C1367" s="233" t="s">
        <v>77</v>
      </c>
      <c r="D1367" s="51" t="s">
        <v>78</v>
      </c>
      <c r="E1367" s="237">
        <v>118.56905626988191</v>
      </c>
      <c r="F1367" s="237">
        <v>131.36058811856728</v>
      </c>
      <c r="G1367" s="237">
        <v>97.8045475318469</v>
      </c>
    </row>
    <row r="1368" spans="1:7" ht="12.75">
      <c r="A1368" s="78">
        <v>2006</v>
      </c>
      <c r="B1368" s="232">
        <v>2</v>
      </c>
      <c r="C1368" s="234" t="s">
        <v>77</v>
      </c>
      <c r="D1368" s="78" t="s">
        <v>78</v>
      </c>
      <c r="E1368" s="238">
        <v>133.3924501320561</v>
      </c>
      <c r="F1368" s="238">
        <v>135.3535465168923</v>
      </c>
      <c r="G1368" s="238">
        <v>91.00457811748336</v>
      </c>
    </row>
    <row r="1369" spans="1:7" ht="12.75">
      <c r="A1369" s="51">
        <v>2006</v>
      </c>
      <c r="B1369" s="231">
        <v>3</v>
      </c>
      <c r="C1369" s="233" t="s">
        <v>77</v>
      </c>
      <c r="D1369" s="51" t="s">
        <v>78</v>
      </c>
      <c r="E1369" s="237">
        <v>158.45273095535538</v>
      </c>
      <c r="F1369" s="237">
        <v>158.28235098217743</v>
      </c>
      <c r="G1369" s="237">
        <v>88.76606098947464</v>
      </c>
    </row>
    <row r="1370" spans="1:7" ht="12.75">
      <c r="A1370" s="78">
        <v>2006</v>
      </c>
      <c r="B1370" s="232">
        <v>4</v>
      </c>
      <c r="C1370" s="234" t="s">
        <v>77</v>
      </c>
      <c r="D1370" s="78" t="s">
        <v>78</v>
      </c>
      <c r="E1370" s="238">
        <v>225.89018621478513</v>
      </c>
      <c r="F1370" s="238">
        <v>229.56422933520807</v>
      </c>
      <c r="G1370" s="238">
        <v>93.37440846238873</v>
      </c>
    </row>
    <row r="1371" spans="1:7" ht="12.75">
      <c r="A1371" s="51">
        <v>2007</v>
      </c>
      <c r="B1371" s="231">
        <v>1</v>
      </c>
      <c r="C1371" s="233" t="s">
        <v>77</v>
      </c>
      <c r="D1371" s="51" t="s">
        <v>78</v>
      </c>
      <c r="E1371" s="237">
        <v>191.73221154999007</v>
      </c>
      <c r="F1371" s="237">
        <v>197.51422246766253</v>
      </c>
      <c r="G1371" s="237">
        <v>92.52306501131847</v>
      </c>
    </row>
    <row r="1372" spans="1:7" ht="12.75">
      <c r="A1372" s="78">
        <v>2007</v>
      </c>
      <c r="B1372" s="232">
        <v>2</v>
      </c>
      <c r="C1372" s="234" t="s">
        <v>77</v>
      </c>
      <c r="D1372" s="78" t="s">
        <v>78</v>
      </c>
      <c r="E1372" s="238">
        <v>156.42703039371034</v>
      </c>
      <c r="F1372" s="238">
        <v>155.80707695858825</v>
      </c>
      <c r="G1372" s="238">
        <v>90.65723239947769</v>
      </c>
    </row>
    <row r="1373" spans="1:7" ht="12.75">
      <c r="A1373" s="51">
        <v>2007</v>
      </c>
      <c r="B1373" s="231">
        <v>3</v>
      </c>
      <c r="C1373" s="233" t="s">
        <v>77</v>
      </c>
      <c r="D1373" s="51" t="s">
        <v>78</v>
      </c>
      <c r="E1373" s="237">
        <v>165.42225770629065</v>
      </c>
      <c r="F1373" s="237">
        <v>163.9441867145866</v>
      </c>
      <c r="G1373" s="237">
        <v>92.13729268790945</v>
      </c>
    </row>
    <row r="1374" spans="1:7" ht="12.75">
      <c r="A1374" s="78">
        <v>2007</v>
      </c>
      <c r="B1374" s="232">
        <v>4</v>
      </c>
      <c r="C1374" s="234" t="s">
        <v>77</v>
      </c>
      <c r="D1374" s="78" t="s">
        <v>78</v>
      </c>
      <c r="E1374" s="238">
        <v>196.25008797624548</v>
      </c>
      <c r="F1374" s="238">
        <v>204.82475006496782</v>
      </c>
      <c r="G1374" s="238">
        <v>92.29032965646702</v>
      </c>
    </row>
    <row r="1375" spans="1:7" ht="12.75">
      <c r="A1375" s="51">
        <v>2008</v>
      </c>
      <c r="B1375" s="231">
        <v>1</v>
      </c>
      <c r="C1375" s="233" t="s">
        <v>77</v>
      </c>
      <c r="D1375" s="51" t="s">
        <v>78</v>
      </c>
      <c r="E1375" s="237">
        <v>138.460478352484</v>
      </c>
      <c r="F1375" s="237">
        <v>142.8877085520337</v>
      </c>
      <c r="G1375" s="237">
        <v>91.63697694665181</v>
      </c>
    </row>
    <row r="1376" spans="1:7" ht="12.75">
      <c r="A1376" s="78">
        <v>2008</v>
      </c>
      <c r="B1376" s="232">
        <v>2</v>
      </c>
      <c r="C1376" s="234" t="s">
        <v>77</v>
      </c>
      <c r="D1376" s="78" t="s">
        <v>78</v>
      </c>
      <c r="E1376" s="238">
        <v>154.33574551444067</v>
      </c>
      <c r="F1376" s="238">
        <v>155.67139390019818</v>
      </c>
      <c r="G1376" s="238">
        <v>90.76518170472664</v>
      </c>
    </row>
    <row r="1377" spans="1:7" ht="12.75">
      <c r="A1377" s="51">
        <v>2008</v>
      </c>
      <c r="B1377" s="231">
        <v>3</v>
      </c>
      <c r="C1377" s="233" t="s">
        <v>77</v>
      </c>
      <c r="D1377" s="51" t="s">
        <v>78</v>
      </c>
      <c r="E1377" s="237">
        <v>153.0952983368537</v>
      </c>
      <c r="F1377" s="237">
        <v>166.45753160574466</v>
      </c>
      <c r="G1377" s="237">
        <v>90.73110654418608</v>
      </c>
    </row>
    <row r="1378" spans="1:7" ht="12.75">
      <c r="A1378" s="78">
        <v>2008</v>
      </c>
      <c r="B1378" s="232">
        <v>4</v>
      </c>
      <c r="C1378" s="234" t="s">
        <v>77</v>
      </c>
      <c r="D1378" s="78" t="s">
        <v>78</v>
      </c>
      <c r="E1378" s="238">
        <v>175.79809182925723</v>
      </c>
      <c r="F1378" s="238">
        <v>189.89258594128813</v>
      </c>
      <c r="G1378" s="238">
        <v>88.2486741952939</v>
      </c>
    </row>
    <row r="1379" spans="1:7" ht="12.75">
      <c r="A1379" s="51">
        <v>2009</v>
      </c>
      <c r="B1379" s="231">
        <v>1</v>
      </c>
      <c r="C1379" s="233" t="s">
        <v>77</v>
      </c>
      <c r="D1379" s="51" t="s">
        <v>78</v>
      </c>
      <c r="E1379" s="237">
        <v>120.39653081259083</v>
      </c>
      <c r="F1379" s="237">
        <v>128.5396999454764</v>
      </c>
      <c r="G1379" s="237">
        <v>85.4191639096184</v>
      </c>
    </row>
    <row r="1380" spans="1:7" ht="12.75">
      <c r="A1380" s="78">
        <v>2009</v>
      </c>
      <c r="B1380" s="232">
        <v>2</v>
      </c>
      <c r="C1380" s="234" t="s">
        <v>77</v>
      </c>
      <c r="D1380" s="78" t="s">
        <v>78</v>
      </c>
      <c r="E1380" s="238">
        <v>119.98253448863997</v>
      </c>
      <c r="F1380" s="238">
        <v>130.24513208938475</v>
      </c>
      <c r="G1380" s="238">
        <v>86.87796906352827</v>
      </c>
    </row>
    <row r="1381" spans="1:7" ht="12.75">
      <c r="A1381" s="51">
        <v>2009</v>
      </c>
      <c r="B1381" s="231">
        <v>3</v>
      </c>
      <c r="C1381" s="233" t="s">
        <v>77</v>
      </c>
      <c r="D1381" s="51" t="s">
        <v>78</v>
      </c>
      <c r="E1381" s="237">
        <v>142.9823790089686</v>
      </c>
      <c r="F1381" s="237">
        <v>148.59545850667234</v>
      </c>
      <c r="G1381" s="237">
        <v>86.34120160338192</v>
      </c>
    </row>
    <row r="1382" spans="1:7" ht="12.75">
      <c r="A1382" s="78">
        <v>2009</v>
      </c>
      <c r="B1382" s="232">
        <v>4</v>
      </c>
      <c r="C1382" s="234" t="s">
        <v>77</v>
      </c>
      <c r="D1382" s="78" t="s">
        <v>78</v>
      </c>
      <c r="E1382" s="238">
        <v>162.448010631144</v>
      </c>
      <c r="F1382" s="238">
        <v>177.07432243914403</v>
      </c>
      <c r="G1382" s="238">
        <v>84.96165969127962</v>
      </c>
    </row>
    <row r="1383" spans="1:7" ht="12.75">
      <c r="A1383" s="51">
        <v>2001</v>
      </c>
      <c r="B1383" s="231">
        <v>1</v>
      </c>
      <c r="C1383" s="233" t="s">
        <v>79</v>
      </c>
      <c r="D1383" s="51" t="s">
        <v>80</v>
      </c>
      <c r="E1383" s="237">
        <v>78.76851318237475</v>
      </c>
      <c r="F1383" s="237">
        <v>82.75443009303089</v>
      </c>
      <c r="G1383" s="237">
        <v>95.421321689332</v>
      </c>
    </row>
    <row r="1384" spans="1:7" ht="12.75">
      <c r="A1384" s="78">
        <v>2001</v>
      </c>
      <c r="B1384" s="232">
        <v>2</v>
      </c>
      <c r="C1384" s="234" t="s">
        <v>79</v>
      </c>
      <c r="D1384" s="78" t="s">
        <v>80</v>
      </c>
      <c r="E1384" s="238">
        <v>100.51689239467755</v>
      </c>
      <c r="F1384" s="238">
        <v>106.14794271674866</v>
      </c>
      <c r="G1384" s="238">
        <v>102.08040018983637</v>
      </c>
    </row>
    <row r="1385" spans="1:7" ht="12.75">
      <c r="A1385" s="51">
        <v>2001</v>
      </c>
      <c r="B1385" s="231">
        <v>3</v>
      </c>
      <c r="C1385" s="233" t="s">
        <v>79</v>
      </c>
      <c r="D1385" s="51" t="s">
        <v>80</v>
      </c>
      <c r="E1385" s="237">
        <v>96.19350908740391</v>
      </c>
      <c r="F1385" s="237">
        <v>93.97454072515619</v>
      </c>
      <c r="G1385" s="237">
        <v>103.21994709435367</v>
      </c>
    </row>
    <row r="1386" spans="1:7" ht="12.75">
      <c r="A1386" s="78">
        <v>2001</v>
      </c>
      <c r="B1386" s="232">
        <v>4</v>
      </c>
      <c r="C1386" s="234" t="s">
        <v>79</v>
      </c>
      <c r="D1386" s="78" t="s">
        <v>80</v>
      </c>
      <c r="E1386" s="238">
        <v>124.52108533554375</v>
      </c>
      <c r="F1386" s="238">
        <v>117.12308646506428</v>
      </c>
      <c r="G1386" s="238">
        <v>99.27833102647794</v>
      </c>
    </row>
    <row r="1387" spans="1:7" ht="12.75">
      <c r="A1387" s="51">
        <v>2002</v>
      </c>
      <c r="B1387" s="231">
        <v>1</v>
      </c>
      <c r="C1387" s="233" t="s">
        <v>79</v>
      </c>
      <c r="D1387" s="51" t="s">
        <v>80</v>
      </c>
      <c r="E1387" s="237">
        <v>91.29849043784444</v>
      </c>
      <c r="F1387" s="237">
        <v>88.76998989710508</v>
      </c>
      <c r="G1387" s="237">
        <v>97.06903777029537</v>
      </c>
    </row>
    <row r="1388" spans="1:7" ht="12.75">
      <c r="A1388" s="78">
        <v>2002</v>
      </c>
      <c r="B1388" s="232">
        <v>2</v>
      </c>
      <c r="C1388" s="234" t="s">
        <v>79</v>
      </c>
      <c r="D1388" s="78" t="s">
        <v>80</v>
      </c>
      <c r="E1388" s="238">
        <v>93.7789013575913</v>
      </c>
      <c r="F1388" s="238">
        <v>112.51021334571664</v>
      </c>
      <c r="G1388" s="238">
        <v>100.46105002618465</v>
      </c>
    </row>
    <row r="1389" spans="1:7" ht="12.75">
      <c r="A1389" s="51">
        <v>2002</v>
      </c>
      <c r="B1389" s="231">
        <v>3</v>
      </c>
      <c r="C1389" s="233" t="s">
        <v>79</v>
      </c>
      <c r="D1389" s="51" t="s">
        <v>80</v>
      </c>
      <c r="E1389" s="237">
        <v>102.34368922657829</v>
      </c>
      <c r="F1389" s="237">
        <v>96.3110072479706</v>
      </c>
      <c r="G1389" s="237">
        <v>99.88542209032637</v>
      </c>
    </row>
    <row r="1390" spans="1:7" ht="12.75">
      <c r="A1390" s="78">
        <v>2002</v>
      </c>
      <c r="B1390" s="232">
        <v>4</v>
      </c>
      <c r="C1390" s="234" t="s">
        <v>79</v>
      </c>
      <c r="D1390" s="78" t="s">
        <v>80</v>
      </c>
      <c r="E1390" s="238">
        <v>103.98256008690318</v>
      </c>
      <c r="F1390" s="238">
        <v>114.04151446269209</v>
      </c>
      <c r="G1390" s="238">
        <v>99.6083728180481</v>
      </c>
    </row>
    <row r="1391" spans="1:7" ht="12.75">
      <c r="A1391" s="51">
        <v>2003</v>
      </c>
      <c r="B1391" s="231">
        <v>1</v>
      </c>
      <c r="C1391" s="233" t="s">
        <v>79</v>
      </c>
      <c r="D1391" s="51" t="s">
        <v>80</v>
      </c>
      <c r="E1391" s="237">
        <v>100.19436683615147</v>
      </c>
      <c r="F1391" s="237">
        <v>83.92717867090563</v>
      </c>
      <c r="G1391" s="237">
        <v>99.5789115457404</v>
      </c>
    </row>
    <row r="1392" spans="1:7" ht="12.75">
      <c r="A1392" s="78">
        <v>2003</v>
      </c>
      <c r="B1392" s="232">
        <v>2</v>
      </c>
      <c r="C1392" s="234" t="s">
        <v>79</v>
      </c>
      <c r="D1392" s="78" t="s">
        <v>80</v>
      </c>
      <c r="E1392" s="238">
        <v>115.57052156217883</v>
      </c>
      <c r="F1392" s="238">
        <v>117.42519279845276</v>
      </c>
      <c r="G1392" s="238">
        <v>98.4724141454144</v>
      </c>
    </row>
    <row r="1393" spans="1:7" ht="12.75">
      <c r="A1393" s="51">
        <v>2003</v>
      </c>
      <c r="B1393" s="231">
        <v>3</v>
      </c>
      <c r="C1393" s="233" t="s">
        <v>79</v>
      </c>
      <c r="D1393" s="51" t="s">
        <v>80</v>
      </c>
      <c r="E1393" s="237">
        <v>126.35547509277099</v>
      </c>
      <c r="F1393" s="237">
        <v>121.52143465722983</v>
      </c>
      <c r="G1393" s="237">
        <v>101.55092824726013</v>
      </c>
    </row>
    <row r="1394" spans="1:7" ht="12.75">
      <c r="A1394" s="78">
        <v>2003</v>
      </c>
      <c r="B1394" s="232">
        <v>4</v>
      </c>
      <c r="C1394" s="234" t="s">
        <v>79</v>
      </c>
      <c r="D1394" s="78" t="s">
        <v>80</v>
      </c>
      <c r="E1394" s="238">
        <v>127.77636700764992</v>
      </c>
      <c r="F1394" s="238">
        <v>142.7595105177688</v>
      </c>
      <c r="G1394" s="238">
        <v>103.27063559106772</v>
      </c>
    </row>
    <row r="1395" spans="1:7" ht="12.75">
      <c r="A1395" s="51">
        <v>2004</v>
      </c>
      <c r="B1395" s="231">
        <v>1</v>
      </c>
      <c r="C1395" s="233" t="s">
        <v>79</v>
      </c>
      <c r="D1395" s="51" t="s">
        <v>80</v>
      </c>
      <c r="E1395" s="237">
        <v>121.95271768333669</v>
      </c>
      <c r="F1395" s="237">
        <v>109.73766899738824</v>
      </c>
      <c r="G1395" s="237">
        <v>92.91745348093428</v>
      </c>
    </row>
    <row r="1396" spans="1:7" ht="12.75">
      <c r="A1396" s="78">
        <v>2004</v>
      </c>
      <c r="B1396" s="232">
        <v>2</v>
      </c>
      <c r="C1396" s="234" t="s">
        <v>79</v>
      </c>
      <c r="D1396" s="78" t="s">
        <v>80</v>
      </c>
      <c r="E1396" s="238">
        <v>117.58807519794705</v>
      </c>
      <c r="F1396" s="238">
        <v>120.59673743975348</v>
      </c>
      <c r="G1396" s="238">
        <v>97.8728017122287</v>
      </c>
    </row>
    <row r="1397" spans="1:7" ht="12.75">
      <c r="A1397" s="51">
        <v>2004</v>
      </c>
      <c r="B1397" s="231">
        <v>3</v>
      </c>
      <c r="C1397" s="233" t="s">
        <v>79</v>
      </c>
      <c r="D1397" s="51" t="s">
        <v>80</v>
      </c>
      <c r="E1397" s="237">
        <v>142.10372090826294</v>
      </c>
      <c r="F1397" s="237">
        <v>138.91343092719555</v>
      </c>
      <c r="G1397" s="237">
        <v>100.19476544955728</v>
      </c>
    </row>
    <row r="1398" spans="1:7" ht="12.75">
      <c r="A1398" s="78">
        <v>2004</v>
      </c>
      <c r="B1398" s="232">
        <v>4</v>
      </c>
      <c r="C1398" s="234" t="s">
        <v>79</v>
      </c>
      <c r="D1398" s="78" t="s">
        <v>80</v>
      </c>
      <c r="E1398" s="238">
        <v>148.0089810961247</v>
      </c>
      <c r="F1398" s="238">
        <v>153.9548075233716</v>
      </c>
      <c r="G1398" s="238">
        <v>99.31942572426098</v>
      </c>
    </row>
    <row r="1399" spans="1:7" ht="12.75">
      <c r="A1399" s="51">
        <v>2005</v>
      </c>
      <c r="B1399" s="231">
        <v>1</v>
      </c>
      <c r="C1399" s="233" t="s">
        <v>79</v>
      </c>
      <c r="D1399" s="51" t="s">
        <v>80</v>
      </c>
      <c r="E1399" s="237">
        <v>86.98858382671474</v>
      </c>
      <c r="F1399" s="237">
        <v>92.70033247646911</v>
      </c>
      <c r="G1399" s="237">
        <v>95.07719136626082</v>
      </c>
    </row>
    <row r="1400" spans="1:7" ht="12.75">
      <c r="A1400" s="78">
        <v>2005</v>
      </c>
      <c r="B1400" s="232">
        <v>2</v>
      </c>
      <c r="C1400" s="234" t="s">
        <v>79</v>
      </c>
      <c r="D1400" s="78" t="s">
        <v>80</v>
      </c>
      <c r="E1400" s="238">
        <v>128.34034176673856</v>
      </c>
      <c r="F1400" s="238">
        <v>121.90236400732847</v>
      </c>
      <c r="G1400" s="238">
        <v>105.70723389436282</v>
      </c>
    </row>
    <row r="1401" spans="1:7" ht="12.75">
      <c r="A1401" s="51">
        <v>2005</v>
      </c>
      <c r="B1401" s="231">
        <v>3</v>
      </c>
      <c r="C1401" s="233" t="s">
        <v>79</v>
      </c>
      <c r="D1401" s="51" t="s">
        <v>80</v>
      </c>
      <c r="E1401" s="237">
        <v>112.95750724851457</v>
      </c>
      <c r="F1401" s="237">
        <v>114.30555922646212</v>
      </c>
      <c r="G1401" s="237">
        <v>104.43435584722215</v>
      </c>
    </row>
    <row r="1402" spans="1:7" ht="12.75">
      <c r="A1402" s="78">
        <v>2005</v>
      </c>
      <c r="B1402" s="232">
        <v>4</v>
      </c>
      <c r="C1402" s="234" t="s">
        <v>79</v>
      </c>
      <c r="D1402" s="78" t="s">
        <v>80</v>
      </c>
      <c r="E1402" s="238">
        <v>136.77669966950089</v>
      </c>
      <c r="F1402" s="238">
        <v>146.47438266382454</v>
      </c>
      <c r="G1402" s="238">
        <v>102.02835194209274</v>
      </c>
    </row>
    <row r="1403" spans="1:7" ht="12.75">
      <c r="A1403" s="51">
        <v>2006</v>
      </c>
      <c r="B1403" s="231">
        <v>1</v>
      </c>
      <c r="C1403" s="233" t="s">
        <v>79</v>
      </c>
      <c r="D1403" s="51" t="s">
        <v>80</v>
      </c>
      <c r="E1403" s="237">
        <v>108.30156163014658</v>
      </c>
      <c r="F1403" s="237">
        <v>105.51934375725656</v>
      </c>
      <c r="G1403" s="237">
        <v>101.7930394722504</v>
      </c>
    </row>
    <row r="1404" spans="1:7" ht="12.75">
      <c r="A1404" s="78">
        <v>2006</v>
      </c>
      <c r="B1404" s="232">
        <v>2</v>
      </c>
      <c r="C1404" s="234" t="s">
        <v>79</v>
      </c>
      <c r="D1404" s="78" t="s">
        <v>80</v>
      </c>
      <c r="E1404" s="238">
        <v>121.90707993154892</v>
      </c>
      <c r="F1404" s="238">
        <v>130.5742392862015</v>
      </c>
      <c r="G1404" s="238">
        <v>104.38430945516099</v>
      </c>
    </row>
    <row r="1405" spans="1:7" ht="12.75">
      <c r="A1405" s="51">
        <v>2006</v>
      </c>
      <c r="B1405" s="231">
        <v>3</v>
      </c>
      <c r="C1405" s="233" t="s">
        <v>79</v>
      </c>
      <c r="D1405" s="51" t="s">
        <v>80</v>
      </c>
      <c r="E1405" s="237">
        <v>133.32846467539113</v>
      </c>
      <c r="F1405" s="237">
        <v>131.9534817840988</v>
      </c>
      <c r="G1405" s="237">
        <v>104.1771362774587</v>
      </c>
    </row>
    <row r="1406" spans="1:7" ht="12.75">
      <c r="A1406" s="78">
        <v>2006</v>
      </c>
      <c r="B1406" s="232">
        <v>4</v>
      </c>
      <c r="C1406" s="234" t="s">
        <v>79</v>
      </c>
      <c r="D1406" s="78" t="s">
        <v>80</v>
      </c>
      <c r="E1406" s="238">
        <v>128.19650419533806</v>
      </c>
      <c r="F1406" s="238">
        <v>135.19440850370611</v>
      </c>
      <c r="G1406" s="238">
        <v>103.91991670769525</v>
      </c>
    </row>
    <row r="1407" spans="1:7" ht="12.75">
      <c r="A1407" s="51">
        <v>2007</v>
      </c>
      <c r="B1407" s="231">
        <v>1</v>
      </c>
      <c r="C1407" s="233" t="s">
        <v>79</v>
      </c>
      <c r="D1407" s="51" t="s">
        <v>80</v>
      </c>
      <c r="E1407" s="237">
        <v>132.9099140550399</v>
      </c>
      <c r="F1407" s="237">
        <v>135.68493900559935</v>
      </c>
      <c r="G1407" s="237">
        <v>103.78469702197526</v>
      </c>
    </row>
    <row r="1408" spans="1:7" ht="12.75">
      <c r="A1408" s="78">
        <v>2007</v>
      </c>
      <c r="B1408" s="232">
        <v>2</v>
      </c>
      <c r="C1408" s="234" t="s">
        <v>79</v>
      </c>
      <c r="D1408" s="78" t="s">
        <v>80</v>
      </c>
      <c r="E1408" s="238">
        <v>134.11756406171824</v>
      </c>
      <c r="F1408" s="238">
        <v>124.2240542105007</v>
      </c>
      <c r="G1408" s="238">
        <v>109.65353354911827</v>
      </c>
    </row>
    <row r="1409" spans="1:7" ht="12.75">
      <c r="A1409" s="51">
        <v>2007</v>
      </c>
      <c r="B1409" s="231">
        <v>3</v>
      </c>
      <c r="C1409" s="233" t="s">
        <v>79</v>
      </c>
      <c r="D1409" s="51" t="s">
        <v>80</v>
      </c>
      <c r="E1409" s="237">
        <v>171.66549062743107</v>
      </c>
      <c r="F1409" s="237">
        <v>169.56373112999995</v>
      </c>
      <c r="G1409" s="237">
        <v>116.40243115929917</v>
      </c>
    </row>
    <row r="1410" spans="1:7" ht="12.75">
      <c r="A1410" s="78">
        <v>2007</v>
      </c>
      <c r="B1410" s="232">
        <v>4</v>
      </c>
      <c r="C1410" s="234" t="s">
        <v>79</v>
      </c>
      <c r="D1410" s="78" t="s">
        <v>80</v>
      </c>
      <c r="E1410" s="238">
        <v>198.67141715548468</v>
      </c>
      <c r="F1410" s="238">
        <v>199.37668383350282</v>
      </c>
      <c r="G1410" s="238">
        <v>122.15210061704369</v>
      </c>
    </row>
    <row r="1411" spans="1:7" ht="12.75">
      <c r="A1411" s="51">
        <v>2008</v>
      </c>
      <c r="B1411" s="231">
        <v>1</v>
      </c>
      <c r="C1411" s="233" t="s">
        <v>79</v>
      </c>
      <c r="D1411" s="51" t="s">
        <v>80</v>
      </c>
      <c r="E1411" s="237">
        <v>121.51967510162136</v>
      </c>
      <c r="F1411" s="237">
        <v>125.31471319842858</v>
      </c>
      <c r="G1411" s="237">
        <v>123.48390120879976</v>
      </c>
    </row>
    <row r="1412" spans="1:7" ht="12.75">
      <c r="A1412" s="78">
        <v>2008</v>
      </c>
      <c r="B1412" s="232">
        <v>2</v>
      </c>
      <c r="C1412" s="234" t="s">
        <v>79</v>
      </c>
      <c r="D1412" s="78" t="s">
        <v>80</v>
      </c>
      <c r="E1412" s="238">
        <v>214.494914019235</v>
      </c>
      <c r="F1412" s="238">
        <v>212.88448168374754</v>
      </c>
      <c r="G1412" s="238">
        <v>128.87097039198787</v>
      </c>
    </row>
    <row r="1413" spans="1:7" ht="12.75">
      <c r="A1413" s="51">
        <v>2008</v>
      </c>
      <c r="B1413" s="231">
        <v>3</v>
      </c>
      <c r="C1413" s="233" t="s">
        <v>79</v>
      </c>
      <c r="D1413" s="51" t="s">
        <v>80</v>
      </c>
      <c r="E1413" s="237">
        <v>188.49197255851098</v>
      </c>
      <c r="F1413" s="237">
        <v>177.76839384476136</v>
      </c>
      <c r="G1413" s="237">
        <v>128.78145344920677</v>
      </c>
    </row>
    <row r="1414" spans="1:7" ht="12.75">
      <c r="A1414" s="78">
        <v>2008</v>
      </c>
      <c r="B1414" s="232">
        <v>4</v>
      </c>
      <c r="C1414" s="234" t="s">
        <v>79</v>
      </c>
      <c r="D1414" s="78" t="s">
        <v>80</v>
      </c>
      <c r="E1414" s="238">
        <v>181.84282442608398</v>
      </c>
      <c r="F1414" s="238">
        <v>178.14169780742898</v>
      </c>
      <c r="G1414" s="238">
        <v>122.15512228599832</v>
      </c>
    </row>
    <row r="1415" spans="1:7" ht="12.75">
      <c r="A1415" s="51">
        <v>2009</v>
      </c>
      <c r="B1415" s="231">
        <v>1</v>
      </c>
      <c r="C1415" s="233" t="s">
        <v>79</v>
      </c>
      <c r="D1415" s="51" t="s">
        <v>80</v>
      </c>
      <c r="E1415" s="237">
        <v>145.4342257855892</v>
      </c>
      <c r="F1415" s="237">
        <v>144.22760321383615</v>
      </c>
      <c r="G1415" s="237">
        <v>117.75897166562136</v>
      </c>
    </row>
    <row r="1416" spans="1:7" ht="12.75">
      <c r="A1416" s="78">
        <v>2009</v>
      </c>
      <c r="B1416" s="232">
        <v>2</v>
      </c>
      <c r="C1416" s="234" t="s">
        <v>79</v>
      </c>
      <c r="D1416" s="78" t="s">
        <v>80</v>
      </c>
      <c r="E1416" s="238">
        <v>158.32616592067538</v>
      </c>
      <c r="F1416" s="238">
        <v>158.59119987623754</v>
      </c>
      <c r="G1416" s="238">
        <v>111.42517582808364</v>
      </c>
    </row>
    <row r="1417" spans="1:7" ht="12.75">
      <c r="A1417" s="51">
        <v>2009</v>
      </c>
      <c r="B1417" s="231">
        <v>3</v>
      </c>
      <c r="C1417" s="233" t="s">
        <v>79</v>
      </c>
      <c r="D1417" s="51" t="s">
        <v>80</v>
      </c>
      <c r="E1417" s="237">
        <v>153.03464125577423</v>
      </c>
      <c r="F1417" s="237">
        <v>142.73529582106912</v>
      </c>
      <c r="G1417" s="237">
        <v>108.10946071329896</v>
      </c>
    </row>
    <row r="1418" spans="1:7" ht="12.75">
      <c r="A1418" s="78">
        <v>2009</v>
      </c>
      <c r="B1418" s="232">
        <v>4</v>
      </c>
      <c r="C1418" s="234" t="s">
        <v>79</v>
      </c>
      <c r="D1418" s="78" t="s">
        <v>80</v>
      </c>
      <c r="E1418" s="238">
        <v>130.27955759858997</v>
      </c>
      <c r="F1418" s="238">
        <v>134.20863129646264</v>
      </c>
      <c r="G1418" s="238">
        <v>100.64556068672715</v>
      </c>
    </row>
    <row r="1419" spans="1:7" ht="12.75">
      <c r="A1419" s="51">
        <v>2001</v>
      </c>
      <c r="B1419" s="231">
        <v>1</v>
      </c>
      <c r="C1419" s="233" t="s">
        <v>81</v>
      </c>
      <c r="D1419" s="51" t="s">
        <v>82</v>
      </c>
      <c r="E1419" s="237">
        <v>100.6465262926452</v>
      </c>
      <c r="F1419" s="237">
        <v>95.07209872097448</v>
      </c>
      <c r="G1419" s="237">
        <v>102.99225403798532</v>
      </c>
    </row>
    <row r="1420" spans="1:7" ht="12.75">
      <c r="A1420" s="78">
        <v>2001</v>
      </c>
      <c r="B1420" s="232">
        <v>2</v>
      </c>
      <c r="C1420" s="234" t="s">
        <v>81</v>
      </c>
      <c r="D1420" s="78" t="s">
        <v>82</v>
      </c>
      <c r="E1420" s="238">
        <v>112.42102750485965</v>
      </c>
      <c r="F1420" s="238">
        <v>108.53602764026135</v>
      </c>
      <c r="G1420" s="238">
        <v>105.7611582510072</v>
      </c>
    </row>
    <row r="1421" spans="1:7" ht="12.75">
      <c r="A1421" s="51">
        <v>2001</v>
      </c>
      <c r="B1421" s="231">
        <v>3</v>
      </c>
      <c r="C1421" s="233" t="s">
        <v>81</v>
      </c>
      <c r="D1421" s="51" t="s">
        <v>82</v>
      </c>
      <c r="E1421" s="237">
        <v>91.28724357932431</v>
      </c>
      <c r="F1421" s="237">
        <v>88.97639023109497</v>
      </c>
      <c r="G1421" s="237">
        <v>96.0731615880542</v>
      </c>
    </row>
    <row r="1422" spans="1:7" ht="12.75">
      <c r="A1422" s="78">
        <v>2001</v>
      </c>
      <c r="B1422" s="232">
        <v>4</v>
      </c>
      <c r="C1422" s="234" t="s">
        <v>81</v>
      </c>
      <c r="D1422" s="78" t="s">
        <v>82</v>
      </c>
      <c r="E1422" s="238">
        <v>95.64520262317086</v>
      </c>
      <c r="F1422" s="238">
        <v>107.4154834076692</v>
      </c>
      <c r="G1422" s="238">
        <v>95.17342612295327</v>
      </c>
    </row>
    <row r="1423" spans="1:7" ht="12.75">
      <c r="A1423" s="51">
        <v>2002</v>
      </c>
      <c r="B1423" s="231">
        <v>1</v>
      </c>
      <c r="C1423" s="233" t="s">
        <v>81</v>
      </c>
      <c r="D1423" s="51" t="s">
        <v>82</v>
      </c>
      <c r="E1423" s="237">
        <v>80.59319118946793</v>
      </c>
      <c r="F1423" s="237">
        <v>82.72307494081689</v>
      </c>
      <c r="G1423" s="237">
        <v>97.93177006056317</v>
      </c>
    </row>
    <row r="1424" spans="1:7" ht="12.75">
      <c r="A1424" s="78">
        <v>2002</v>
      </c>
      <c r="B1424" s="232">
        <v>2</v>
      </c>
      <c r="C1424" s="234" t="s">
        <v>81</v>
      </c>
      <c r="D1424" s="78" t="s">
        <v>82</v>
      </c>
      <c r="E1424" s="238">
        <v>89.70137412083601</v>
      </c>
      <c r="F1424" s="238">
        <v>104.72219316897441</v>
      </c>
      <c r="G1424" s="238">
        <v>97.22000749779554</v>
      </c>
    </row>
    <row r="1425" spans="1:7" ht="12.75">
      <c r="A1425" s="51">
        <v>2002</v>
      </c>
      <c r="B1425" s="231">
        <v>3</v>
      </c>
      <c r="C1425" s="233" t="s">
        <v>81</v>
      </c>
      <c r="D1425" s="51" t="s">
        <v>82</v>
      </c>
      <c r="E1425" s="237">
        <v>89.88199687582518</v>
      </c>
      <c r="F1425" s="237">
        <v>100.74353816636122</v>
      </c>
      <c r="G1425" s="237">
        <v>94.5503698736463</v>
      </c>
    </row>
    <row r="1426" spans="1:7" ht="12.75">
      <c r="A1426" s="78">
        <v>2002</v>
      </c>
      <c r="B1426" s="232">
        <v>4</v>
      </c>
      <c r="C1426" s="234" t="s">
        <v>81</v>
      </c>
      <c r="D1426" s="78" t="s">
        <v>82</v>
      </c>
      <c r="E1426" s="238">
        <v>88.08348519326921</v>
      </c>
      <c r="F1426" s="238">
        <v>113.96463862507399</v>
      </c>
      <c r="G1426" s="238">
        <v>94.93265184356008</v>
      </c>
    </row>
    <row r="1427" spans="1:7" ht="12.75">
      <c r="A1427" s="51">
        <v>2003</v>
      </c>
      <c r="B1427" s="231">
        <v>1</v>
      </c>
      <c r="C1427" s="233" t="s">
        <v>81</v>
      </c>
      <c r="D1427" s="51" t="s">
        <v>82</v>
      </c>
      <c r="E1427" s="237">
        <v>64.44463995692786</v>
      </c>
      <c r="F1427" s="237">
        <v>70.23705974562067</v>
      </c>
      <c r="G1427" s="237">
        <v>86.67662852647196</v>
      </c>
    </row>
    <row r="1428" spans="1:7" ht="12.75">
      <c r="A1428" s="78">
        <v>2003</v>
      </c>
      <c r="B1428" s="232">
        <v>2</v>
      </c>
      <c r="C1428" s="234" t="s">
        <v>81</v>
      </c>
      <c r="D1428" s="78" t="s">
        <v>82</v>
      </c>
      <c r="E1428" s="238">
        <v>93.06415990114232</v>
      </c>
      <c r="F1428" s="238">
        <v>102.5229475296739</v>
      </c>
      <c r="G1428" s="238">
        <v>94.1195106368374</v>
      </c>
    </row>
    <row r="1429" spans="1:7" ht="12.75">
      <c r="A1429" s="51">
        <v>2003</v>
      </c>
      <c r="B1429" s="231">
        <v>3</v>
      </c>
      <c r="C1429" s="233" t="s">
        <v>81</v>
      </c>
      <c r="D1429" s="51" t="s">
        <v>82</v>
      </c>
      <c r="E1429" s="237">
        <v>76.77183982265652</v>
      </c>
      <c r="F1429" s="237">
        <v>94.9516848324236</v>
      </c>
      <c r="G1429" s="237">
        <v>87.28912450036697</v>
      </c>
    </row>
    <row r="1430" spans="1:7" ht="12.75">
      <c r="A1430" s="78">
        <v>2003</v>
      </c>
      <c r="B1430" s="232">
        <v>4</v>
      </c>
      <c r="C1430" s="234" t="s">
        <v>81</v>
      </c>
      <c r="D1430" s="78" t="s">
        <v>82</v>
      </c>
      <c r="E1430" s="238">
        <v>95.91848818792388</v>
      </c>
      <c r="F1430" s="238">
        <v>115.57370187125139</v>
      </c>
      <c r="G1430" s="238">
        <v>89.69475523921663</v>
      </c>
    </row>
    <row r="1431" spans="1:7" ht="12.75">
      <c r="A1431" s="51">
        <v>2004</v>
      </c>
      <c r="B1431" s="231">
        <v>1</v>
      </c>
      <c r="C1431" s="233" t="s">
        <v>81</v>
      </c>
      <c r="D1431" s="51" t="s">
        <v>82</v>
      </c>
      <c r="E1431" s="237">
        <v>95.42405309065504</v>
      </c>
      <c r="F1431" s="237">
        <v>104.77973173530991</v>
      </c>
      <c r="G1431" s="237">
        <v>89.18997407452389</v>
      </c>
    </row>
    <row r="1432" spans="1:7" ht="12.75">
      <c r="A1432" s="78">
        <v>2004</v>
      </c>
      <c r="B1432" s="232">
        <v>2</v>
      </c>
      <c r="C1432" s="234" t="s">
        <v>81</v>
      </c>
      <c r="D1432" s="78" t="s">
        <v>82</v>
      </c>
      <c r="E1432" s="238">
        <v>103.56823272250473</v>
      </c>
      <c r="F1432" s="238">
        <v>107.67991766462536</v>
      </c>
      <c r="G1432" s="238">
        <v>90.953540068325</v>
      </c>
    </row>
    <row r="1433" spans="1:7" ht="12.75">
      <c r="A1433" s="51">
        <v>2004</v>
      </c>
      <c r="B1433" s="231">
        <v>3</v>
      </c>
      <c r="C1433" s="233" t="s">
        <v>81</v>
      </c>
      <c r="D1433" s="51" t="s">
        <v>82</v>
      </c>
      <c r="E1433" s="237">
        <v>105.20096532411576</v>
      </c>
      <c r="F1433" s="237">
        <v>108.61928639588484</v>
      </c>
      <c r="G1433" s="237">
        <v>91.09927186901034</v>
      </c>
    </row>
    <row r="1434" spans="1:7" ht="12.75">
      <c r="A1434" s="78">
        <v>2004</v>
      </c>
      <c r="B1434" s="232">
        <v>4</v>
      </c>
      <c r="C1434" s="234" t="s">
        <v>81</v>
      </c>
      <c r="D1434" s="78" t="s">
        <v>82</v>
      </c>
      <c r="E1434" s="238">
        <v>97.21968412911238</v>
      </c>
      <c r="F1434" s="238">
        <v>119.79492129346605</v>
      </c>
      <c r="G1434" s="238">
        <v>91.64207002518626</v>
      </c>
    </row>
    <row r="1435" spans="1:7" ht="12.75">
      <c r="A1435" s="51">
        <v>2005</v>
      </c>
      <c r="B1435" s="231">
        <v>1</v>
      </c>
      <c r="C1435" s="233" t="s">
        <v>81</v>
      </c>
      <c r="D1435" s="51" t="s">
        <v>82</v>
      </c>
      <c r="E1435" s="237">
        <v>92.28252512204318</v>
      </c>
      <c r="F1435" s="237">
        <v>101.425146590388</v>
      </c>
      <c r="G1435" s="237">
        <v>90.6346197508831</v>
      </c>
    </row>
    <row r="1436" spans="1:7" ht="12.75">
      <c r="A1436" s="78">
        <v>2005</v>
      </c>
      <c r="B1436" s="232">
        <v>2</v>
      </c>
      <c r="C1436" s="234" t="s">
        <v>81</v>
      </c>
      <c r="D1436" s="78" t="s">
        <v>82</v>
      </c>
      <c r="E1436" s="238">
        <v>114.69088011038893</v>
      </c>
      <c r="F1436" s="238">
        <v>129.30071396775392</v>
      </c>
      <c r="G1436" s="238">
        <v>93.53869548917835</v>
      </c>
    </row>
    <row r="1437" spans="1:7" ht="12.75">
      <c r="A1437" s="51">
        <v>2005</v>
      </c>
      <c r="B1437" s="231">
        <v>3</v>
      </c>
      <c r="C1437" s="233" t="s">
        <v>81</v>
      </c>
      <c r="D1437" s="51" t="s">
        <v>82</v>
      </c>
      <c r="E1437" s="237">
        <v>126.47630840765099</v>
      </c>
      <c r="F1437" s="237">
        <v>133.8251002070538</v>
      </c>
      <c r="G1437" s="237">
        <v>97.42276478570561</v>
      </c>
    </row>
    <row r="1438" spans="1:7" ht="12.75">
      <c r="A1438" s="78">
        <v>2005</v>
      </c>
      <c r="B1438" s="232">
        <v>4</v>
      </c>
      <c r="C1438" s="234" t="s">
        <v>81</v>
      </c>
      <c r="D1438" s="78" t="s">
        <v>82</v>
      </c>
      <c r="E1438" s="238">
        <v>109.93807658323861</v>
      </c>
      <c r="F1438" s="238">
        <v>131.22923750839809</v>
      </c>
      <c r="G1438" s="238">
        <v>95.68454345289327</v>
      </c>
    </row>
    <row r="1439" spans="1:7" ht="12.75">
      <c r="A1439" s="51">
        <v>2006</v>
      </c>
      <c r="B1439" s="231">
        <v>1</v>
      </c>
      <c r="C1439" s="233" t="s">
        <v>81</v>
      </c>
      <c r="D1439" s="51" t="s">
        <v>82</v>
      </c>
      <c r="E1439" s="237">
        <v>110.06146859168383</v>
      </c>
      <c r="F1439" s="237">
        <v>121.01227807590601</v>
      </c>
      <c r="G1439" s="237">
        <v>92.90930307462419</v>
      </c>
    </row>
    <row r="1440" spans="1:7" ht="12.75">
      <c r="A1440" s="78">
        <v>2006</v>
      </c>
      <c r="B1440" s="232">
        <v>2</v>
      </c>
      <c r="C1440" s="234" t="s">
        <v>81</v>
      </c>
      <c r="D1440" s="78" t="s">
        <v>82</v>
      </c>
      <c r="E1440" s="238">
        <v>128.10786686417026</v>
      </c>
      <c r="F1440" s="238">
        <v>140.67819013789992</v>
      </c>
      <c r="G1440" s="238">
        <v>104.55095068879398</v>
      </c>
    </row>
    <row r="1441" spans="1:7" ht="12.75">
      <c r="A1441" s="51">
        <v>2006</v>
      </c>
      <c r="B1441" s="231">
        <v>3</v>
      </c>
      <c r="C1441" s="233" t="s">
        <v>81</v>
      </c>
      <c r="D1441" s="51" t="s">
        <v>82</v>
      </c>
      <c r="E1441" s="237">
        <v>151.77780784265602</v>
      </c>
      <c r="F1441" s="237">
        <v>165.76616355108737</v>
      </c>
      <c r="G1441" s="237">
        <v>111.67280042663513</v>
      </c>
    </row>
    <row r="1442" spans="1:7" ht="12.75">
      <c r="A1442" s="78">
        <v>2006</v>
      </c>
      <c r="B1442" s="232">
        <v>4</v>
      </c>
      <c r="C1442" s="234" t="s">
        <v>81</v>
      </c>
      <c r="D1442" s="78" t="s">
        <v>82</v>
      </c>
      <c r="E1442" s="238">
        <v>148.66115187611757</v>
      </c>
      <c r="F1442" s="238">
        <v>172.429129003183</v>
      </c>
      <c r="G1442" s="238">
        <v>113.76373495820769</v>
      </c>
    </row>
    <row r="1443" spans="1:7" ht="12.75">
      <c r="A1443" s="51">
        <v>2007</v>
      </c>
      <c r="B1443" s="231">
        <v>1</v>
      </c>
      <c r="C1443" s="233" t="s">
        <v>81</v>
      </c>
      <c r="D1443" s="51" t="s">
        <v>82</v>
      </c>
      <c r="E1443" s="237">
        <v>150.19384348726578</v>
      </c>
      <c r="F1443" s="237">
        <v>160.8280967182481</v>
      </c>
      <c r="G1443" s="237">
        <v>116.01096156587766</v>
      </c>
    </row>
    <row r="1444" spans="1:7" ht="12.75">
      <c r="A1444" s="78">
        <v>2007</v>
      </c>
      <c r="B1444" s="232">
        <v>2</v>
      </c>
      <c r="C1444" s="234" t="s">
        <v>81</v>
      </c>
      <c r="D1444" s="78" t="s">
        <v>82</v>
      </c>
      <c r="E1444" s="238">
        <v>159.57208095556095</v>
      </c>
      <c r="F1444" s="238">
        <v>176.41817413339007</v>
      </c>
      <c r="G1444" s="238">
        <v>121.7240705637603</v>
      </c>
    </row>
    <row r="1445" spans="1:7" ht="12.75">
      <c r="A1445" s="51">
        <v>2007</v>
      </c>
      <c r="B1445" s="231">
        <v>3</v>
      </c>
      <c r="C1445" s="233" t="s">
        <v>81</v>
      </c>
      <c r="D1445" s="51" t="s">
        <v>82</v>
      </c>
      <c r="E1445" s="237">
        <v>176.25997657896067</v>
      </c>
      <c r="F1445" s="237">
        <v>185.40758072860115</v>
      </c>
      <c r="G1445" s="237">
        <v>124.26276077280097</v>
      </c>
    </row>
    <row r="1446" spans="1:7" ht="12.75">
      <c r="A1446" s="78">
        <v>2007</v>
      </c>
      <c r="B1446" s="232">
        <v>4</v>
      </c>
      <c r="C1446" s="234" t="s">
        <v>81</v>
      </c>
      <c r="D1446" s="78" t="s">
        <v>82</v>
      </c>
      <c r="E1446" s="238">
        <v>157.7570485152955</v>
      </c>
      <c r="F1446" s="238">
        <v>186.81097816388515</v>
      </c>
      <c r="G1446" s="238">
        <v>125.32934858941121</v>
      </c>
    </row>
    <row r="1447" spans="1:7" ht="12.75">
      <c r="A1447" s="51">
        <v>2008</v>
      </c>
      <c r="B1447" s="231">
        <v>1</v>
      </c>
      <c r="C1447" s="233" t="s">
        <v>81</v>
      </c>
      <c r="D1447" s="51" t="s">
        <v>82</v>
      </c>
      <c r="E1447" s="237">
        <v>140.63684217298072</v>
      </c>
      <c r="F1447" s="237">
        <v>155.07762011373697</v>
      </c>
      <c r="G1447" s="237">
        <v>117.22961734842043</v>
      </c>
    </row>
    <row r="1448" spans="1:7" ht="12.75">
      <c r="A1448" s="78">
        <v>2008</v>
      </c>
      <c r="B1448" s="232">
        <v>2</v>
      </c>
      <c r="C1448" s="234" t="s">
        <v>81</v>
      </c>
      <c r="D1448" s="78" t="s">
        <v>82</v>
      </c>
      <c r="E1448" s="238">
        <v>153.13092215811605</v>
      </c>
      <c r="F1448" s="238">
        <v>157.05076530688575</v>
      </c>
      <c r="G1448" s="238">
        <v>113.78907961919646</v>
      </c>
    </row>
    <row r="1449" spans="1:7" ht="12.75">
      <c r="A1449" s="51">
        <v>2008</v>
      </c>
      <c r="B1449" s="231">
        <v>3</v>
      </c>
      <c r="C1449" s="233" t="s">
        <v>81</v>
      </c>
      <c r="D1449" s="51" t="s">
        <v>82</v>
      </c>
      <c r="E1449" s="237">
        <v>149.51695428421664</v>
      </c>
      <c r="F1449" s="237">
        <v>173.82705080199523</v>
      </c>
      <c r="G1449" s="237">
        <v>111.28840640163897</v>
      </c>
    </row>
    <row r="1450" spans="1:7" ht="12.75">
      <c r="A1450" s="78">
        <v>2008</v>
      </c>
      <c r="B1450" s="232">
        <v>4</v>
      </c>
      <c r="C1450" s="234" t="s">
        <v>81</v>
      </c>
      <c r="D1450" s="78" t="s">
        <v>82</v>
      </c>
      <c r="E1450" s="238">
        <v>153.64573016312264</v>
      </c>
      <c r="F1450" s="238">
        <v>174.79181501602295</v>
      </c>
      <c r="G1450" s="238">
        <v>111.85866127388603</v>
      </c>
    </row>
    <row r="1451" spans="1:7" ht="12.75">
      <c r="A1451" s="51">
        <v>2009</v>
      </c>
      <c r="B1451" s="231">
        <v>1</v>
      </c>
      <c r="C1451" s="233" t="s">
        <v>81</v>
      </c>
      <c r="D1451" s="51" t="s">
        <v>82</v>
      </c>
      <c r="E1451" s="237">
        <v>117.57756365701388</v>
      </c>
      <c r="F1451" s="237">
        <v>136.74489045166985</v>
      </c>
      <c r="G1451" s="237">
        <v>102.15588022535628</v>
      </c>
    </row>
    <row r="1452" spans="1:7" ht="12.75">
      <c r="A1452" s="78">
        <v>2009</v>
      </c>
      <c r="B1452" s="232">
        <v>2</v>
      </c>
      <c r="C1452" s="234" t="s">
        <v>81</v>
      </c>
      <c r="D1452" s="78" t="s">
        <v>82</v>
      </c>
      <c r="E1452" s="238">
        <v>112.65263757602301</v>
      </c>
      <c r="F1452" s="238">
        <v>126.50868206615262</v>
      </c>
      <c r="G1452" s="238">
        <v>102.54027425035244</v>
      </c>
    </row>
    <row r="1453" spans="1:7" ht="12.75">
      <c r="A1453" s="51">
        <v>2009</v>
      </c>
      <c r="B1453" s="231">
        <v>3</v>
      </c>
      <c r="C1453" s="233" t="s">
        <v>81</v>
      </c>
      <c r="D1453" s="51" t="s">
        <v>82</v>
      </c>
      <c r="E1453" s="237">
        <v>124.42244808647874</v>
      </c>
      <c r="F1453" s="237">
        <v>139.13410617539685</v>
      </c>
      <c r="G1453" s="237">
        <v>102.68600605103784</v>
      </c>
    </row>
    <row r="1454" spans="1:7" ht="12.75">
      <c r="A1454" s="78">
        <v>2009</v>
      </c>
      <c r="B1454" s="232">
        <v>4</v>
      </c>
      <c r="C1454" s="234" t="s">
        <v>81</v>
      </c>
      <c r="D1454" s="78" t="s">
        <v>82</v>
      </c>
      <c r="E1454" s="238">
        <v>122.49823085131396</v>
      </c>
      <c r="F1454" s="238">
        <v>147.30713044832962</v>
      </c>
      <c r="G1454" s="238">
        <v>102.63742878414268</v>
      </c>
    </row>
    <row r="1455" spans="1:7" ht="12.75">
      <c r="A1455" s="51">
        <v>2001</v>
      </c>
      <c r="B1455" s="231">
        <v>1</v>
      </c>
      <c r="C1455" s="233" t="s">
        <v>83</v>
      </c>
      <c r="D1455" s="51" t="s">
        <v>84</v>
      </c>
      <c r="E1455" s="237">
        <v>95.16759080537379</v>
      </c>
      <c r="F1455" s="237">
        <v>93.06923351614759</v>
      </c>
      <c r="G1455" s="237">
        <v>101.28212173436346</v>
      </c>
    </row>
    <row r="1456" spans="1:7" ht="12.75">
      <c r="A1456" s="78">
        <v>2001</v>
      </c>
      <c r="B1456" s="232">
        <v>2</v>
      </c>
      <c r="C1456" s="234" t="s">
        <v>83</v>
      </c>
      <c r="D1456" s="78" t="s">
        <v>84</v>
      </c>
      <c r="E1456" s="238">
        <v>93.63851579249253</v>
      </c>
      <c r="F1456" s="238">
        <v>93.57405981097968</v>
      </c>
      <c r="G1456" s="238">
        <v>101.10627276320572</v>
      </c>
    </row>
    <row r="1457" spans="1:7" ht="12.75">
      <c r="A1457" s="51">
        <v>2001</v>
      </c>
      <c r="B1457" s="231">
        <v>3</v>
      </c>
      <c r="C1457" s="233" t="s">
        <v>83</v>
      </c>
      <c r="D1457" s="51" t="s">
        <v>84</v>
      </c>
      <c r="E1457" s="237">
        <v>100.52395195472472</v>
      </c>
      <c r="F1457" s="237">
        <v>98.56091667092736</v>
      </c>
      <c r="G1457" s="237">
        <v>98.92202020630032</v>
      </c>
    </row>
    <row r="1458" spans="1:7" ht="12.75">
      <c r="A1458" s="78">
        <v>2001</v>
      </c>
      <c r="B1458" s="232">
        <v>4</v>
      </c>
      <c r="C1458" s="234" t="s">
        <v>83</v>
      </c>
      <c r="D1458" s="78" t="s">
        <v>84</v>
      </c>
      <c r="E1458" s="238">
        <v>110.66994144740893</v>
      </c>
      <c r="F1458" s="238">
        <v>114.79579000194536</v>
      </c>
      <c r="G1458" s="238">
        <v>98.68958529613049</v>
      </c>
    </row>
    <row r="1459" spans="1:7" ht="12.75">
      <c r="A1459" s="51">
        <v>2002</v>
      </c>
      <c r="B1459" s="231">
        <v>1</v>
      </c>
      <c r="C1459" s="233" t="s">
        <v>83</v>
      </c>
      <c r="D1459" s="51" t="s">
        <v>84</v>
      </c>
      <c r="E1459" s="237">
        <v>95.51981171256018</v>
      </c>
      <c r="F1459" s="237">
        <v>88.60314262244893</v>
      </c>
      <c r="G1459" s="237">
        <v>102.11278080827405</v>
      </c>
    </row>
    <row r="1460" spans="1:7" ht="12.75">
      <c r="A1460" s="78">
        <v>2002</v>
      </c>
      <c r="B1460" s="232">
        <v>2</v>
      </c>
      <c r="C1460" s="234" t="s">
        <v>83</v>
      </c>
      <c r="D1460" s="78" t="s">
        <v>84</v>
      </c>
      <c r="E1460" s="238">
        <v>100.88684691976198</v>
      </c>
      <c r="F1460" s="238">
        <v>100.26550270699444</v>
      </c>
      <c r="G1460" s="238">
        <v>101.83059043807977</v>
      </c>
    </row>
    <row r="1461" spans="1:7" ht="12.75">
      <c r="A1461" s="51">
        <v>2002</v>
      </c>
      <c r="B1461" s="231">
        <v>3</v>
      </c>
      <c r="C1461" s="233" t="s">
        <v>83</v>
      </c>
      <c r="D1461" s="51" t="s">
        <v>84</v>
      </c>
      <c r="E1461" s="237">
        <v>100.29705570965758</v>
      </c>
      <c r="F1461" s="237">
        <v>100.27379645095603</v>
      </c>
      <c r="G1461" s="237">
        <v>99.48891685817387</v>
      </c>
    </row>
    <row r="1462" spans="1:7" ht="12.75">
      <c r="A1462" s="78">
        <v>2002</v>
      </c>
      <c r="B1462" s="232">
        <v>4</v>
      </c>
      <c r="C1462" s="234" t="s">
        <v>83</v>
      </c>
      <c r="D1462" s="78" t="s">
        <v>84</v>
      </c>
      <c r="E1462" s="238">
        <v>107.30978502552435</v>
      </c>
      <c r="F1462" s="238">
        <v>108.6642807038552</v>
      </c>
      <c r="G1462" s="238">
        <v>101.10638311020065</v>
      </c>
    </row>
    <row r="1463" spans="1:7" ht="12.75">
      <c r="A1463" s="51">
        <v>2003</v>
      </c>
      <c r="B1463" s="231">
        <v>1</v>
      </c>
      <c r="C1463" s="233" t="s">
        <v>83</v>
      </c>
      <c r="D1463" s="51" t="s">
        <v>84</v>
      </c>
      <c r="E1463" s="237">
        <v>95.03688807000813</v>
      </c>
      <c r="F1463" s="237">
        <v>88.53684983241365</v>
      </c>
      <c r="G1463" s="237">
        <v>98.50147677383345</v>
      </c>
    </row>
    <row r="1464" spans="1:7" ht="12.75">
      <c r="A1464" s="78">
        <v>2003</v>
      </c>
      <c r="B1464" s="232">
        <v>2</v>
      </c>
      <c r="C1464" s="234" t="s">
        <v>83</v>
      </c>
      <c r="D1464" s="78" t="s">
        <v>84</v>
      </c>
      <c r="E1464" s="238">
        <v>86.80504998266133</v>
      </c>
      <c r="F1464" s="238">
        <v>84.5485658297837</v>
      </c>
      <c r="G1464" s="238">
        <v>100.82630036760997</v>
      </c>
    </row>
    <row r="1465" spans="1:7" ht="12.75">
      <c r="A1465" s="51">
        <v>2003</v>
      </c>
      <c r="B1465" s="231">
        <v>3</v>
      </c>
      <c r="C1465" s="233" t="s">
        <v>83</v>
      </c>
      <c r="D1465" s="51" t="s">
        <v>84</v>
      </c>
      <c r="E1465" s="237">
        <v>88.74186588042285</v>
      </c>
      <c r="F1465" s="237">
        <v>89.66306235510898</v>
      </c>
      <c r="G1465" s="237">
        <v>100.54697901928445</v>
      </c>
    </row>
    <row r="1466" spans="1:7" ht="12.75">
      <c r="A1466" s="78">
        <v>2003</v>
      </c>
      <c r="B1466" s="232">
        <v>4</v>
      </c>
      <c r="C1466" s="234" t="s">
        <v>83</v>
      </c>
      <c r="D1466" s="78" t="s">
        <v>84</v>
      </c>
      <c r="E1466" s="238">
        <v>101.51226072933085</v>
      </c>
      <c r="F1466" s="238">
        <v>101.44530500115997</v>
      </c>
      <c r="G1466" s="238">
        <v>101.44886707843752</v>
      </c>
    </row>
    <row r="1467" spans="1:7" ht="12.75">
      <c r="A1467" s="51">
        <v>2004</v>
      </c>
      <c r="B1467" s="231">
        <v>1</v>
      </c>
      <c r="C1467" s="233" t="s">
        <v>83</v>
      </c>
      <c r="D1467" s="51" t="s">
        <v>84</v>
      </c>
      <c r="E1467" s="237">
        <v>101.03205788206384</v>
      </c>
      <c r="F1467" s="237">
        <v>92.58712137157544</v>
      </c>
      <c r="G1467" s="237">
        <v>101.68124681510986</v>
      </c>
    </row>
    <row r="1468" spans="1:7" ht="12.75">
      <c r="A1468" s="78">
        <v>2004</v>
      </c>
      <c r="B1468" s="232">
        <v>2</v>
      </c>
      <c r="C1468" s="234" t="s">
        <v>83</v>
      </c>
      <c r="D1468" s="78" t="s">
        <v>84</v>
      </c>
      <c r="E1468" s="238">
        <v>109.20372382250828</v>
      </c>
      <c r="F1468" s="238">
        <v>100.07359861891292</v>
      </c>
      <c r="G1468" s="238">
        <v>105.53952949365515</v>
      </c>
    </row>
    <row r="1469" spans="1:7" ht="12.75">
      <c r="A1469" s="51">
        <v>2004</v>
      </c>
      <c r="B1469" s="231">
        <v>3</v>
      </c>
      <c r="C1469" s="233" t="s">
        <v>83</v>
      </c>
      <c r="D1469" s="51" t="s">
        <v>84</v>
      </c>
      <c r="E1469" s="237">
        <v>118.17027731252645</v>
      </c>
      <c r="F1469" s="237">
        <v>110.5937306625478</v>
      </c>
      <c r="G1469" s="237">
        <v>104.78537399134571</v>
      </c>
    </row>
    <row r="1470" spans="1:7" ht="12.75">
      <c r="A1470" s="78">
        <v>2004</v>
      </c>
      <c r="B1470" s="232">
        <v>4</v>
      </c>
      <c r="C1470" s="234" t="s">
        <v>83</v>
      </c>
      <c r="D1470" s="78" t="s">
        <v>84</v>
      </c>
      <c r="E1470" s="238">
        <v>116.58480466568639</v>
      </c>
      <c r="F1470" s="238">
        <v>112.18290493606042</v>
      </c>
      <c r="G1470" s="238">
        <v>106.30924392225302</v>
      </c>
    </row>
    <row r="1471" spans="1:7" ht="12.75">
      <c r="A1471" s="51">
        <v>2005</v>
      </c>
      <c r="B1471" s="231">
        <v>1</v>
      </c>
      <c r="C1471" s="233" t="s">
        <v>83</v>
      </c>
      <c r="D1471" s="51" t="s">
        <v>84</v>
      </c>
      <c r="E1471" s="237">
        <v>115.94237390844701</v>
      </c>
      <c r="F1471" s="237">
        <v>103.01027412278293</v>
      </c>
      <c r="G1471" s="237">
        <v>109.78400458513832</v>
      </c>
    </row>
    <row r="1472" spans="1:7" ht="12.75">
      <c r="A1472" s="78">
        <v>2005</v>
      </c>
      <c r="B1472" s="232">
        <v>2</v>
      </c>
      <c r="C1472" s="234" t="s">
        <v>83</v>
      </c>
      <c r="D1472" s="78" t="s">
        <v>84</v>
      </c>
      <c r="E1472" s="238">
        <v>132.41047626217667</v>
      </c>
      <c r="F1472" s="238">
        <v>119.03455559576322</v>
      </c>
      <c r="G1472" s="238">
        <v>115.93498884722919</v>
      </c>
    </row>
    <row r="1473" spans="1:7" ht="12.75">
      <c r="A1473" s="51">
        <v>2005</v>
      </c>
      <c r="B1473" s="231">
        <v>3</v>
      </c>
      <c r="C1473" s="233" t="s">
        <v>83</v>
      </c>
      <c r="D1473" s="51" t="s">
        <v>84</v>
      </c>
      <c r="E1473" s="237">
        <v>140.14046231921233</v>
      </c>
      <c r="F1473" s="237">
        <v>130.46828507318617</v>
      </c>
      <c r="G1473" s="237">
        <v>120.31370105807316</v>
      </c>
    </row>
    <row r="1474" spans="1:7" ht="12.75">
      <c r="A1474" s="78">
        <v>2005</v>
      </c>
      <c r="B1474" s="232">
        <v>4</v>
      </c>
      <c r="C1474" s="234" t="s">
        <v>83</v>
      </c>
      <c r="D1474" s="78" t="s">
        <v>84</v>
      </c>
      <c r="E1474" s="238">
        <v>139.04979863124095</v>
      </c>
      <c r="F1474" s="238">
        <v>129.18791281104595</v>
      </c>
      <c r="G1474" s="238">
        <v>117.42905405479961</v>
      </c>
    </row>
    <row r="1475" spans="1:7" ht="12.75">
      <c r="A1475" s="51">
        <v>2006</v>
      </c>
      <c r="B1475" s="231">
        <v>1</v>
      </c>
      <c r="C1475" s="233" t="s">
        <v>83</v>
      </c>
      <c r="D1475" s="51" t="s">
        <v>84</v>
      </c>
      <c r="E1475" s="237">
        <v>130.5773524985328</v>
      </c>
      <c r="F1475" s="237">
        <v>120.51608633861171</v>
      </c>
      <c r="G1475" s="237">
        <v>119.26769982351101</v>
      </c>
    </row>
    <row r="1476" spans="1:7" ht="12.75">
      <c r="A1476" s="78">
        <v>2006</v>
      </c>
      <c r="B1476" s="232">
        <v>2</v>
      </c>
      <c r="C1476" s="234" t="s">
        <v>83</v>
      </c>
      <c r="D1476" s="78" t="s">
        <v>84</v>
      </c>
      <c r="E1476" s="238">
        <v>148.73257866368607</v>
      </c>
      <c r="F1476" s="238">
        <v>139.8814833042905</v>
      </c>
      <c r="G1476" s="238">
        <v>126.56918392438492</v>
      </c>
    </row>
    <row r="1477" spans="1:7" ht="12.75">
      <c r="A1477" s="51">
        <v>2006</v>
      </c>
      <c r="B1477" s="231">
        <v>3</v>
      </c>
      <c r="C1477" s="233" t="s">
        <v>83</v>
      </c>
      <c r="D1477" s="51" t="s">
        <v>84</v>
      </c>
      <c r="E1477" s="237">
        <v>163.39559742002086</v>
      </c>
      <c r="F1477" s="237">
        <v>153.14489481987138</v>
      </c>
      <c r="G1477" s="237">
        <v>130.3318619665026</v>
      </c>
    </row>
    <row r="1478" spans="1:7" ht="12.75">
      <c r="A1478" s="78">
        <v>2006</v>
      </c>
      <c r="B1478" s="232">
        <v>4</v>
      </c>
      <c r="C1478" s="234" t="s">
        <v>83</v>
      </c>
      <c r="D1478" s="78" t="s">
        <v>84</v>
      </c>
      <c r="E1478" s="238">
        <v>176.882026382008</v>
      </c>
      <c r="F1478" s="238">
        <v>171.32599392877663</v>
      </c>
      <c r="G1478" s="238">
        <v>131.31241639835793</v>
      </c>
    </row>
    <row r="1479" spans="1:7" ht="12.75">
      <c r="A1479" s="51">
        <v>2007</v>
      </c>
      <c r="B1479" s="231">
        <v>1</v>
      </c>
      <c r="C1479" s="233" t="s">
        <v>83</v>
      </c>
      <c r="D1479" s="51" t="s">
        <v>84</v>
      </c>
      <c r="E1479" s="237">
        <v>163.15072192718353</v>
      </c>
      <c r="F1479" s="237">
        <v>152.07326173418568</v>
      </c>
      <c r="G1479" s="237">
        <v>129.26336097966941</v>
      </c>
    </row>
    <row r="1480" spans="1:7" ht="12.75">
      <c r="A1480" s="78">
        <v>2007</v>
      </c>
      <c r="B1480" s="232">
        <v>2</v>
      </c>
      <c r="C1480" s="234" t="s">
        <v>83</v>
      </c>
      <c r="D1480" s="78" t="s">
        <v>84</v>
      </c>
      <c r="E1480" s="238">
        <v>177.34730797280213</v>
      </c>
      <c r="F1480" s="238">
        <v>165.16274791869137</v>
      </c>
      <c r="G1480" s="238">
        <v>130.91827900178342</v>
      </c>
    </row>
    <row r="1481" spans="1:7" ht="12.75">
      <c r="A1481" s="51">
        <v>2007</v>
      </c>
      <c r="B1481" s="231">
        <v>3</v>
      </c>
      <c r="C1481" s="233" t="s">
        <v>83</v>
      </c>
      <c r="D1481" s="51" t="s">
        <v>84</v>
      </c>
      <c r="E1481" s="237">
        <v>197.27553310701282</v>
      </c>
      <c r="F1481" s="237">
        <v>183.76339010863052</v>
      </c>
      <c r="G1481" s="237">
        <v>136.4705204692572</v>
      </c>
    </row>
    <row r="1482" spans="1:7" ht="12.75">
      <c r="A1482" s="78">
        <v>2007</v>
      </c>
      <c r="B1482" s="232">
        <v>4</v>
      </c>
      <c r="C1482" s="234" t="s">
        <v>83</v>
      </c>
      <c r="D1482" s="78" t="s">
        <v>84</v>
      </c>
      <c r="E1482" s="238">
        <v>192.16006147366127</v>
      </c>
      <c r="F1482" s="238">
        <v>181.63018986614154</v>
      </c>
      <c r="G1482" s="238">
        <v>137.10489430854474</v>
      </c>
    </row>
    <row r="1483" spans="1:7" ht="12.75">
      <c r="A1483" s="51">
        <v>2008</v>
      </c>
      <c r="B1483" s="231">
        <v>1</v>
      </c>
      <c r="C1483" s="233" t="s">
        <v>83</v>
      </c>
      <c r="D1483" s="51" t="s">
        <v>84</v>
      </c>
      <c r="E1483" s="237">
        <v>165.20707873387096</v>
      </c>
      <c r="F1483" s="237">
        <v>152.40999617440596</v>
      </c>
      <c r="G1483" s="237">
        <v>134.5966078009587</v>
      </c>
    </row>
    <row r="1484" spans="1:7" ht="12.75">
      <c r="A1484" s="78">
        <v>2008</v>
      </c>
      <c r="B1484" s="232">
        <v>2</v>
      </c>
      <c r="C1484" s="234" t="s">
        <v>83</v>
      </c>
      <c r="D1484" s="78" t="s">
        <v>84</v>
      </c>
      <c r="E1484" s="238">
        <v>183.84350875073406</v>
      </c>
      <c r="F1484" s="238">
        <v>160.64457870699096</v>
      </c>
      <c r="G1484" s="238">
        <v>135.4522163304283</v>
      </c>
    </row>
    <row r="1485" spans="1:7" ht="12.75">
      <c r="A1485" s="51">
        <v>2008</v>
      </c>
      <c r="B1485" s="231">
        <v>3</v>
      </c>
      <c r="C1485" s="233" t="s">
        <v>83</v>
      </c>
      <c r="D1485" s="51" t="s">
        <v>84</v>
      </c>
      <c r="E1485" s="237">
        <v>206.90394100641288</v>
      </c>
      <c r="F1485" s="237">
        <v>196.49660533531477</v>
      </c>
      <c r="G1485" s="237">
        <v>134.32021064799943</v>
      </c>
    </row>
    <row r="1486" spans="1:7" ht="12.75">
      <c r="A1486" s="78">
        <v>2008</v>
      </c>
      <c r="B1486" s="232">
        <v>4</v>
      </c>
      <c r="C1486" s="234" t="s">
        <v>83</v>
      </c>
      <c r="D1486" s="78" t="s">
        <v>84</v>
      </c>
      <c r="E1486" s="238">
        <v>200.2917290186599</v>
      </c>
      <c r="F1486" s="238">
        <v>185.75813638096395</v>
      </c>
      <c r="G1486" s="238">
        <v>134.62023309257822</v>
      </c>
    </row>
    <row r="1487" spans="1:7" ht="12.75">
      <c r="A1487" s="51">
        <v>2009</v>
      </c>
      <c r="B1487" s="231">
        <v>1</v>
      </c>
      <c r="C1487" s="233" t="s">
        <v>83</v>
      </c>
      <c r="D1487" s="51" t="s">
        <v>84</v>
      </c>
      <c r="E1487" s="237">
        <v>164.8278965095847</v>
      </c>
      <c r="F1487" s="237">
        <v>160.4587723542412</v>
      </c>
      <c r="G1487" s="237">
        <v>133.0755958572207</v>
      </c>
    </row>
    <row r="1488" spans="1:7" ht="12.75">
      <c r="A1488" s="78">
        <v>2009</v>
      </c>
      <c r="B1488" s="232">
        <v>2</v>
      </c>
      <c r="C1488" s="234" t="s">
        <v>83</v>
      </c>
      <c r="D1488" s="78" t="s">
        <v>84</v>
      </c>
      <c r="E1488" s="238">
        <v>165.4904944440452</v>
      </c>
      <c r="F1488" s="238">
        <v>152.5095580559103</v>
      </c>
      <c r="G1488" s="238">
        <v>129.3015189705243</v>
      </c>
    </row>
    <row r="1489" spans="1:7" ht="12.75">
      <c r="A1489" s="51">
        <v>2009</v>
      </c>
      <c r="B1489" s="231">
        <v>3</v>
      </c>
      <c r="C1489" s="233" t="s">
        <v>83</v>
      </c>
      <c r="D1489" s="51" t="s">
        <v>84</v>
      </c>
      <c r="E1489" s="237">
        <v>162.39443734028117</v>
      </c>
      <c r="F1489" s="237">
        <v>155.04338690275952</v>
      </c>
      <c r="G1489" s="237">
        <v>123.25258360936633</v>
      </c>
    </row>
    <row r="1490" spans="1:7" ht="12.75">
      <c r="A1490" s="78">
        <v>2009</v>
      </c>
      <c r="B1490" s="232">
        <v>4</v>
      </c>
      <c r="C1490" s="234" t="s">
        <v>83</v>
      </c>
      <c r="D1490" s="78" t="s">
        <v>84</v>
      </c>
      <c r="E1490" s="238">
        <v>156.53060194228237</v>
      </c>
      <c r="F1490" s="238">
        <v>148.90449647416358</v>
      </c>
      <c r="G1490" s="238">
        <v>123.10058062381803</v>
      </c>
    </row>
    <row r="1491" spans="1:7" ht="12.75">
      <c r="A1491" s="51">
        <v>2001</v>
      </c>
      <c r="B1491" s="231">
        <v>1</v>
      </c>
      <c r="C1491" s="233" t="s">
        <v>85</v>
      </c>
      <c r="D1491" s="51" t="s">
        <v>86</v>
      </c>
      <c r="E1491" s="237">
        <v>75.23458411624554</v>
      </c>
      <c r="F1491" s="237">
        <v>68.73202192943675</v>
      </c>
      <c r="G1491" s="237">
        <v>103.60895386021014</v>
      </c>
    </row>
    <row r="1492" spans="1:7" ht="12.75">
      <c r="A1492" s="78">
        <v>2001</v>
      </c>
      <c r="B1492" s="232">
        <v>2</v>
      </c>
      <c r="C1492" s="234" t="s">
        <v>85</v>
      </c>
      <c r="D1492" s="78" t="s">
        <v>86</v>
      </c>
      <c r="E1492" s="238">
        <v>98.91681858620434</v>
      </c>
      <c r="F1492" s="238">
        <v>98.14666680987649</v>
      </c>
      <c r="G1492" s="238">
        <v>103.38815288564032</v>
      </c>
    </row>
    <row r="1493" spans="1:7" ht="12.75">
      <c r="A1493" s="51">
        <v>2001</v>
      </c>
      <c r="B1493" s="231">
        <v>3</v>
      </c>
      <c r="C1493" s="233" t="s">
        <v>85</v>
      </c>
      <c r="D1493" s="51" t="s">
        <v>86</v>
      </c>
      <c r="E1493" s="237">
        <v>108.57397241673488</v>
      </c>
      <c r="F1493" s="237">
        <v>109.02772179092442</v>
      </c>
      <c r="G1493" s="237">
        <v>97.63971372011574</v>
      </c>
    </row>
    <row r="1494" spans="1:7" ht="12.75">
      <c r="A1494" s="78">
        <v>2001</v>
      </c>
      <c r="B1494" s="232">
        <v>4</v>
      </c>
      <c r="C1494" s="234" t="s">
        <v>85</v>
      </c>
      <c r="D1494" s="78" t="s">
        <v>86</v>
      </c>
      <c r="E1494" s="238">
        <v>117.27462488081521</v>
      </c>
      <c r="F1494" s="238">
        <v>124.09358946976236</v>
      </c>
      <c r="G1494" s="238">
        <v>95.3631795340338</v>
      </c>
    </row>
    <row r="1495" spans="1:7" ht="12.75">
      <c r="A1495" s="51">
        <v>2002</v>
      </c>
      <c r="B1495" s="231">
        <v>1</v>
      </c>
      <c r="C1495" s="233" t="s">
        <v>85</v>
      </c>
      <c r="D1495" s="51" t="s">
        <v>86</v>
      </c>
      <c r="E1495" s="237">
        <v>96.69062802070997</v>
      </c>
      <c r="F1495" s="237">
        <v>95.09095936798072</v>
      </c>
      <c r="G1495" s="237">
        <v>89.43200852748592</v>
      </c>
    </row>
    <row r="1496" spans="1:7" ht="12.75">
      <c r="A1496" s="78">
        <v>2002</v>
      </c>
      <c r="B1496" s="232">
        <v>2</v>
      </c>
      <c r="C1496" s="234" t="s">
        <v>85</v>
      </c>
      <c r="D1496" s="78" t="s">
        <v>86</v>
      </c>
      <c r="E1496" s="238">
        <v>121.52569839233527</v>
      </c>
      <c r="F1496" s="238">
        <v>114.99525871475345</v>
      </c>
      <c r="G1496" s="238">
        <v>96.72605451499923</v>
      </c>
    </row>
    <row r="1497" spans="1:7" ht="12.75">
      <c r="A1497" s="51">
        <v>2002</v>
      </c>
      <c r="B1497" s="231">
        <v>3</v>
      </c>
      <c r="C1497" s="233" t="s">
        <v>85</v>
      </c>
      <c r="D1497" s="51" t="s">
        <v>86</v>
      </c>
      <c r="E1497" s="237">
        <v>134.0520795910665</v>
      </c>
      <c r="F1497" s="237">
        <v>112.85872701305662</v>
      </c>
      <c r="G1497" s="237">
        <v>108.32445053550583</v>
      </c>
    </row>
    <row r="1498" spans="1:7" ht="12.75">
      <c r="A1498" s="78">
        <v>2002</v>
      </c>
      <c r="B1498" s="232">
        <v>4</v>
      </c>
      <c r="C1498" s="234" t="s">
        <v>85</v>
      </c>
      <c r="D1498" s="78" t="s">
        <v>86</v>
      </c>
      <c r="E1498" s="238">
        <v>145.00118452732022</v>
      </c>
      <c r="F1498" s="238">
        <v>160.8491674345661</v>
      </c>
      <c r="G1498" s="238">
        <v>111.3801329881732</v>
      </c>
    </row>
    <row r="1499" spans="1:7" ht="12.75">
      <c r="A1499" s="51">
        <v>2003</v>
      </c>
      <c r="B1499" s="231">
        <v>1</v>
      </c>
      <c r="C1499" s="233" t="s">
        <v>85</v>
      </c>
      <c r="D1499" s="51" t="s">
        <v>86</v>
      </c>
      <c r="E1499" s="237">
        <v>116.46274428971367</v>
      </c>
      <c r="F1499" s="237">
        <v>115.88775368687182</v>
      </c>
      <c r="G1499" s="237">
        <v>107.88284858636617</v>
      </c>
    </row>
    <row r="1500" spans="1:7" ht="12.75">
      <c r="A1500" s="78">
        <v>2003</v>
      </c>
      <c r="B1500" s="232">
        <v>2</v>
      </c>
      <c r="C1500" s="234" t="s">
        <v>85</v>
      </c>
      <c r="D1500" s="78" t="s">
        <v>86</v>
      </c>
      <c r="E1500" s="238">
        <v>130.14273396971663</v>
      </c>
      <c r="F1500" s="238">
        <v>128.5418546011813</v>
      </c>
      <c r="G1500" s="238">
        <v>107.56814374904828</v>
      </c>
    </row>
    <row r="1501" spans="1:7" ht="12.75">
      <c r="A1501" s="51">
        <v>2003</v>
      </c>
      <c r="B1501" s="231">
        <v>3</v>
      </c>
      <c r="C1501" s="233" t="s">
        <v>85</v>
      </c>
      <c r="D1501" s="51" t="s">
        <v>86</v>
      </c>
      <c r="E1501" s="237">
        <v>134.342951765446</v>
      </c>
      <c r="F1501" s="237">
        <v>129.310905689448</v>
      </c>
      <c r="G1501" s="237">
        <v>108.39551291812597</v>
      </c>
    </row>
    <row r="1502" spans="1:7" ht="12.75">
      <c r="A1502" s="78">
        <v>2003</v>
      </c>
      <c r="B1502" s="232">
        <v>4</v>
      </c>
      <c r="C1502" s="234" t="s">
        <v>85</v>
      </c>
      <c r="D1502" s="78" t="s">
        <v>86</v>
      </c>
      <c r="E1502" s="238">
        <v>159.47095206445337</v>
      </c>
      <c r="F1502" s="238">
        <v>166.4287103621701</v>
      </c>
      <c r="G1502" s="238">
        <v>116.62352164864728</v>
      </c>
    </row>
    <row r="1503" spans="1:7" ht="12.75">
      <c r="A1503" s="51">
        <v>2004</v>
      </c>
      <c r="B1503" s="231">
        <v>1</v>
      </c>
      <c r="C1503" s="233" t="s">
        <v>85</v>
      </c>
      <c r="D1503" s="51" t="s">
        <v>86</v>
      </c>
      <c r="E1503" s="237">
        <v>127.41029622744448</v>
      </c>
      <c r="F1503" s="237">
        <v>120.92721407609656</v>
      </c>
      <c r="G1503" s="237">
        <v>110.73549566011877</v>
      </c>
    </row>
    <row r="1504" spans="1:7" ht="12.75">
      <c r="A1504" s="78">
        <v>2004</v>
      </c>
      <c r="B1504" s="232">
        <v>2</v>
      </c>
      <c r="C1504" s="234" t="s">
        <v>85</v>
      </c>
      <c r="D1504" s="78" t="s">
        <v>86</v>
      </c>
      <c r="E1504" s="238">
        <v>161.84151793809275</v>
      </c>
      <c r="F1504" s="238">
        <v>162.01644892602707</v>
      </c>
      <c r="G1504" s="238">
        <v>119.1919191919192</v>
      </c>
    </row>
    <row r="1505" spans="1:7" ht="12.75">
      <c r="A1505" s="51">
        <v>2004</v>
      </c>
      <c r="B1505" s="231">
        <v>3</v>
      </c>
      <c r="C1505" s="233" t="s">
        <v>85</v>
      </c>
      <c r="D1505" s="51" t="s">
        <v>86</v>
      </c>
      <c r="E1505" s="237">
        <v>166.8604103234789</v>
      </c>
      <c r="F1505" s="237">
        <v>158.35215210472194</v>
      </c>
      <c r="G1505" s="237">
        <v>117.48134612456221</v>
      </c>
    </row>
    <row r="1506" spans="1:7" ht="12.75">
      <c r="A1506" s="78">
        <v>2004</v>
      </c>
      <c r="B1506" s="232">
        <v>4</v>
      </c>
      <c r="C1506" s="234" t="s">
        <v>85</v>
      </c>
      <c r="D1506" s="78" t="s">
        <v>86</v>
      </c>
      <c r="E1506" s="238">
        <v>203.07095080648674</v>
      </c>
      <c r="F1506" s="238">
        <v>198.50563625292912</v>
      </c>
      <c r="G1506" s="238">
        <v>120.97863052636922</v>
      </c>
    </row>
    <row r="1507" spans="1:7" ht="12.75">
      <c r="A1507" s="51">
        <v>2005</v>
      </c>
      <c r="B1507" s="231">
        <v>1</v>
      </c>
      <c r="C1507" s="233" t="s">
        <v>85</v>
      </c>
      <c r="D1507" s="51" t="s">
        <v>86</v>
      </c>
      <c r="E1507" s="237">
        <v>141.07739443688362</v>
      </c>
      <c r="F1507" s="237">
        <v>138.72279989913434</v>
      </c>
      <c r="G1507" s="237">
        <v>120.948175219532</v>
      </c>
    </row>
    <row r="1508" spans="1:7" ht="12.75">
      <c r="A1508" s="78">
        <v>2005</v>
      </c>
      <c r="B1508" s="232">
        <v>2</v>
      </c>
      <c r="C1508" s="234" t="s">
        <v>85</v>
      </c>
      <c r="D1508" s="78" t="s">
        <v>86</v>
      </c>
      <c r="E1508" s="238">
        <v>173.93798067604925</v>
      </c>
      <c r="F1508" s="238">
        <v>175.73227430651903</v>
      </c>
      <c r="G1508" s="238">
        <v>116.59306634181006</v>
      </c>
    </row>
    <row r="1509" spans="1:7" ht="12.75">
      <c r="A1509" s="51">
        <v>2005</v>
      </c>
      <c r="B1509" s="231">
        <v>3</v>
      </c>
      <c r="C1509" s="233" t="s">
        <v>85</v>
      </c>
      <c r="D1509" s="51" t="s">
        <v>86</v>
      </c>
      <c r="E1509" s="237">
        <v>159.55382929633367</v>
      </c>
      <c r="F1509" s="237">
        <v>160.36687095316287</v>
      </c>
      <c r="G1509" s="237">
        <v>113.44094208415815</v>
      </c>
    </row>
    <row r="1510" spans="1:7" ht="12.75">
      <c r="A1510" s="78">
        <v>2005</v>
      </c>
      <c r="B1510" s="232">
        <v>4</v>
      </c>
      <c r="C1510" s="234" t="s">
        <v>85</v>
      </c>
      <c r="D1510" s="78" t="s">
        <v>86</v>
      </c>
      <c r="E1510" s="238">
        <v>195.64298957880317</v>
      </c>
      <c r="F1510" s="238">
        <v>195.08297098806918</v>
      </c>
      <c r="G1510" s="238">
        <v>116.28343738896501</v>
      </c>
    </row>
    <row r="1511" spans="1:7" ht="12.75">
      <c r="A1511" s="51">
        <v>2006</v>
      </c>
      <c r="B1511" s="231">
        <v>1</v>
      </c>
      <c r="C1511" s="233" t="s">
        <v>85</v>
      </c>
      <c r="D1511" s="51" t="s">
        <v>86</v>
      </c>
      <c r="E1511" s="237">
        <v>156.15155075011475</v>
      </c>
      <c r="F1511" s="237">
        <v>150.04247305338492</v>
      </c>
      <c r="G1511" s="237">
        <v>113.4206385462667</v>
      </c>
    </row>
    <row r="1512" spans="1:7" ht="12.75">
      <c r="A1512" s="78">
        <v>2006</v>
      </c>
      <c r="B1512" s="232">
        <v>2</v>
      </c>
      <c r="C1512" s="234" t="s">
        <v>85</v>
      </c>
      <c r="D1512" s="78" t="s">
        <v>86</v>
      </c>
      <c r="E1512" s="238">
        <v>201.69704195743122</v>
      </c>
      <c r="F1512" s="238">
        <v>192.95613394071677</v>
      </c>
      <c r="G1512" s="238">
        <v>122.16638749302066</v>
      </c>
    </row>
    <row r="1513" spans="1:7" ht="12.75">
      <c r="A1513" s="51">
        <v>2006</v>
      </c>
      <c r="B1513" s="231">
        <v>3</v>
      </c>
      <c r="C1513" s="233" t="s">
        <v>85</v>
      </c>
      <c r="D1513" s="51" t="s">
        <v>86</v>
      </c>
      <c r="E1513" s="237">
        <v>221.81259234001868</v>
      </c>
      <c r="F1513" s="237">
        <v>209.58443269809422</v>
      </c>
      <c r="G1513" s="237">
        <v>124.70432972945537</v>
      </c>
    </row>
    <row r="1514" spans="1:7" ht="12.75">
      <c r="A1514" s="78">
        <v>2006</v>
      </c>
      <c r="B1514" s="232">
        <v>4</v>
      </c>
      <c r="C1514" s="234" t="s">
        <v>85</v>
      </c>
      <c r="D1514" s="78" t="s">
        <v>86</v>
      </c>
      <c r="E1514" s="238">
        <v>259.8925245184052</v>
      </c>
      <c r="F1514" s="238">
        <v>246.3764432903893</v>
      </c>
      <c r="G1514" s="238">
        <v>131.054261205015</v>
      </c>
    </row>
    <row r="1515" spans="1:7" ht="12.75">
      <c r="A1515" s="51">
        <v>2007</v>
      </c>
      <c r="B1515" s="231">
        <v>1</v>
      </c>
      <c r="C1515" s="233" t="s">
        <v>85</v>
      </c>
      <c r="D1515" s="51" t="s">
        <v>86</v>
      </c>
      <c r="E1515" s="237">
        <v>228.66604689944705</v>
      </c>
      <c r="F1515" s="237">
        <v>206.25021279528636</v>
      </c>
      <c r="G1515" s="237">
        <v>124.56220496421498</v>
      </c>
    </row>
    <row r="1516" spans="1:7" ht="12.75">
      <c r="A1516" s="78">
        <v>2007</v>
      </c>
      <c r="B1516" s="232">
        <v>2</v>
      </c>
      <c r="C1516" s="234" t="s">
        <v>85</v>
      </c>
      <c r="D1516" s="78" t="s">
        <v>86</v>
      </c>
      <c r="E1516" s="238">
        <v>233.42620551774442</v>
      </c>
      <c r="F1516" s="238">
        <v>237.02325272315858</v>
      </c>
      <c r="G1516" s="238">
        <v>135.34845946906248</v>
      </c>
    </row>
    <row r="1517" spans="1:7" ht="12.75">
      <c r="A1517" s="51">
        <v>2007</v>
      </c>
      <c r="B1517" s="231">
        <v>3</v>
      </c>
      <c r="C1517" s="233" t="s">
        <v>85</v>
      </c>
      <c r="D1517" s="51" t="s">
        <v>86</v>
      </c>
      <c r="E1517" s="237">
        <v>269.16460736669995</v>
      </c>
      <c r="F1517" s="237">
        <v>237.73271985640613</v>
      </c>
      <c r="G1517" s="237">
        <v>139.51068473681542</v>
      </c>
    </row>
    <row r="1518" spans="1:7" ht="12.75">
      <c r="A1518" s="78">
        <v>2007</v>
      </c>
      <c r="B1518" s="232">
        <v>4</v>
      </c>
      <c r="C1518" s="234" t="s">
        <v>85</v>
      </c>
      <c r="D1518" s="78" t="s">
        <v>86</v>
      </c>
      <c r="E1518" s="238">
        <v>263.2721085629673</v>
      </c>
      <c r="F1518" s="238">
        <v>242.8524412272</v>
      </c>
      <c r="G1518" s="238">
        <v>140.75935231714126</v>
      </c>
    </row>
    <row r="1519" spans="1:7" ht="12.75">
      <c r="A1519" s="51">
        <v>2008</v>
      </c>
      <c r="B1519" s="231">
        <v>1</v>
      </c>
      <c r="C1519" s="233" t="s">
        <v>85</v>
      </c>
      <c r="D1519" s="51" t="s">
        <v>86</v>
      </c>
      <c r="E1519" s="237">
        <v>172.31258423109801</v>
      </c>
      <c r="F1519" s="237">
        <v>152.96013539290823</v>
      </c>
      <c r="G1519" s="237">
        <v>121.90244150043145</v>
      </c>
    </row>
    <row r="1520" spans="1:7" ht="12.75">
      <c r="A1520" s="78">
        <v>2008</v>
      </c>
      <c r="B1520" s="232">
        <v>2</v>
      </c>
      <c r="C1520" s="234" t="s">
        <v>85</v>
      </c>
      <c r="D1520" s="78" t="s">
        <v>86</v>
      </c>
      <c r="E1520" s="238">
        <v>194.75267909373014</v>
      </c>
      <c r="F1520" s="238">
        <v>184.23032509601884</v>
      </c>
      <c r="G1520" s="238">
        <v>116.23267854423634</v>
      </c>
    </row>
    <row r="1521" spans="1:7" ht="12.75">
      <c r="A1521" s="51">
        <v>2008</v>
      </c>
      <c r="B1521" s="231">
        <v>3</v>
      </c>
      <c r="C1521" s="233" t="s">
        <v>85</v>
      </c>
      <c r="D1521" s="51" t="s">
        <v>86</v>
      </c>
      <c r="E1521" s="237">
        <v>191.54147170612066</v>
      </c>
      <c r="F1521" s="237">
        <v>197.81873878487073</v>
      </c>
      <c r="G1521" s="237">
        <v>118.08537637683365</v>
      </c>
    </row>
    <row r="1522" spans="1:7" ht="12.75">
      <c r="A1522" s="78">
        <v>2008</v>
      </c>
      <c r="B1522" s="232">
        <v>4</v>
      </c>
      <c r="C1522" s="234" t="s">
        <v>85</v>
      </c>
      <c r="D1522" s="78" t="s">
        <v>86</v>
      </c>
      <c r="E1522" s="238">
        <v>248.4615062326472</v>
      </c>
      <c r="F1522" s="238">
        <v>225.77574637248182</v>
      </c>
      <c r="G1522" s="238">
        <v>123.54195218516827</v>
      </c>
    </row>
    <row r="1523" spans="1:7" ht="12.75">
      <c r="A1523" s="51">
        <v>2009</v>
      </c>
      <c r="B1523" s="231">
        <v>1</v>
      </c>
      <c r="C1523" s="233" t="s">
        <v>85</v>
      </c>
      <c r="D1523" s="51" t="s">
        <v>86</v>
      </c>
      <c r="E1523" s="237">
        <v>180.48655515319896</v>
      </c>
      <c r="F1523" s="237">
        <v>174.26664693829002</v>
      </c>
      <c r="G1523" s="237">
        <v>110.76595096695601</v>
      </c>
    </row>
    <row r="1524" spans="1:7" ht="12.75">
      <c r="A1524" s="78">
        <v>2009</v>
      </c>
      <c r="B1524" s="232">
        <v>2</v>
      </c>
      <c r="C1524" s="234" t="s">
        <v>85</v>
      </c>
      <c r="D1524" s="78" t="s">
        <v>86</v>
      </c>
      <c r="E1524" s="238">
        <v>160.5089870741038</v>
      </c>
      <c r="F1524" s="238">
        <v>154.1212976357001</v>
      </c>
      <c r="G1524" s="238">
        <v>104.80686259580732</v>
      </c>
    </row>
    <row r="1525" spans="1:7" ht="12.75">
      <c r="A1525" s="51">
        <v>2009</v>
      </c>
      <c r="B1525" s="231">
        <v>3</v>
      </c>
      <c r="C1525" s="233" t="s">
        <v>85</v>
      </c>
      <c r="D1525" s="51" t="s">
        <v>86</v>
      </c>
      <c r="E1525" s="237">
        <v>184.12801334285015</v>
      </c>
      <c r="F1525" s="237">
        <v>188.54251117840144</v>
      </c>
      <c r="G1525" s="237">
        <v>99.24876909801532</v>
      </c>
    </row>
    <row r="1526" spans="1:7" ht="12.75">
      <c r="A1526" s="78">
        <v>2009</v>
      </c>
      <c r="B1526" s="232">
        <v>4</v>
      </c>
      <c r="C1526" s="234" t="s">
        <v>85</v>
      </c>
      <c r="D1526" s="78" t="s">
        <v>86</v>
      </c>
      <c r="E1526" s="238">
        <v>186.41328873480435</v>
      </c>
      <c r="F1526" s="238">
        <v>183.6791122150046</v>
      </c>
      <c r="G1526" s="238">
        <v>97.9087355971778</v>
      </c>
    </row>
    <row r="1527" spans="1:7" ht="12.75">
      <c r="A1527" s="51">
        <v>2001</v>
      </c>
      <c r="B1527" s="231">
        <v>1</v>
      </c>
      <c r="C1527" s="233" t="s">
        <v>87</v>
      </c>
      <c r="D1527" s="51" t="s">
        <v>88</v>
      </c>
      <c r="E1527" s="237">
        <v>95.90370391380624</v>
      </c>
      <c r="F1527" s="237">
        <v>98.6298602263431</v>
      </c>
      <c r="G1527" s="237">
        <v>99.74845727819006</v>
      </c>
    </row>
    <row r="1528" spans="1:7" ht="12.75">
      <c r="A1528" s="78">
        <v>2001</v>
      </c>
      <c r="B1528" s="232">
        <v>2</v>
      </c>
      <c r="C1528" s="234" t="s">
        <v>87</v>
      </c>
      <c r="D1528" s="78" t="s">
        <v>88</v>
      </c>
      <c r="E1528" s="238">
        <v>102.31415397509875</v>
      </c>
      <c r="F1528" s="238">
        <v>98.52486326836437</v>
      </c>
      <c r="G1528" s="238">
        <v>102.5404343892734</v>
      </c>
    </row>
    <row r="1529" spans="1:7" ht="12.75">
      <c r="A1529" s="51">
        <v>2001</v>
      </c>
      <c r="B1529" s="231">
        <v>3</v>
      </c>
      <c r="C1529" s="233" t="s">
        <v>87</v>
      </c>
      <c r="D1529" s="51" t="s">
        <v>88</v>
      </c>
      <c r="E1529" s="237">
        <v>97.25326899378635</v>
      </c>
      <c r="F1529" s="237">
        <v>93.0013964354046</v>
      </c>
      <c r="G1529" s="237">
        <v>99.93674656703024</v>
      </c>
    </row>
    <row r="1530" spans="1:7" ht="12.75">
      <c r="A1530" s="78">
        <v>2001</v>
      </c>
      <c r="B1530" s="232">
        <v>4</v>
      </c>
      <c r="C1530" s="234" t="s">
        <v>87</v>
      </c>
      <c r="D1530" s="78" t="s">
        <v>88</v>
      </c>
      <c r="E1530" s="238">
        <v>104.52887311730863</v>
      </c>
      <c r="F1530" s="238">
        <v>109.84388006988793</v>
      </c>
      <c r="G1530" s="238">
        <v>97.7743617655063</v>
      </c>
    </row>
    <row r="1531" spans="1:7" ht="12.75">
      <c r="A1531" s="51">
        <v>2002</v>
      </c>
      <c r="B1531" s="231">
        <v>1</v>
      </c>
      <c r="C1531" s="233" t="s">
        <v>87</v>
      </c>
      <c r="D1531" s="51" t="s">
        <v>88</v>
      </c>
      <c r="E1531" s="237">
        <v>86.74508446681673</v>
      </c>
      <c r="F1531" s="237">
        <v>81.77584778101168</v>
      </c>
      <c r="G1531" s="237">
        <v>91.0415486794007</v>
      </c>
    </row>
    <row r="1532" spans="1:7" ht="12.75">
      <c r="A1532" s="78">
        <v>2002</v>
      </c>
      <c r="B1532" s="232">
        <v>2</v>
      </c>
      <c r="C1532" s="234" t="s">
        <v>87</v>
      </c>
      <c r="D1532" s="78" t="s">
        <v>88</v>
      </c>
      <c r="E1532" s="238">
        <v>94.30936534960577</v>
      </c>
      <c r="F1532" s="238">
        <v>94.16280899338521</v>
      </c>
      <c r="G1532" s="238">
        <v>89.4223343458786</v>
      </c>
    </row>
    <row r="1533" spans="1:7" ht="12.75">
      <c r="A1533" s="51">
        <v>2002</v>
      </c>
      <c r="B1533" s="231">
        <v>3</v>
      </c>
      <c r="C1533" s="233" t="s">
        <v>87</v>
      </c>
      <c r="D1533" s="51" t="s">
        <v>88</v>
      </c>
      <c r="E1533" s="237">
        <v>98.78373110969224</v>
      </c>
      <c r="F1533" s="237">
        <v>95.08897410019205</v>
      </c>
      <c r="G1533" s="237">
        <v>88.39520156515472</v>
      </c>
    </row>
    <row r="1534" spans="1:7" ht="12.75">
      <c r="A1534" s="78">
        <v>2002</v>
      </c>
      <c r="B1534" s="232">
        <v>4</v>
      </c>
      <c r="C1534" s="234" t="s">
        <v>87</v>
      </c>
      <c r="D1534" s="78" t="s">
        <v>88</v>
      </c>
      <c r="E1534" s="238">
        <v>97.59278512109564</v>
      </c>
      <c r="F1534" s="238">
        <v>94.11793218268512</v>
      </c>
      <c r="G1534" s="238">
        <v>89.57679040313032</v>
      </c>
    </row>
    <row r="1535" spans="1:7" ht="12.75">
      <c r="A1535" s="51">
        <v>2003</v>
      </c>
      <c r="B1535" s="231">
        <v>1</v>
      </c>
      <c r="C1535" s="233" t="s">
        <v>87</v>
      </c>
      <c r="D1535" s="51" t="s">
        <v>88</v>
      </c>
      <c r="E1535" s="237">
        <v>102.35579011399385</v>
      </c>
      <c r="F1535" s="237">
        <v>98.9062017558599</v>
      </c>
      <c r="G1535" s="237">
        <v>89.89857385573804</v>
      </c>
    </row>
    <row r="1536" spans="1:7" ht="12.75">
      <c r="A1536" s="78">
        <v>2003</v>
      </c>
      <c r="B1536" s="232">
        <v>2</v>
      </c>
      <c r="C1536" s="234" t="s">
        <v>87</v>
      </c>
      <c r="D1536" s="78" t="s">
        <v>88</v>
      </c>
      <c r="E1536" s="238">
        <v>109.5159186504916</v>
      </c>
      <c r="F1536" s="238">
        <v>103.20878111108861</v>
      </c>
      <c r="G1536" s="238">
        <v>90.33105081604285</v>
      </c>
    </row>
    <row r="1537" spans="1:7" ht="12.75">
      <c r="A1537" s="51">
        <v>2003</v>
      </c>
      <c r="B1537" s="231">
        <v>3</v>
      </c>
      <c r="C1537" s="233" t="s">
        <v>87</v>
      </c>
      <c r="D1537" s="51" t="s">
        <v>88</v>
      </c>
      <c r="E1537" s="237">
        <v>113.5456728860153</v>
      </c>
      <c r="F1537" s="237">
        <v>110.75845631578882</v>
      </c>
      <c r="G1537" s="237">
        <v>89.10827369613347</v>
      </c>
    </row>
    <row r="1538" spans="1:7" ht="12.75">
      <c r="A1538" s="78">
        <v>2003</v>
      </c>
      <c r="B1538" s="232">
        <v>4</v>
      </c>
      <c r="C1538" s="234" t="s">
        <v>87</v>
      </c>
      <c r="D1538" s="78" t="s">
        <v>88</v>
      </c>
      <c r="E1538" s="238">
        <v>108.44713891833868</v>
      </c>
      <c r="F1538" s="238">
        <v>115.18299975254651</v>
      </c>
      <c r="G1538" s="238">
        <v>91.13679658137262</v>
      </c>
    </row>
    <row r="1539" spans="1:7" ht="12.75">
      <c r="A1539" s="51">
        <v>2004</v>
      </c>
      <c r="B1539" s="231">
        <v>1</v>
      </c>
      <c r="C1539" s="233" t="s">
        <v>87</v>
      </c>
      <c r="D1539" s="51" t="s">
        <v>88</v>
      </c>
      <c r="E1539" s="237">
        <v>108.72076339904773</v>
      </c>
      <c r="F1539" s="237">
        <v>113.29720172970872</v>
      </c>
      <c r="G1539" s="237">
        <v>91.69541265509963</v>
      </c>
    </row>
    <row r="1540" spans="1:7" ht="12.75">
      <c r="A1540" s="78">
        <v>2004</v>
      </c>
      <c r="B1540" s="232">
        <v>2</v>
      </c>
      <c r="C1540" s="234" t="s">
        <v>87</v>
      </c>
      <c r="D1540" s="78" t="s">
        <v>88</v>
      </c>
      <c r="E1540" s="238">
        <v>116.7527919107576</v>
      </c>
      <c r="F1540" s="238">
        <v>117.07127985245192</v>
      </c>
      <c r="G1540" s="238">
        <v>95.19899088709262</v>
      </c>
    </row>
    <row r="1541" spans="1:7" ht="12.75">
      <c r="A1541" s="51">
        <v>2004</v>
      </c>
      <c r="B1541" s="231">
        <v>3</v>
      </c>
      <c r="C1541" s="233" t="s">
        <v>87</v>
      </c>
      <c r="D1541" s="51" t="s">
        <v>88</v>
      </c>
      <c r="E1541" s="237">
        <v>124.25656454030505</v>
      </c>
      <c r="F1541" s="237">
        <v>120.9162054831566</v>
      </c>
      <c r="G1541" s="237">
        <v>99.03722390979766</v>
      </c>
    </row>
    <row r="1542" spans="1:7" ht="12.75">
      <c r="A1542" s="78">
        <v>2004</v>
      </c>
      <c r="B1542" s="232">
        <v>4</v>
      </c>
      <c r="C1542" s="234" t="s">
        <v>87</v>
      </c>
      <c r="D1542" s="78" t="s">
        <v>88</v>
      </c>
      <c r="E1542" s="238">
        <v>129.5891985511574</v>
      </c>
      <c r="F1542" s="238">
        <v>129.93441870585073</v>
      </c>
      <c r="G1542" s="238">
        <v>98.60474694949288</v>
      </c>
    </row>
    <row r="1543" spans="1:7" ht="12.75">
      <c r="A1543" s="51">
        <v>2005</v>
      </c>
      <c r="B1543" s="231">
        <v>1</v>
      </c>
      <c r="C1543" s="233" t="s">
        <v>87</v>
      </c>
      <c r="D1543" s="51" t="s">
        <v>88</v>
      </c>
      <c r="E1543" s="237">
        <v>109.63497596814254</v>
      </c>
      <c r="F1543" s="237">
        <v>107.87322637837072</v>
      </c>
      <c r="G1543" s="237">
        <v>99.84811821036915</v>
      </c>
    </row>
    <row r="1544" spans="1:7" ht="12.75">
      <c r="A1544" s="78">
        <v>2005</v>
      </c>
      <c r="B1544" s="232">
        <v>2</v>
      </c>
      <c r="C1544" s="234" t="s">
        <v>87</v>
      </c>
      <c r="D1544" s="78" t="s">
        <v>88</v>
      </c>
      <c r="E1544" s="238">
        <v>115.86053177702101</v>
      </c>
      <c r="F1544" s="238">
        <v>119.52858668623738</v>
      </c>
      <c r="G1544" s="238">
        <v>103.95664933326469</v>
      </c>
    </row>
    <row r="1545" spans="1:7" ht="12.75">
      <c r="A1545" s="51">
        <v>2005</v>
      </c>
      <c r="B1545" s="231">
        <v>3</v>
      </c>
      <c r="C1545" s="233" t="s">
        <v>87</v>
      </c>
      <c r="D1545" s="51" t="s">
        <v>88</v>
      </c>
      <c r="E1545" s="237">
        <v>124.90944545178226</v>
      </c>
      <c r="F1545" s="237">
        <v>121.00763814161019</v>
      </c>
      <c r="G1545" s="237">
        <v>105.62477475158317</v>
      </c>
    </row>
    <row r="1546" spans="1:7" ht="12.75">
      <c r="A1546" s="78">
        <v>2005</v>
      </c>
      <c r="B1546" s="232">
        <v>4</v>
      </c>
      <c r="C1546" s="234" t="s">
        <v>87</v>
      </c>
      <c r="D1546" s="78" t="s">
        <v>88</v>
      </c>
      <c r="E1546" s="238">
        <v>117.31791264553006</v>
      </c>
      <c r="F1546" s="238">
        <v>115.78244806497388</v>
      </c>
      <c r="G1546" s="238">
        <v>104.45863151933276</v>
      </c>
    </row>
    <row r="1547" spans="1:7" ht="12.75">
      <c r="A1547" s="51">
        <v>2006</v>
      </c>
      <c r="B1547" s="231">
        <v>1</v>
      </c>
      <c r="C1547" s="233" t="s">
        <v>87</v>
      </c>
      <c r="D1547" s="51" t="s">
        <v>88</v>
      </c>
      <c r="E1547" s="237">
        <v>123.72206607889949</v>
      </c>
      <c r="F1547" s="237">
        <v>126.66429791477962</v>
      </c>
      <c r="G1547" s="237">
        <v>107.57349534057562</v>
      </c>
    </row>
    <row r="1548" spans="1:7" ht="12.75">
      <c r="A1548" s="78">
        <v>2006</v>
      </c>
      <c r="B1548" s="232">
        <v>2</v>
      </c>
      <c r="C1548" s="234" t="s">
        <v>87</v>
      </c>
      <c r="D1548" s="78" t="s">
        <v>88</v>
      </c>
      <c r="E1548" s="238">
        <v>146.5264848190063</v>
      </c>
      <c r="F1548" s="238">
        <v>149.09327730378624</v>
      </c>
      <c r="G1548" s="238">
        <v>113.41450857231119</v>
      </c>
    </row>
    <row r="1549" spans="1:7" ht="12.75">
      <c r="A1549" s="51">
        <v>2006</v>
      </c>
      <c r="B1549" s="231">
        <v>3</v>
      </c>
      <c r="C1549" s="233" t="s">
        <v>87</v>
      </c>
      <c r="D1549" s="51" t="s">
        <v>88</v>
      </c>
      <c r="E1549" s="237">
        <v>143.1620462333751</v>
      </c>
      <c r="F1549" s="237">
        <v>145.2046446149107</v>
      </c>
      <c r="G1549" s="237">
        <v>112.46975235545489</v>
      </c>
    </row>
    <row r="1550" spans="1:7" ht="12.75">
      <c r="A1550" s="78">
        <v>2006</v>
      </c>
      <c r="B1550" s="232">
        <v>4</v>
      </c>
      <c r="C1550" s="234" t="s">
        <v>87</v>
      </c>
      <c r="D1550" s="78" t="s">
        <v>88</v>
      </c>
      <c r="E1550" s="238">
        <v>155.99735415709614</v>
      </c>
      <c r="F1550" s="238">
        <v>161.43179460455235</v>
      </c>
      <c r="G1550" s="238">
        <v>114.20480873191578</v>
      </c>
    </row>
    <row r="1551" spans="1:7" ht="12.75">
      <c r="A1551" s="51">
        <v>2007</v>
      </c>
      <c r="B1551" s="231">
        <v>1</v>
      </c>
      <c r="C1551" s="233" t="s">
        <v>87</v>
      </c>
      <c r="D1551" s="51" t="s">
        <v>88</v>
      </c>
      <c r="E1551" s="237">
        <v>144.20376192210495</v>
      </c>
      <c r="F1551" s="237">
        <v>145.8923572388472</v>
      </c>
      <c r="G1551" s="237">
        <v>115.70045821963653</v>
      </c>
    </row>
    <row r="1552" spans="1:7" ht="12.75">
      <c r="A1552" s="78">
        <v>2007</v>
      </c>
      <c r="B1552" s="232">
        <v>2</v>
      </c>
      <c r="C1552" s="234" t="s">
        <v>87</v>
      </c>
      <c r="D1552" s="78" t="s">
        <v>88</v>
      </c>
      <c r="E1552" s="238">
        <v>141.77703166827607</v>
      </c>
      <c r="F1552" s="238">
        <v>147.812957494159</v>
      </c>
      <c r="G1552" s="238">
        <v>115.28085259743604</v>
      </c>
    </row>
    <row r="1553" spans="1:7" ht="12.75">
      <c r="A1553" s="51">
        <v>2007</v>
      </c>
      <c r="B1553" s="231">
        <v>3</v>
      </c>
      <c r="C1553" s="233" t="s">
        <v>87</v>
      </c>
      <c r="D1553" s="51" t="s">
        <v>88</v>
      </c>
      <c r="E1553" s="237">
        <v>131.85610251920903</v>
      </c>
      <c r="F1553" s="237">
        <v>138.41575124515379</v>
      </c>
      <c r="G1553" s="237">
        <v>112.92282345672656</v>
      </c>
    </row>
    <row r="1554" spans="1:7" ht="12.75">
      <c r="A1554" s="78">
        <v>2007</v>
      </c>
      <c r="B1554" s="232">
        <v>4</v>
      </c>
      <c r="C1554" s="234" t="s">
        <v>87</v>
      </c>
      <c r="D1554" s="78" t="s">
        <v>88</v>
      </c>
      <c r="E1554" s="238">
        <v>121.65696706259071</v>
      </c>
      <c r="F1554" s="238">
        <v>134.1733651954169</v>
      </c>
      <c r="G1554" s="238">
        <v>111.14657879833187</v>
      </c>
    </row>
    <row r="1555" spans="1:7" ht="12.75">
      <c r="A1555" s="51">
        <v>2008</v>
      </c>
      <c r="B1555" s="231">
        <v>1</v>
      </c>
      <c r="C1555" s="233" t="s">
        <v>87</v>
      </c>
      <c r="D1555" s="51" t="s">
        <v>88</v>
      </c>
      <c r="E1555" s="237">
        <v>118.03094240663319</v>
      </c>
      <c r="F1555" s="237">
        <v>124.00400525277034</v>
      </c>
      <c r="G1555" s="237">
        <v>112.21232559336869</v>
      </c>
    </row>
    <row r="1556" spans="1:7" ht="12.75">
      <c r="A1556" s="78">
        <v>2008</v>
      </c>
      <c r="B1556" s="232">
        <v>2</v>
      </c>
      <c r="C1556" s="234" t="s">
        <v>87</v>
      </c>
      <c r="D1556" s="78" t="s">
        <v>88</v>
      </c>
      <c r="E1556" s="238">
        <v>122.19886424208316</v>
      </c>
      <c r="F1556" s="238">
        <v>131.96562123576183</v>
      </c>
      <c r="G1556" s="238">
        <v>110.91489471245431</v>
      </c>
    </row>
    <row r="1557" spans="1:7" ht="12.75">
      <c r="A1557" s="51">
        <v>2008</v>
      </c>
      <c r="B1557" s="231">
        <v>3</v>
      </c>
      <c r="C1557" s="233" t="s">
        <v>87</v>
      </c>
      <c r="D1557" s="51" t="s">
        <v>88</v>
      </c>
      <c r="E1557" s="237">
        <v>123.78180344798112</v>
      </c>
      <c r="F1557" s="237">
        <v>140.2118422301653</v>
      </c>
      <c r="G1557" s="237">
        <v>105.3467538485301</v>
      </c>
    </row>
    <row r="1558" spans="1:7" ht="12.75">
      <c r="A1558" s="78">
        <v>2008</v>
      </c>
      <c r="B1558" s="232">
        <v>4</v>
      </c>
      <c r="C1558" s="234" t="s">
        <v>87</v>
      </c>
      <c r="D1558" s="78" t="s">
        <v>88</v>
      </c>
      <c r="E1558" s="238">
        <v>124.92163771549089</v>
      </c>
      <c r="F1558" s="238">
        <v>142.90256261853244</v>
      </c>
      <c r="G1558" s="238">
        <v>104.13427379910416</v>
      </c>
    </row>
    <row r="1559" spans="1:7" ht="12.75">
      <c r="A1559" s="51">
        <v>2009</v>
      </c>
      <c r="B1559" s="231">
        <v>1</v>
      </c>
      <c r="C1559" s="233" t="s">
        <v>87</v>
      </c>
      <c r="D1559" s="51" t="s">
        <v>88</v>
      </c>
      <c r="E1559" s="237">
        <v>121.82860084263046</v>
      </c>
      <c r="F1559" s="237">
        <v>127.89508200329891</v>
      </c>
      <c r="G1559" s="237">
        <v>101.06059825979511</v>
      </c>
    </row>
    <row r="1560" spans="1:7" ht="12.75">
      <c r="A1560" s="78">
        <v>2009</v>
      </c>
      <c r="B1560" s="232">
        <v>2</v>
      </c>
      <c r="C1560" s="234" t="s">
        <v>87</v>
      </c>
      <c r="D1560" s="78" t="s">
        <v>88</v>
      </c>
      <c r="E1560" s="238">
        <v>104.23860185039408</v>
      </c>
      <c r="F1560" s="238">
        <v>114.84871124744475</v>
      </c>
      <c r="G1560" s="238">
        <v>101.44416413530352</v>
      </c>
    </row>
    <row r="1561" spans="1:7" ht="12.75">
      <c r="A1561" s="51">
        <v>2009</v>
      </c>
      <c r="B1561" s="231">
        <v>3</v>
      </c>
      <c r="C1561" s="233" t="s">
        <v>87</v>
      </c>
      <c r="D1561" s="51" t="s">
        <v>88</v>
      </c>
      <c r="E1561" s="237">
        <v>112.84422824016887</v>
      </c>
      <c r="F1561" s="237">
        <v>122.20232703345725</v>
      </c>
      <c r="G1561" s="237">
        <v>101.02198424548216</v>
      </c>
    </row>
    <row r="1562" spans="1:7" ht="12.75">
      <c r="A1562" s="78">
        <v>2009</v>
      </c>
      <c r="B1562" s="232">
        <v>4</v>
      </c>
      <c r="C1562" s="234" t="s">
        <v>87</v>
      </c>
      <c r="D1562" s="78" t="s">
        <v>88</v>
      </c>
      <c r="E1562" s="238">
        <v>117.98744543514671</v>
      </c>
      <c r="F1562" s="238">
        <v>124.45820761567833</v>
      </c>
      <c r="G1562" s="238">
        <v>99.63187973021675</v>
      </c>
    </row>
    <row r="1563" spans="1:7" ht="12.75">
      <c r="A1563" s="51">
        <v>2001</v>
      </c>
      <c r="B1563" s="231">
        <v>1</v>
      </c>
      <c r="C1563" s="233" t="s">
        <v>89</v>
      </c>
      <c r="D1563" s="51" t="s">
        <v>90</v>
      </c>
      <c r="E1563" s="237">
        <v>78.34596412169664</v>
      </c>
      <c r="F1563" s="237">
        <v>80.42225739937278</v>
      </c>
      <c r="G1563" s="237">
        <v>91.10719103455432</v>
      </c>
    </row>
    <row r="1564" spans="1:7" ht="12.75">
      <c r="A1564" s="78">
        <v>2001</v>
      </c>
      <c r="B1564" s="232">
        <v>2</v>
      </c>
      <c r="C1564" s="234" t="s">
        <v>89</v>
      </c>
      <c r="D1564" s="78" t="s">
        <v>90</v>
      </c>
      <c r="E1564" s="238">
        <v>97.08880412876012</v>
      </c>
      <c r="F1564" s="238">
        <v>98.6400476921828</v>
      </c>
      <c r="G1564" s="238">
        <v>100.0518833661928</v>
      </c>
    </row>
    <row r="1565" spans="1:7" ht="12.75">
      <c r="A1565" s="51">
        <v>2001</v>
      </c>
      <c r="B1565" s="231">
        <v>3</v>
      </c>
      <c r="C1565" s="233" t="s">
        <v>89</v>
      </c>
      <c r="D1565" s="51" t="s">
        <v>90</v>
      </c>
      <c r="E1565" s="237">
        <v>122.12789140520489</v>
      </c>
      <c r="F1565" s="237">
        <v>111.91197183413595</v>
      </c>
      <c r="G1565" s="237">
        <v>106.01847047836463</v>
      </c>
    </row>
    <row r="1566" spans="1:7" ht="12.75">
      <c r="A1566" s="78">
        <v>2001</v>
      </c>
      <c r="B1566" s="232">
        <v>4</v>
      </c>
      <c r="C1566" s="234" t="s">
        <v>89</v>
      </c>
      <c r="D1566" s="78" t="s">
        <v>90</v>
      </c>
      <c r="E1566" s="238">
        <v>102.43734034433835</v>
      </c>
      <c r="F1566" s="238">
        <v>109.0257230743085</v>
      </c>
      <c r="G1566" s="238">
        <v>102.82245512088825</v>
      </c>
    </row>
    <row r="1567" spans="1:7" ht="12.75">
      <c r="A1567" s="51">
        <v>2002</v>
      </c>
      <c r="B1567" s="231">
        <v>1</v>
      </c>
      <c r="C1567" s="233" t="s">
        <v>89</v>
      </c>
      <c r="D1567" s="51" t="s">
        <v>90</v>
      </c>
      <c r="E1567" s="237">
        <v>90.43085471274436</v>
      </c>
      <c r="F1567" s="237">
        <v>93.90649656443793</v>
      </c>
      <c r="G1567" s="237">
        <v>97.32281830445159</v>
      </c>
    </row>
    <row r="1568" spans="1:7" ht="12.75">
      <c r="A1568" s="78">
        <v>2002</v>
      </c>
      <c r="B1568" s="232">
        <v>2</v>
      </c>
      <c r="C1568" s="234" t="s">
        <v>89</v>
      </c>
      <c r="D1568" s="78" t="s">
        <v>90</v>
      </c>
      <c r="E1568" s="238">
        <v>106.95798111790451</v>
      </c>
      <c r="F1568" s="238">
        <v>100.51729332340108</v>
      </c>
      <c r="G1568" s="238">
        <v>98.02843208467365</v>
      </c>
    </row>
    <row r="1569" spans="1:7" ht="12.75">
      <c r="A1569" s="51">
        <v>2002</v>
      </c>
      <c r="B1569" s="231">
        <v>3</v>
      </c>
      <c r="C1569" s="233" t="s">
        <v>89</v>
      </c>
      <c r="D1569" s="51" t="s">
        <v>90</v>
      </c>
      <c r="E1569" s="237">
        <v>108.45396785259426</v>
      </c>
      <c r="F1569" s="237">
        <v>110.30631952619188</v>
      </c>
      <c r="G1569" s="237">
        <v>99.16986614091522</v>
      </c>
    </row>
    <row r="1570" spans="1:7" ht="12.75">
      <c r="A1570" s="78">
        <v>2002</v>
      </c>
      <c r="B1570" s="232">
        <v>4</v>
      </c>
      <c r="C1570" s="234" t="s">
        <v>89</v>
      </c>
      <c r="D1570" s="78" t="s">
        <v>90</v>
      </c>
      <c r="E1570" s="238">
        <v>103.50787116819416</v>
      </c>
      <c r="F1570" s="238">
        <v>99.7411175219704</v>
      </c>
      <c r="G1570" s="238">
        <v>96.91812804814776</v>
      </c>
    </row>
    <row r="1571" spans="1:7" ht="12.75">
      <c r="A1571" s="51">
        <v>2003</v>
      </c>
      <c r="B1571" s="231">
        <v>1</v>
      </c>
      <c r="C1571" s="233" t="s">
        <v>89</v>
      </c>
      <c r="D1571" s="51" t="s">
        <v>90</v>
      </c>
      <c r="E1571" s="237">
        <v>85.62502183904145</v>
      </c>
      <c r="F1571" s="237">
        <v>85.04524678347936</v>
      </c>
      <c r="G1571" s="237">
        <v>92.75708207948531</v>
      </c>
    </row>
    <row r="1572" spans="1:7" ht="12.75">
      <c r="A1572" s="78">
        <v>2003</v>
      </c>
      <c r="B1572" s="232">
        <v>2</v>
      </c>
      <c r="C1572" s="234" t="s">
        <v>89</v>
      </c>
      <c r="D1572" s="78" t="s">
        <v>90</v>
      </c>
      <c r="E1572" s="238">
        <v>82.89759736553113</v>
      </c>
      <c r="F1572" s="238">
        <v>79.08736748364625</v>
      </c>
      <c r="G1572" s="238">
        <v>91.14869772750856</v>
      </c>
    </row>
    <row r="1573" spans="1:7" ht="12.75">
      <c r="A1573" s="51">
        <v>2003</v>
      </c>
      <c r="B1573" s="231">
        <v>3</v>
      </c>
      <c r="C1573" s="233" t="s">
        <v>89</v>
      </c>
      <c r="D1573" s="51" t="s">
        <v>90</v>
      </c>
      <c r="E1573" s="237">
        <v>87.42320337216974</v>
      </c>
      <c r="F1573" s="237">
        <v>93.98458131696812</v>
      </c>
      <c r="G1573" s="237">
        <v>89.54031337553181</v>
      </c>
    </row>
    <row r="1574" spans="1:7" ht="12.75">
      <c r="A1574" s="78">
        <v>2003</v>
      </c>
      <c r="B1574" s="232">
        <v>4</v>
      </c>
      <c r="C1574" s="234" t="s">
        <v>89</v>
      </c>
      <c r="D1574" s="78" t="s">
        <v>90</v>
      </c>
      <c r="E1574" s="238">
        <v>92.84252527706012</v>
      </c>
      <c r="F1574" s="238">
        <v>102.24677712214898</v>
      </c>
      <c r="G1574" s="238">
        <v>90.34969388813946</v>
      </c>
    </row>
    <row r="1575" spans="1:7" ht="12.75">
      <c r="A1575" s="51">
        <v>2004</v>
      </c>
      <c r="B1575" s="231">
        <v>1</v>
      </c>
      <c r="C1575" s="233" t="s">
        <v>89</v>
      </c>
      <c r="D1575" s="51" t="s">
        <v>90</v>
      </c>
      <c r="E1575" s="237">
        <v>101.67618795580623</v>
      </c>
      <c r="F1575" s="237">
        <v>101.24528287575272</v>
      </c>
      <c r="G1575" s="237">
        <v>92.71557538653107</v>
      </c>
    </row>
    <row r="1576" spans="1:7" ht="12.75">
      <c r="A1576" s="78">
        <v>2004</v>
      </c>
      <c r="B1576" s="232">
        <v>2</v>
      </c>
      <c r="C1576" s="234" t="s">
        <v>89</v>
      </c>
      <c r="D1576" s="78" t="s">
        <v>90</v>
      </c>
      <c r="E1576" s="238">
        <v>124.58774888989514</v>
      </c>
      <c r="F1576" s="238">
        <v>119.58922014914059</v>
      </c>
      <c r="G1576" s="238">
        <v>102.64605167583272</v>
      </c>
    </row>
    <row r="1577" spans="1:7" ht="12.75">
      <c r="A1577" s="51">
        <v>2004</v>
      </c>
      <c r="B1577" s="231">
        <v>3</v>
      </c>
      <c r="C1577" s="233" t="s">
        <v>89</v>
      </c>
      <c r="D1577" s="51" t="s">
        <v>90</v>
      </c>
      <c r="E1577" s="237">
        <v>134.80312885652822</v>
      </c>
      <c r="F1577" s="237">
        <v>131.9754401880663</v>
      </c>
      <c r="G1577" s="237">
        <v>105.47888346995953</v>
      </c>
    </row>
    <row r="1578" spans="1:7" ht="12.75">
      <c r="A1578" s="78">
        <v>2004</v>
      </c>
      <c r="B1578" s="232">
        <v>4</v>
      </c>
      <c r="C1578" s="234" t="s">
        <v>89</v>
      </c>
      <c r="D1578" s="78" t="s">
        <v>90</v>
      </c>
      <c r="E1578" s="238">
        <v>145.9259320914552</v>
      </c>
      <c r="F1578" s="238">
        <v>156.87301033994694</v>
      </c>
      <c r="G1578" s="238">
        <v>110.62571339628515</v>
      </c>
    </row>
    <row r="1579" spans="1:7" ht="12.75">
      <c r="A1579" s="51">
        <v>2005</v>
      </c>
      <c r="B1579" s="231">
        <v>1</v>
      </c>
      <c r="C1579" s="233" t="s">
        <v>89</v>
      </c>
      <c r="D1579" s="51" t="s">
        <v>90</v>
      </c>
      <c r="E1579" s="237">
        <v>133.50781333389847</v>
      </c>
      <c r="F1579" s="237">
        <v>132.87156593440284</v>
      </c>
      <c r="G1579" s="237">
        <v>112.31711113417039</v>
      </c>
    </row>
    <row r="1580" spans="1:7" ht="12.75">
      <c r="A1580" s="78">
        <v>2005</v>
      </c>
      <c r="B1580" s="232">
        <v>2</v>
      </c>
      <c r="C1580" s="234" t="s">
        <v>89</v>
      </c>
      <c r="D1580" s="78" t="s">
        <v>90</v>
      </c>
      <c r="E1580" s="238">
        <v>157.6976532196231</v>
      </c>
      <c r="F1580" s="238">
        <v>157.24646281029737</v>
      </c>
      <c r="G1580" s="238">
        <v>114.25754902978105</v>
      </c>
    </row>
    <row r="1581" spans="1:7" ht="12.75">
      <c r="A1581" s="51">
        <v>2005</v>
      </c>
      <c r="B1581" s="231">
        <v>3</v>
      </c>
      <c r="C1581" s="233" t="s">
        <v>89</v>
      </c>
      <c r="D1581" s="51" t="s">
        <v>90</v>
      </c>
      <c r="E1581" s="237">
        <v>151.93047214222312</v>
      </c>
      <c r="F1581" s="237">
        <v>154.94188099783318</v>
      </c>
      <c r="G1581" s="237">
        <v>112.41050119331742</v>
      </c>
    </row>
    <row r="1582" spans="1:7" ht="12.75">
      <c r="A1582" s="78">
        <v>2005</v>
      </c>
      <c r="B1582" s="232">
        <v>4</v>
      </c>
      <c r="C1582" s="234" t="s">
        <v>89</v>
      </c>
      <c r="D1582" s="78" t="s">
        <v>90</v>
      </c>
      <c r="E1582" s="238">
        <v>145.45100189437744</v>
      </c>
      <c r="F1582" s="238">
        <v>154.15718317011394</v>
      </c>
      <c r="G1582" s="238">
        <v>112.42087786655598</v>
      </c>
    </row>
    <row r="1583" spans="1:7" ht="12.75">
      <c r="A1583" s="51">
        <v>2006</v>
      </c>
      <c r="B1583" s="231">
        <v>1</v>
      </c>
      <c r="C1583" s="233" t="s">
        <v>89</v>
      </c>
      <c r="D1583" s="51" t="s">
        <v>90</v>
      </c>
      <c r="E1583" s="237">
        <v>157.96276589090806</v>
      </c>
      <c r="F1583" s="237">
        <v>156.55715662045438</v>
      </c>
      <c r="G1583" s="237">
        <v>116.64418387464978</v>
      </c>
    </row>
    <row r="1584" spans="1:7" ht="12.75">
      <c r="A1584" s="78">
        <v>2006</v>
      </c>
      <c r="B1584" s="232">
        <v>2</v>
      </c>
      <c r="C1584" s="234" t="s">
        <v>89</v>
      </c>
      <c r="D1584" s="78" t="s">
        <v>90</v>
      </c>
      <c r="E1584" s="238">
        <v>162.0549935087063</v>
      </c>
      <c r="F1584" s="238">
        <v>162.5410654323345</v>
      </c>
      <c r="G1584" s="238">
        <v>124.40593545709245</v>
      </c>
    </row>
    <row r="1585" spans="1:7" ht="12.75">
      <c r="A1585" s="51">
        <v>2006</v>
      </c>
      <c r="B1585" s="231">
        <v>3</v>
      </c>
      <c r="C1585" s="233" t="s">
        <v>89</v>
      </c>
      <c r="D1585" s="51" t="s">
        <v>90</v>
      </c>
      <c r="E1585" s="237">
        <v>202.59448931349823</v>
      </c>
      <c r="F1585" s="237">
        <v>206.96716761306226</v>
      </c>
      <c r="G1585" s="237">
        <v>136.17308290961918</v>
      </c>
    </row>
    <row r="1586" spans="1:7" ht="12.75">
      <c r="A1586" s="78">
        <v>2006</v>
      </c>
      <c r="B1586" s="232">
        <v>4</v>
      </c>
      <c r="C1586" s="234" t="s">
        <v>89</v>
      </c>
      <c r="D1586" s="78" t="s">
        <v>90</v>
      </c>
      <c r="E1586" s="238">
        <v>209.69921223206984</v>
      </c>
      <c r="F1586" s="238">
        <v>215.55682062156419</v>
      </c>
      <c r="G1586" s="238">
        <v>142.57549029781052</v>
      </c>
    </row>
    <row r="1587" spans="1:7" ht="12.75">
      <c r="A1587" s="51">
        <v>2007</v>
      </c>
      <c r="B1587" s="231">
        <v>1</v>
      </c>
      <c r="C1587" s="233" t="s">
        <v>89</v>
      </c>
      <c r="D1587" s="51" t="s">
        <v>90</v>
      </c>
      <c r="E1587" s="237">
        <v>234.35373775371636</v>
      </c>
      <c r="F1587" s="237">
        <v>218.8621621307769</v>
      </c>
      <c r="G1587" s="237">
        <v>150.12970841548199</v>
      </c>
    </row>
    <row r="1588" spans="1:7" ht="12.75">
      <c r="A1588" s="78">
        <v>2007</v>
      </c>
      <c r="B1588" s="232">
        <v>2</v>
      </c>
      <c r="C1588" s="234" t="s">
        <v>89</v>
      </c>
      <c r="D1588" s="78" t="s">
        <v>90</v>
      </c>
      <c r="E1588" s="238">
        <v>231.6189186114925</v>
      </c>
      <c r="F1588" s="238">
        <v>229.0245370013015</v>
      </c>
      <c r="G1588" s="238">
        <v>158.21313686832002</v>
      </c>
    </row>
    <row r="1589" spans="1:7" ht="12.75">
      <c r="A1589" s="51">
        <v>2007</v>
      </c>
      <c r="B1589" s="231">
        <v>3</v>
      </c>
      <c r="C1589" s="233" t="s">
        <v>89</v>
      </c>
      <c r="D1589" s="51" t="s">
        <v>90</v>
      </c>
      <c r="E1589" s="237">
        <v>250.8004109254407</v>
      </c>
      <c r="F1589" s="237">
        <v>245.5002908672216</v>
      </c>
      <c r="G1589" s="237">
        <v>161.48178893846634</v>
      </c>
    </row>
    <row r="1590" spans="1:7" ht="12.75">
      <c r="A1590" s="78">
        <v>2007</v>
      </c>
      <c r="B1590" s="232">
        <v>4</v>
      </c>
      <c r="C1590" s="234" t="s">
        <v>89</v>
      </c>
      <c r="D1590" s="78" t="s">
        <v>90</v>
      </c>
      <c r="E1590" s="238">
        <v>251.53047556588245</v>
      </c>
      <c r="F1590" s="238">
        <v>263.877060272079</v>
      </c>
      <c r="G1590" s="238">
        <v>160.67240842585866</v>
      </c>
    </row>
    <row r="1591" spans="1:7" ht="12.75">
      <c r="A1591" s="51">
        <v>2008</v>
      </c>
      <c r="B1591" s="231">
        <v>1</v>
      </c>
      <c r="C1591" s="233" t="s">
        <v>89</v>
      </c>
      <c r="D1591" s="51" t="s">
        <v>90</v>
      </c>
      <c r="E1591" s="237">
        <v>166.34097788558597</v>
      </c>
      <c r="F1591" s="237">
        <v>154.7498922299364</v>
      </c>
      <c r="G1591" s="237">
        <v>145.82338902147973</v>
      </c>
    </row>
    <row r="1592" spans="1:7" ht="12.75">
      <c r="A1592" s="78">
        <v>2008</v>
      </c>
      <c r="B1592" s="232">
        <v>2</v>
      </c>
      <c r="C1592" s="234" t="s">
        <v>89</v>
      </c>
      <c r="D1592" s="78" t="s">
        <v>90</v>
      </c>
      <c r="E1592" s="238">
        <v>174.14280581940977</v>
      </c>
      <c r="F1592" s="238">
        <v>152.8985067874118</v>
      </c>
      <c r="G1592" s="238">
        <v>136.33910968143613</v>
      </c>
    </row>
    <row r="1593" spans="1:7" ht="12.75">
      <c r="A1593" s="51">
        <v>2008</v>
      </c>
      <c r="B1593" s="231">
        <v>3</v>
      </c>
      <c r="C1593" s="233" t="s">
        <v>89</v>
      </c>
      <c r="D1593" s="51" t="s">
        <v>90</v>
      </c>
      <c r="E1593" s="237">
        <v>129.9197907869937</v>
      </c>
      <c r="F1593" s="237">
        <v>145.85055633700867</v>
      </c>
      <c r="G1593" s="237">
        <v>114.62073259313064</v>
      </c>
    </row>
    <row r="1594" spans="1:7" ht="12.75">
      <c r="A1594" s="78">
        <v>2008</v>
      </c>
      <c r="B1594" s="232">
        <v>4</v>
      </c>
      <c r="C1594" s="234" t="s">
        <v>89</v>
      </c>
      <c r="D1594" s="78" t="s">
        <v>90</v>
      </c>
      <c r="E1594" s="238">
        <v>124.33015291728894</v>
      </c>
      <c r="F1594" s="238">
        <v>153.9985235264665</v>
      </c>
      <c r="G1594" s="238">
        <v>106.7759676247795</v>
      </c>
    </row>
    <row r="1595" spans="1:7" ht="12.75">
      <c r="A1595" s="51">
        <v>2009</v>
      </c>
      <c r="B1595" s="231">
        <v>1</v>
      </c>
      <c r="C1595" s="233" t="s">
        <v>89</v>
      </c>
      <c r="D1595" s="51" t="s">
        <v>90</v>
      </c>
      <c r="E1595" s="237">
        <v>100.6315325496443</v>
      </c>
      <c r="F1595" s="237">
        <v>96.85608133531792</v>
      </c>
      <c r="G1595" s="237">
        <v>103.38279547577046</v>
      </c>
    </row>
    <row r="1596" spans="1:7" ht="12.75">
      <c r="A1596" s="78">
        <v>2009</v>
      </c>
      <c r="B1596" s="232">
        <v>2</v>
      </c>
      <c r="C1596" s="234" t="s">
        <v>89</v>
      </c>
      <c r="D1596" s="78" t="s">
        <v>90</v>
      </c>
      <c r="E1596" s="238">
        <v>89.91696980265924</v>
      </c>
      <c r="F1596" s="238">
        <v>99.44019722720043</v>
      </c>
      <c r="G1596" s="238">
        <v>88.76206288263982</v>
      </c>
    </row>
    <row r="1597" spans="1:7" ht="12.75">
      <c r="A1597" s="51">
        <v>2009</v>
      </c>
      <c r="B1597" s="231">
        <v>3</v>
      </c>
      <c r="C1597" s="233" t="s">
        <v>89</v>
      </c>
      <c r="D1597" s="51" t="s">
        <v>90</v>
      </c>
      <c r="E1597" s="237">
        <v>111.53467168074437</v>
      </c>
      <c r="F1597" s="237">
        <v>106.68662964179151</v>
      </c>
      <c r="G1597" s="237">
        <v>90.72325412472762</v>
      </c>
    </row>
    <row r="1598" spans="1:7" ht="12.75">
      <c r="A1598" s="78">
        <v>2009</v>
      </c>
      <c r="B1598" s="232">
        <v>4</v>
      </c>
      <c r="C1598" s="234" t="s">
        <v>89</v>
      </c>
      <c r="D1598" s="78" t="s">
        <v>90</v>
      </c>
      <c r="E1598" s="238">
        <v>112.90739221424641</v>
      </c>
      <c r="F1598" s="238">
        <v>128.1537211120789</v>
      </c>
      <c r="G1598" s="238">
        <v>91.23171111341703</v>
      </c>
    </row>
    <row r="1599" spans="1:7" ht="12.75">
      <c r="A1599" s="51">
        <v>2001</v>
      </c>
      <c r="B1599" s="231">
        <v>1</v>
      </c>
      <c r="C1599" s="233" t="s">
        <v>91</v>
      </c>
      <c r="D1599" s="51" t="s">
        <v>92</v>
      </c>
      <c r="E1599" s="237">
        <v>85.09695143386723</v>
      </c>
      <c r="F1599" s="237">
        <v>82.45341696171137</v>
      </c>
      <c r="G1599" s="237">
        <v>98.49608460339198</v>
      </c>
    </row>
    <row r="1600" spans="1:7" ht="12.75">
      <c r="A1600" s="78">
        <v>2001</v>
      </c>
      <c r="B1600" s="232">
        <v>2</v>
      </c>
      <c r="C1600" s="234" t="s">
        <v>91</v>
      </c>
      <c r="D1600" s="78" t="s">
        <v>92</v>
      </c>
      <c r="E1600" s="238">
        <v>109.9450761987398</v>
      </c>
      <c r="F1600" s="238">
        <v>94.79189163836445</v>
      </c>
      <c r="G1600" s="238">
        <v>99.87136395701066</v>
      </c>
    </row>
    <row r="1601" spans="1:7" ht="12.75">
      <c r="A1601" s="51">
        <v>2001</v>
      </c>
      <c r="B1601" s="231">
        <v>3</v>
      </c>
      <c r="C1601" s="233" t="s">
        <v>91</v>
      </c>
      <c r="D1601" s="51" t="s">
        <v>92</v>
      </c>
      <c r="E1601" s="237">
        <v>100.78360825032311</v>
      </c>
      <c r="F1601" s="237">
        <v>108.08915345439173</v>
      </c>
      <c r="G1601" s="237">
        <v>97.40297463439504</v>
      </c>
    </row>
    <row r="1602" spans="1:7" ht="12.75">
      <c r="A1602" s="78">
        <v>2001</v>
      </c>
      <c r="B1602" s="232">
        <v>4</v>
      </c>
      <c r="C1602" s="234" t="s">
        <v>91</v>
      </c>
      <c r="D1602" s="78" t="s">
        <v>92</v>
      </c>
      <c r="E1602" s="238">
        <v>104.17436411706989</v>
      </c>
      <c r="F1602" s="238">
        <v>114.66553794553245</v>
      </c>
      <c r="G1602" s="238">
        <v>104.22957680520237</v>
      </c>
    </row>
    <row r="1603" spans="1:7" ht="12.75">
      <c r="A1603" s="51">
        <v>2002</v>
      </c>
      <c r="B1603" s="231">
        <v>1</v>
      </c>
      <c r="C1603" s="233" t="s">
        <v>91</v>
      </c>
      <c r="D1603" s="51" t="s">
        <v>92</v>
      </c>
      <c r="E1603" s="237">
        <v>54.825746982851605</v>
      </c>
      <c r="F1603" s="237">
        <v>51.11505476881879</v>
      </c>
      <c r="G1603" s="237">
        <v>95.0365456776511</v>
      </c>
    </row>
    <row r="1604" spans="1:7" ht="12.75">
      <c r="A1604" s="78">
        <v>2002</v>
      </c>
      <c r="B1604" s="232">
        <v>2</v>
      </c>
      <c r="C1604" s="234" t="s">
        <v>91</v>
      </c>
      <c r="D1604" s="78" t="s">
        <v>92</v>
      </c>
      <c r="E1604" s="238">
        <v>70.26984498146784</v>
      </c>
      <c r="F1604" s="238">
        <v>65.48338690746957</v>
      </c>
      <c r="G1604" s="238">
        <v>91.38494187666353</v>
      </c>
    </row>
    <row r="1605" spans="1:7" ht="12.75">
      <c r="A1605" s="51">
        <v>2002</v>
      </c>
      <c r="B1605" s="231">
        <v>3</v>
      </c>
      <c r="C1605" s="233" t="s">
        <v>91</v>
      </c>
      <c r="D1605" s="51" t="s">
        <v>92</v>
      </c>
      <c r="E1605" s="237">
        <v>63.302218656282385</v>
      </c>
      <c r="F1605" s="237">
        <v>59.46746371735818</v>
      </c>
      <c r="G1605" s="237">
        <v>87.43496568717532</v>
      </c>
    </row>
    <row r="1606" spans="1:7" ht="12.75">
      <c r="A1606" s="78">
        <v>2002</v>
      </c>
      <c r="B1606" s="232">
        <v>4</v>
      </c>
      <c r="C1606" s="234" t="s">
        <v>91</v>
      </c>
      <c r="D1606" s="78" t="s">
        <v>92</v>
      </c>
      <c r="E1606" s="238">
        <v>87.1792065054843</v>
      </c>
      <c r="F1606" s="238">
        <v>81.05152123815974</v>
      </c>
      <c r="G1606" s="238">
        <v>91.04902594258999</v>
      </c>
    </row>
    <row r="1607" spans="1:7" ht="12.75">
      <c r="A1607" s="51">
        <v>2003</v>
      </c>
      <c r="B1607" s="231">
        <v>1</v>
      </c>
      <c r="C1607" s="233" t="s">
        <v>91</v>
      </c>
      <c r="D1607" s="51" t="s">
        <v>92</v>
      </c>
      <c r="E1607" s="237">
        <v>68.74919710821318</v>
      </c>
      <c r="F1607" s="237">
        <v>66.3689051753258</v>
      </c>
      <c r="G1607" s="237">
        <v>83.81892945567787</v>
      </c>
    </row>
    <row r="1608" spans="1:7" ht="12.75">
      <c r="A1608" s="78">
        <v>2003</v>
      </c>
      <c r="B1608" s="232">
        <v>2</v>
      </c>
      <c r="C1608" s="234" t="s">
        <v>91</v>
      </c>
      <c r="D1608" s="78" t="s">
        <v>92</v>
      </c>
      <c r="E1608" s="238">
        <v>79.8436353276236</v>
      </c>
      <c r="F1608" s="238">
        <v>74.15744575425848</v>
      </c>
      <c r="G1608" s="238">
        <v>87.05360230319772</v>
      </c>
    </row>
    <row r="1609" spans="1:7" ht="12.75">
      <c r="A1609" s="51">
        <v>2003</v>
      </c>
      <c r="B1609" s="231">
        <v>3</v>
      </c>
      <c r="C1609" s="233" t="s">
        <v>91</v>
      </c>
      <c r="D1609" s="51" t="s">
        <v>92</v>
      </c>
      <c r="E1609" s="237">
        <v>90.29066033175557</v>
      </c>
      <c r="F1609" s="237">
        <v>83.57491956993701</v>
      </c>
      <c r="G1609" s="237">
        <v>90.10055742285294</v>
      </c>
    </row>
    <row r="1610" spans="1:7" ht="12.75">
      <c r="A1610" s="78">
        <v>2003</v>
      </c>
      <c r="B1610" s="232">
        <v>4</v>
      </c>
      <c r="C1610" s="234" t="s">
        <v>91</v>
      </c>
      <c r="D1610" s="78" t="s">
        <v>92</v>
      </c>
      <c r="E1610" s="238">
        <v>122.0370383002958</v>
      </c>
      <c r="F1610" s="238">
        <v>114.07847422821307</v>
      </c>
      <c r="G1610" s="238">
        <v>96.336737940124</v>
      </c>
    </row>
    <row r="1611" spans="1:7" ht="12.75">
      <c r="A1611" s="51">
        <v>2004</v>
      </c>
      <c r="B1611" s="231">
        <v>1</v>
      </c>
      <c r="C1611" s="233" t="s">
        <v>91</v>
      </c>
      <c r="D1611" s="51" t="s">
        <v>92</v>
      </c>
      <c r="E1611" s="237">
        <v>93.24476305651865</v>
      </c>
      <c r="F1611" s="237">
        <v>87.07805436412274</v>
      </c>
      <c r="G1611" s="237">
        <v>100.48431173789074</v>
      </c>
    </row>
    <row r="1612" spans="1:7" ht="12.75">
      <c r="A1612" s="78">
        <v>2004</v>
      </c>
      <c r="B1612" s="232">
        <v>2</v>
      </c>
      <c r="C1612" s="234" t="s">
        <v>91</v>
      </c>
      <c r="D1612" s="78" t="s">
        <v>92</v>
      </c>
      <c r="E1612" s="238">
        <v>93.17028411693009</v>
      </c>
      <c r="F1612" s="238">
        <v>88.3713235119413</v>
      </c>
      <c r="G1612" s="238">
        <v>107.04455233273856</v>
      </c>
    </row>
    <row r="1613" spans="1:7" ht="12.75">
      <c r="A1613" s="51">
        <v>2004</v>
      </c>
      <c r="B1613" s="231">
        <v>3</v>
      </c>
      <c r="C1613" s="233" t="s">
        <v>91</v>
      </c>
      <c r="D1613" s="51" t="s">
        <v>92</v>
      </c>
      <c r="E1613" s="237">
        <v>101.59890133767311</v>
      </c>
      <c r="F1613" s="237">
        <v>95.37230533874752</v>
      </c>
      <c r="G1613" s="237">
        <v>110.67837234898109</v>
      </c>
    </row>
    <row r="1614" spans="1:7" ht="12.75">
      <c r="A1614" s="78">
        <v>2004</v>
      </c>
      <c r="B1614" s="232">
        <v>4</v>
      </c>
      <c r="C1614" s="234" t="s">
        <v>91</v>
      </c>
      <c r="D1614" s="78" t="s">
        <v>92</v>
      </c>
      <c r="E1614" s="238">
        <v>139.4350715333506</v>
      </c>
      <c r="F1614" s="238">
        <v>132.94543700368766</v>
      </c>
      <c r="G1614" s="238">
        <v>121.54228885213573</v>
      </c>
    </row>
    <row r="1615" spans="1:7" ht="12.75">
      <c r="A1615" s="51">
        <v>2005</v>
      </c>
      <c r="B1615" s="231">
        <v>1</v>
      </c>
      <c r="C1615" s="233" t="s">
        <v>91</v>
      </c>
      <c r="D1615" s="51" t="s">
        <v>92</v>
      </c>
      <c r="E1615" s="237">
        <v>127.51649997683229</v>
      </c>
      <c r="F1615" s="237">
        <v>118.72965650805298</v>
      </c>
      <c r="G1615" s="237">
        <v>133.63921443094853</v>
      </c>
    </row>
    <row r="1616" spans="1:7" ht="12.75">
      <c r="A1616" s="78">
        <v>2005</v>
      </c>
      <c r="B1616" s="232">
        <v>2</v>
      </c>
      <c r="C1616" s="234" t="s">
        <v>91</v>
      </c>
      <c r="D1616" s="78" t="s">
        <v>92</v>
      </c>
      <c r="E1616" s="238">
        <v>138.74283686986809</v>
      </c>
      <c r="F1616" s="238">
        <v>130.33030158508944</v>
      </c>
      <c r="G1616" s="238">
        <v>128.08869761440408</v>
      </c>
    </row>
    <row r="1617" spans="1:7" ht="12.75">
      <c r="A1617" s="51">
        <v>2005</v>
      </c>
      <c r="B1617" s="231">
        <v>3</v>
      </c>
      <c r="C1617" s="233" t="s">
        <v>91</v>
      </c>
      <c r="D1617" s="51" t="s">
        <v>92</v>
      </c>
      <c r="E1617" s="237">
        <v>148.62252168553476</v>
      </c>
      <c r="F1617" s="237">
        <v>141.52320439607368</v>
      </c>
      <c r="G1617" s="237">
        <v>128.90872768876005</v>
      </c>
    </row>
    <row r="1618" spans="1:7" ht="12.75">
      <c r="A1618" s="78">
        <v>2005</v>
      </c>
      <c r="B1618" s="232">
        <v>4</v>
      </c>
      <c r="C1618" s="234" t="s">
        <v>91</v>
      </c>
      <c r="D1618" s="78" t="s">
        <v>92</v>
      </c>
      <c r="E1618" s="238">
        <v>162.48308316692948</v>
      </c>
      <c r="F1618" s="238">
        <v>149.7932120396865</v>
      </c>
      <c r="G1618" s="238">
        <v>142.14579146734008</v>
      </c>
    </row>
    <row r="1619" spans="1:7" ht="12.75">
      <c r="A1619" s="51">
        <v>2006</v>
      </c>
      <c r="B1619" s="231">
        <v>1</v>
      </c>
      <c r="C1619" s="233" t="s">
        <v>91</v>
      </c>
      <c r="D1619" s="51" t="s">
        <v>92</v>
      </c>
      <c r="E1619" s="237">
        <v>165.7767282494671</v>
      </c>
      <c r="F1619" s="237">
        <v>155.97360214098651</v>
      </c>
      <c r="G1619" s="237">
        <v>152.21338960913218</v>
      </c>
    </row>
    <row r="1620" spans="1:7" ht="12.75">
      <c r="A1620" s="78">
        <v>2006</v>
      </c>
      <c r="B1620" s="232">
        <v>2</v>
      </c>
      <c r="C1620" s="234" t="s">
        <v>91</v>
      </c>
      <c r="D1620" s="78" t="s">
        <v>92</v>
      </c>
      <c r="E1620" s="238">
        <v>170.41887749967404</v>
      </c>
      <c r="F1620" s="238">
        <v>159.780409318321</v>
      </c>
      <c r="G1620" s="238">
        <v>154.83550987098852</v>
      </c>
    </row>
    <row r="1621" spans="1:7" ht="12.75">
      <c r="A1621" s="51">
        <v>2006</v>
      </c>
      <c r="B1621" s="231">
        <v>3</v>
      </c>
      <c r="C1621" s="233" t="s">
        <v>91</v>
      </c>
      <c r="D1621" s="51" t="s">
        <v>92</v>
      </c>
      <c r="E1621" s="237">
        <v>190.57989389752402</v>
      </c>
      <c r="F1621" s="237">
        <v>191.6451511922503</v>
      </c>
      <c r="G1621" s="237">
        <v>161.96087962551303</v>
      </c>
    </row>
    <row r="1622" spans="1:7" ht="12.75">
      <c r="A1622" s="78">
        <v>2006</v>
      </c>
      <c r="B1622" s="232">
        <v>4</v>
      </c>
      <c r="C1622" s="234" t="s">
        <v>91</v>
      </c>
      <c r="D1622" s="78" t="s">
        <v>92</v>
      </c>
      <c r="E1622" s="238">
        <v>221.91002085970953</v>
      </c>
      <c r="F1622" s="238">
        <v>209.78096528999205</v>
      </c>
      <c r="G1622" s="238">
        <v>171.20251976470078</v>
      </c>
    </row>
    <row r="1623" spans="1:7" ht="12.75">
      <c r="A1623" s="51">
        <v>2007</v>
      </c>
      <c r="B1623" s="231">
        <v>1</v>
      </c>
      <c r="C1623" s="233" t="s">
        <v>91</v>
      </c>
      <c r="D1623" s="51" t="s">
        <v>92</v>
      </c>
      <c r="E1623" s="237">
        <v>189.21181171909853</v>
      </c>
      <c r="F1623" s="237">
        <v>177.72588097992042</v>
      </c>
      <c r="G1623" s="237">
        <v>170.2896188144539</v>
      </c>
    </row>
    <row r="1624" spans="1:7" ht="12.75">
      <c r="A1624" s="78">
        <v>2007</v>
      </c>
      <c r="B1624" s="232">
        <v>2</v>
      </c>
      <c r="C1624" s="234" t="s">
        <v>91</v>
      </c>
      <c r="D1624" s="78" t="s">
        <v>92</v>
      </c>
      <c r="E1624" s="238">
        <v>239.46539137520685</v>
      </c>
      <c r="F1624" s="238">
        <v>226.0271667722549</v>
      </c>
      <c r="G1624" s="238">
        <v>175.43308455794454</v>
      </c>
    </row>
    <row r="1625" spans="1:7" ht="12.75">
      <c r="A1625" s="51">
        <v>2007</v>
      </c>
      <c r="B1625" s="231">
        <v>3</v>
      </c>
      <c r="C1625" s="233" t="s">
        <v>91</v>
      </c>
      <c r="D1625" s="51" t="s">
        <v>92</v>
      </c>
      <c r="E1625" s="237">
        <v>246.7335251797781</v>
      </c>
      <c r="F1625" s="237">
        <v>233.45694177455536</v>
      </c>
      <c r="G1625" s="237">
        <v>175.55361909899443</v>
      </c>
    </row>
    <row r="1626" spans="1:7" ht="12.75">
      <c r="A1626" s="78">
        <v>2007</v>
      </c>
      <c r="B1626" s="232">
        <v>4</v>
      </c>
      <c r="C1626" s="234" t="s">
        <v>91</v>
      </c>
      <c r="D1626" s="78" t="s">
        <v>92</v>
      </c>
      <c r="E1626" s="238">
        <v>215.7750022914868</v>
      </c>
      <c r="F1626" s="238">
        <v>204.0005858097341</v>
      </c>
      <c r="G1626" s="238">
        <v>186.80285093829227</v>
      </c>
    </row>
    <row r="1627" spans="1:7" ht="12.75">
      <c r="A1627" s="51">
        <v>2008</v>
      </c>
      <c r="B1627" s="231">
        <v>1</v>
      </c>
      <c r="C1627" s="233" t="s">
        <v>91</v>
      </c>
      <c r="D1627" s="51" t="s">
        <v>92</v>
      </c>
      <c r="E1627" s="237">
        <v>154.92849446492545</v>
      </c>
      <c r="F1627" s="237">
        <v>152.18043334654647</v>
      </c>
      <c r="G1627" s="237">
        <v>179.776279987907</v>
      </c>
    </row>
    <row r="1628" spans="1:7" ht="12.75">
      <c r="A1628" s="78">
        <v>2008</v>
      </c>
      <c r="B1628" s="232">
        <v>2</v>
      </c>
      <c r="C1628" s="234" t="s">
        <v>91</v>
      </c>
      <c r="D1628" s="78" t="s">
        <v>92</v>
      </c>
      <c r="E1628" s="238">
        <v>179.6534971633541</v>
      </c>
      <c r="F1628" s="238">
        <v>167.08894087536095</v>
      </c>
      <c r="G1628" s="238">
        <v>171.9415348196625</v>
      </c>
    </row>
    <row r="1629" spans="1:7" ht="12.75">
      <c r="A1629" s="51">
        <v>2008</v>
      </c>
      <c r="B1629" s="231">
        <v>3</v>
      </c>
      <c r="C1629" s="233" t="s">
        <v>91</v>
      </c>
      <c r="D1629" s="51" t="s">
        <v>92</v>
      </c>
      <c r="E1629" s="237">
        <v>139.72323864174928</v>
      </c>
      <c r="F1629" s="237">
        <v>136.238444502046</v>
      </c>
      <c r="G1629" s="237">
        <v>170.99109032384274</v>
      </c>
    </row>
    <row r="1630" spans="1:7" ht="12.75">
      <c r="A1630" s="78">
        <v>2008</v>
      </c>
      <c r="B1630" s="232">
        <v>4</v>
      </c>
      <c r="C1630" s="234" t="s">
        <v>91</v>
      </c>
      <c r="D1630" s="78" t="s">
        <v>92</v>
      </c>
      <c r="E1630" s="238">
        <v>185.69001036082145</v>
      </c>
      <c r="F1630" s="238">
        <v>180.16036799802401</v>
      </c>
      <c r="G1630" s="238">
        <v>167.6121712222795</v>
      </c>
    </row>
    <row r="1631" spans="1:7" ht="12.75">
      <c r="A1631" s="51">
        <v>2009</v>
      </c>
      <c r="B1631" s="231">
        <v>1</v>
      </c>
      <c r="C1631" s="233" t="s">
        <v>91</v>
      </c>
      <c r="D1631" s="51" t="s">
        <v>92</v>
      </c>
      <c r="E1631" s="237">
        <v>125.68936305983996</v>
      </c>
      <c r="F1631" s="237">
        <v>120.64311797899236</v>
      </c>
      <c r="G1631" s="237">
        <v>156.65340786715115</v>
      </c>
    </row>
    <row r="1632" spans="1:7" ht="12.75">
      <c r="A1632" s="78">
        <v>2009</v>
      </c>
      <c r="B1632" s="232">
        <v>2</v>
      </c>
      <c r="C1632" s="234" t="s">
        <v>91</v>
      </c>
      <c r="D1632" s="78" t="s">
        <v>92</v>
      </c>
      <c r="E1632" s="238">
        <v>141.8573696803992</v>
      </c>
      <c r="F1632" s="238">
        <v>136.84428402852475</v>
      </c>
      <c r="G1632" s="238">
        <v>153.02353980307424</v>
      </c>
    </row>
    <row r="1633" spans="1:7" ht="12.75">
      <c r="A1633" s="51">
        <v>2009</v>
      </c>
      <c r="B1633" s="231">
        <v>3</v>
      </c>
      <c r="C1633" s="233" t="s">
        <v>91</v>
      </c>
      <c r="D1633" s="51" t="s">
        <v>92</v>
      </c>
      <c r="E1633" s="237">
        <v>132.76791154288046</v>
      </c>
      <c r="F1633" s="237">
        <v>134.0483003989253</v>
      </c>
      <c r="G1633" s="237">
        <v>142.99743715902065</v>
      </c>
    </row>
    <row r="1634" spans="1:7" ht="12.75">
      <c r="A1634" s="78">
        <v>2009</v>
      </c>
      <c r="B1634" s="232">
        <v>4</v>
      </c>
      <c r="C1634" s="234" t="s">
        <v>91</v>
      </c>
      <c r="D1634" s="78" t="s">
        <v>92</v>
      </c>
      <c r="E1634" s="238">
        <v>187.86411833644524</v>
      </c>
      <c r="F1634" s="238">
        <v>186.41687524543312</v>
      </c>
      <c r="G1634" s="238">
        <v>143.37484859083264</v>
      </c>
    </row>
    <row r="1635" spans="1:7" ht="12.75">
      <c r="A1635" s="51">
        <v>2001</v>
      </c>
      <c r="B1635" s="231">
        <v>1</v>
      </c>
      <c r="C1635" s="233" t="s">
        <v>93</v>
      </c>
      <c r="D1635" s="51" t="s">
        <v>94</v>
      </c>
      <c r="E1635" s="237">
        <v>89.5083125292716</v>
      </c>
      <c r="F1635" s="237">
        <v>91.41449064338845</v>
      </c>
      <c r="G1635" s="237">
        <v>97.85589616085564</v>
      </c>
    </row>
    <row r="1636" spans="1:7" ht="12.75">
      <c r="A1636" s="78">
        <v>2001</v>
      </c>
      <c r="B1636" s="232">
        <v>2</v>
      </c>
      <c r="C1636" s="234" t="s">
        <v>93</v>
      </c>
      <c r="D1636" s="78" t="s">
        <v>94</v>
      </c>
      <c r="E1636" s="238">
        <v>93.80014238302165</v>
      </c>
      <c r="F1636" s="238">
        <v>94.03689147952674</v>
      </c>
      <c r="G1636" s="238">
        <v>100.19430841847458</v>
      </c>
    </row>
    <row r="1637" spans="1:7" ht="12.75">
      <c r="A1637" s="51">
        <v>2001</v>
      </c>
      <c r="B1637" s="231">
        <v>3</v>
      </c>
      <c r="C1637" s="233" t="s">
        <v>93</v>
      </c>
      <c r="D1637" s="51" t="s">
        <v>94</v>
      </c>
      <c r="E1637" s="237">
        <v>106.39268501832507</v>
      </c>
      <c r="F1637" s="237">
        <v>107.98689352495845</v>
      </c>
      <c r="G1637" s="237">
        <v>99.99859426815108</v>
      </c>
    </row>
    <row r="1638" spans="1:7" ht="12.75">
      <c r="A1638" s="78">
        <v>2001</v>
      </c>
      <c r="B1638" s="232">
        <v>4</v>
      </c>
      <c r="C1638" s="234" t="s">
        <v>93</v>
      </c>
      <c r="D1638" s="78" t="s">
        <v>94</v>
      </c>
      <c r="E1638" s="238">
        <v>110.2988600693817</v>
      </c>
      <c r="F1638" s="238">
        <v>106.56172435212635</v>
      </c>
      <c r="G1638" s="238">
        <v>101.95120115251873</v>
      </c>
    </row>
    <row r="1639" spans="1:7" ht="12.75">
      <c r="A1639" s="51">
        <v>2002</v>
      </c>
      <c r="B1639" s="231">
        <v>1</v>
      </c>
      <c r="C1639" s="233" t="s">
        <v>93</v>
      </c>
      <c r="D1639" s="51" t="s">
        <v>94</v>
      </c>
      <c r="E1639" s="237">
        <v>92.31986237302569</v>
      </c>
      <c r="F1639" s="237">
        <v>82.94040245727253</v>
      </c>
      <c r="G1639" s="237">
        <v>96.72459944577888</v>
      </c>
    </row>
    <row r="1640" spans="1:7" ht="12.75">
      <c r="A1640" s="78">
        <v>2002</v>
      </c>
      <c r="B1640" s="232">
        <v>2</v>
      </c>
      <c r="C1640" s="234" t="s">
        <v>93</v>
      </c>
      <c r="D1640" s="78" t="s">
        <v>94</v>
      </c>
      <c r="E1640" s="238">
        <v>101.67728656278992</v>
      </c>
      <c r="F1640" s="238">
        <v>92.6934290028466</v>
      </c>
      <c r="G1640" s="238">
        <v>97.76828732433452</v>
      </c>
    </row>
    <row r="1641" spans="1:7" ht="12.75">
      <c r="A1641" s="51">
        <v>2002</v>
      </c>
      <c r="B1641" s="231">
        <v>3</v>
      </c>
      <c r="C1641" s="233" t="s">
        <v>93</v>
      </c>
      <c r="D1641" s="51" t="s">
        <v>94</v>
      </c>
      <c r="E1641" s="237">
        <v>97.30753323833294</v>
      </c>
      <c r="F1641" s="237">
        <v>85.24316040214248</v>
      </c>
      <c r="G1641" s="237">
        <v>97.64195284268456</v>
      </c>
    </row>
    <row r="1642" spans="1:7" ht="12.75">
      <c r="A1642" s="78">
        <v>2002</v>
      </c>
      <c r="B1642" s="232">
        <v>4</v>
      </c>
      <c r="C1642" s="234" t="s">
        <v>93</v>
      </c>
      <c r="D1642" s="78" t="s">
        <v>94</v>
      </c>
      <c r="E1642" s="238">
        <v>90.23720560340246</v>
      </c>
      <c r="F1642" s="238">
        <v>85.97960207751154</v>
      </c>
      <c r="G1642" s="238">
        <v>97.17534056121349</v>
      </c>
    </row>
    <row r="1643" spans="1:7" ht="12.75">
      <c r="A1643" s="51">
        <v>2003</v>
      </c>
      <c r="B1643" s="231">
        <v>1</v>
      </c>
      <c r="C1643" s="233" t="s">
        <v>93</v>
      </c>
      <c r="D1643" s="51" t="s">
        <v>94</v>
      </c>
      <c r="E1643" s="237">
        <v>82.93991260998818</v>
      </c>
      <c r="F1643" s="237">
        <v>77.40532216049641</v>
      </c>
      <c r="G1643" s="237">
        <v>88.55602771014897</v>
      </c>
    </row>
    <row r="1644" spans="1:7" ht="12.75">
      <c r="A1644" s="78">
        <v>2003</v>
      </c>
      <c r="B1644" s="232">
        <v>2</v>
      </c>
      <c r="C1644" s="234" t="s">
        <v>93</v>
      </c>
      <c r="D1644" s="78" t="s">
        <v>94</v>
      </c>
      <c r="E1644" s="238">
        <v>81.81677669495579</v>
      </c>
      <c r="F1644" s="238">
        <v>79.44462272095105</v>
      </c>
      <c r="G1644" s="238">
        <v>87.99164904589352</v>
      </c>
    </row>
    <row r="1645" spans="1:7" ht="12.75">
      <c r="A1645" s="51">
        <v>2003</v>
      </c>
      <c r="B1645" s="231">
        <v>3</v>
      </c>
      <c r="C1645" s="233" t="s">
        <v>93</v>
      </c>
      <c r="D1645" s="51" t="s">
        <v>94</v>
      </c>
      <c r="E1645" s="237">
        <v>100.32269865265035</v>
      </c>
      <c r="F1645" s="237">
        <v>92.33903941758606</v>
      </c>
      <c r="G1645" s="237">
        <v>88.29129666066133</v>
      </c>
    </row>
    <row r="1646" spans="1:7" ht="12.75">
      <c r="A1646" s="78">
        <v>2003</v>
      </c>
      <c r="B1646" s="232">
        <v>4</v>
      </c>
      <c r="C1646" s="234" t="s">
        <v>93</v>
      </c>
      <c r="D1646" s="78" t="s">
        <v>94</v>
      </c>
      <c r="E1646" s="238">
        <v>99.13948844534012</v>
      </c>
      <c r="F1646" s="238">
        <v>93.88595473961118</v>
      </c>
      <c r="G1646" s="238">
        <v>90.93479807568914</v>
      </c>
    </row>
    <row r="1647" spans="1:7" ht="12.75">
      <c r="A1647" s="51">
        <v>2004</v>
      </c>
      <c r="B1647" s="231">
        <v>1</v>
      </c>
      <c r="C1647" s="233" t="s">
        <v>93</v>
      </c>
      <c r="D1647" s="51" t="s">
        <v>94</v>
      </c>
      <c r="E1647" s="237">
        <v>102.11384978085259</v>
      </c>
      <c r="F1647" s="237">
        <v>107.99629052893252</v>
      </c>
      <c r="G1647" s="237">
        <v>91.78041380211016</v>
      </c>
    </row>
    <row r="1648" spans="1:7" ht="12.75">
      <c r="A1648" s="78">
        <v>2004</v>
      </c>
      <c r="B1648" s="232">
        <v>2</v>
      </c>
      <c r="C1648" s="234" t="s">
        <v>93</v>
      </c>
      <c r="D1648" s="78" t="s">
        <v>94</v>
      </c>
      <c r="E1648" s="238">
        <v>119.06409306486431</v>
      </c>
      <c r="F1648" s="238">
        <v>119.88515903680657</v>
      </c>
      <c r="G1648" s="238">
        <v>94.88862295900192</v>
      </c>
    </row>
    <row r="1649" spans="1:7" ht="12.75">
      <c r="A1649" s="51">
        <v>2004</v>
      </c>
      <c r="B1649" s="231">
        <v>3</v>
      </c>
      <c r="C1649" s="233" t="s">
        <v>93</v>
      </c>
      <c r="D1649" s="51" t="s">
        <v>94</v>
      </c>
      <c r="E1649" s="237">
        <v>140.99787152902113</v>
      </c>
      <c r="F1649" s="237">
        <v>131.09624738031044</v>
      </c>
      <c r="G1649" s="237">
        <v>95.16541609466222</v>
      </c>
    </row>
    <row r="1650" spans="1:7" ht="12.75">
      <c r="A1650" s="78">
        <v>2004</v>
      </c>
      <c r="B1650" s="232">
        <v>4</v>
      </c>
      <c r="C1650" s="234" t="s">
        <v>93</v>
      </c>
      <c r="D1650" s="78" t="s">
        <v>94</v>
      </c>
      <c r="E1650" s="238">
        <v>143.45105418849704</v>
      </c>
      <c r="F1650" s="238">
        <v>136.6233747903636</v>
      </c>
      <c r="G1650" s="238">
        <v>96.058010472553</v>
      </c>
    </row>
    <row r="1651" spans="1:7" ht="12.75">
      <c r="A1651" s="51">
        <v>2005</v>
      </c>
      <c r="B1651" s="231">
        <v>1</v>
      </c>
      <c r="C1651" s="233" t="s">
        <v>93</v>
      </c>
      <c r="D1651" s="51" t="s">
        <v>94</v>
      </c>
      <c r="E1651" s="237">
        <v>145.33296982895146</v>
      </c>
      <c r="F1651" s="237">
        <v>137.5481547386779</v>
      </c>
      <c r="G1651" s="237">
        <v>98.00825935480536</v>
      </c>
    </row>
    <row r="1652" spans="1:7" ht="12.75">
      <c r="A1652" s="78">
        <v>2005</v>
      </c>
      <c r="B1652" s="232">
        <v>2</v>
      </c>
      <c r="C1652" s="234" t="s">
        <v>93</v>
      </c>
      <c r="D1652" s="78" t="s">
        <v>94</v>
      </c>
      <c r="E1652" s="238">
        <v>170.6864098794383</v>
      </c>
      <c r="F1652" s="238">
        <v>163.81281158712667</v>
      </c>
      <c r="G1652" s="238">
        <v>103.26225015950523</v>
      </c>
    </row>
    <row r="1653" spans="1:7" ht="12.75">
      <c r="A1653" s="51">
        <v>2005</v>
      </c>
      <c r="B1653" s="231">
        <v>3</v>
      </c>
      <c r="C1653" s="233" t="s">
        <v>93</v>
      </c>
      <c r="D1653" s="51" t="s">
        <v>94</v>
      </c>
      <c r="E1653" s="237">
        <v>157.39143881073548</v>
      </c>
      <c r="F1653" s="237">
        <v>152.1477757747505</v>
      </c>
      <c r="G1653" s="237">
        <v>105.53944506241223</v>
      </c>
    </row>
    <row r="1654" spans="1:7" ht="12.75">
      <c r="A1654" s="78">
        <v>2005</v>
      </c>
      <c r="B1654" s="232">
        <v>4</v>
      </c>
      <c r="C1654" s="234" t="s">
        <v>93</v>
      </c>
      <c r="D1654" s="78" t="s">
        <v>94</v>
      </c>
      <c r="E1654" s="238">
        <v>142.71984064308492</v>
      </c>
      <c r="F1654" s="238">
        <v>142.15360037765979</v>
      </c>
      <c r="G1654" s="238">
        <v>105.98764679128102</v>
      </c>
    </row>
    <row r="1655" spans="1:7" ht="12.75">
      <c r="A1655" s="51">
        <v>2006</v>
      </c>
      <c r="B1655" s="231">
        <v>1</v>
      </c>
      <c r="C1655" s="233" t="s">
        <v>93</v>
      </c>
      <c r="D1655" s="51" t="s">
        <v>94</v>
      </c>
      <c r="E1655" s="237">
        <v>148.83419030820448</v>
      </c>
      <c r="F1655" s="237">
        <v>144.81675317861385</v>
      </c>
      <c r="G1655" s="237">
        <v>103.79742587856941</v>
      </c>
    </row>
    <row r="1656" spans="1:7" ht="12.75">
      <c r="A1656" s="78">
        <v>2006</v>
      </c>
      <c r="B1656" s="232">
        <v>2</v>
      </c>
      <c r="C1656" s="234" t="s">
        <v>93</v>
      </c>
      <c r="D1656" s="78" t="s">
        <v>94</v>
      </c>
      <c r="E1656" s="238">
        <v>159.43087995561945</v>
      </c>
      <c r="F1656" s="238">
        <v>154.3577701921674</v>
      </c>
      <c r="G1656" s="238">
        <v>105.64609929850216</v>
      </c>
    </row>
    <row r="1657" spans="1:7" ht="12.75">
      <c r="A1657" s="51">
        <v>2006</v>
      </c>
      <c r="B1657" s="231">
        <v>3</v>
      </c>
      <c r="C1657" s="233" t="s">
        <v>93</v>
      </c>
      <c r="D1657" s="51" t="s">
        <v>94</v>
      </c>
      <c r="E1657" s="237">
        <v>175.73159269729308</v>
      </c>
      <c r="F1657" s="237">
        <v>177.53784695393736</v>
      </c>
      <c r="G1657" s="237">
        <v>106.59075110098686</v>
      </c>
    </row>
    <row r="1658" spans="1:7" ht="12.75">
      <c r="A1658" s="78">
        <v>2006</v>
      </c>
      <c r="B1658" s="232">
        <v>4</v>
      </c>
      <c r="C1658" s="234" t="s">
        <v>93</v>
      </c>
      <c r="D1658" s="78" t="s">
        <v>94</v>
      </c>
      <c r="E1658" s="238">
        <v>191.33564963437803</v>
      </c>
      <c r="F1658" s="238">
        <v>190.39210890378905</v>
      </c>
      <c r="G1658" s="238">
        <v>109.48247755281723</v>
      </c>
    </row>
    <row r="1659" spans="1:7" ht="12.75">
      <c r="A1659" s="51">
        <v>2007</v>
      </c>
      <c r="B1659" s="231">
        <v>1</v>
      </c>
      <c r="C1659" s="233" t="s">
        <v>93</v>
      </c>
      <c r="D1659" s="51" t="s">
        <v>94</v>
      </c>
      <c r="E1659" s="237">
        <v>189.03433258553923</v>
      </c>
      <c r="F1659" s="237">
        <v>179.64960173053467</v>
      </c>
      <c r="G1659" s="237">
        <v>111.93501709809985</v>
      </c>
    </row>
    <row r="1660" spans="1:7" ht="12.75">
      <c r="A1660" s="78">
        <v>2007</v>
      </c>
      <c r="B1660" s="232">
        <v>2</v>
      </c>
      <c r="C1660" s="234" t="s">
        <v>93</v>
      </c>
      <c r="D1660" s="78" t="s">
        <v>94</v>
      </c>
      <c r="E1660" s="238">
        <v>205.96528582445222</v>
      </c>
      <c r="F1660" s="238">
        <v>196.72575283876165</v>
      </c>
      <c r="G1660" s="238">
        <v>115.72911456611631</v>
      </c>
    </row>
    <row r="1661" spans="1:7" ht="12.75">
      <c r="A1661" s="51">
        <v>2007</v>
      </c>
      <c r="B1661" s="231">
        <v>3</v>
      </c>
      <c r="C1661" s="233" t="s">
        <v>93</v>
      </c>
      <c r="D1661" s="51" t="s">
        <v>94</v>
      </c>
      <c r="E1661" s="237">
        <v>226.799415157883</v>
      </c>
      <c r="F1661" s="237">
        <v>215.65122661371367</v>
      </c>
      <c r="G1661" s="237">
        <v>117.19903847976215</v>
      </c>
    </row>
    <row r="1662" spans="1:7" ht="12.75">
      <c r="A1662" s="78">
        <v>2007</v>
      </c>
      <c r="B1662" s="232">
        <v>4</v>
      </c>
      <c r="C1662" s="234" t="s">
        <v>93</v>
      </c>
      <c r="D1662" s="78" t="s">
        <v>94</v>
      </c>
      <c r="E1662" s="238">
        <v>223.00230399164676</v>
      </c>
      <c r="F1662" s="238">
        <v>216.2247425428448</v>
      </c>
      <c r="G1662" s="238">
        <v>117.08375032968114</v>
      </c>
    </row>
    <row r="1663" spans="1:7" ht="12.75">
      <c r="A1663" s="51">
        <v>2008</v>
      </c>
      <c r="B1663" s="231">
        <v>1</v>
      </c>
      <c r="C1663" s="233" t="s">
        <v>93</v>
      </c>
      <c r="D1663" s="51" t="s">
        <v>94</v>
      </c>
      <c r="E1663" s="237">
        <v>179.28679123911417</v>
      </c>
      <c r="F1663" s="237">
        <v>167.49864280746118</v>
      </c>
      <c r="G1663" s="237">
        <v>113.13297271056503</v>
      </c>
    </row>
    <row r="1664" spans="1:7" ht="12.75">
      <c r="A1664" s="78">
        <v>2008</v>
      </c>
      <c r="B1664" s="232">
        <v>2</v>
      </c>
      <c r="C1664" s="234" t="s">
        <v>93</v>
      </c>
      <c r="D1664" s="78" t="s">
        <v>94</v>
      </c>
      <c r="E1664" s="238">
        <v>195.6520619694157</v>
      </c>
      <c r="F1664" s="238">
        <v>179.26218286871972</v>
      </c>
      <c r="G1664" s="238">
        <v>109.36668152544837</v>
      </c>
    </row>
    <row r="1665" spans="1:7" ht="12.75">
      <c r="A1665" s="51">
        <v>2008</v>
      </c>
      <c r="B1665" s="231">
        <v>3</v>
      </c>
      <c r="C1665" s="233" t="s">
        <v>93</v>
      </c>
      <c r="D1665" s="51" t="s">
        <v>94</v>
      </c>
      <c r="E1665" s="237">
        <v>175.60947226202208</v>
      </c>
      <c r="F1665" s="237">
        <v>164.83273083397222</v>
      </c>
      <c r="G1665" s="237">
        <v>102.4738976004722</v>
      </c>
    </row>
    <row r="1666" spans="1:7" ht="12.75">
      <c r="A1666" s="78">
        <v>2008</v>
      </c>
      <c r="B1666" s="232">
        <v>4</v>
      </c>
      <c r="C1666" s="234" t="s">
        <v>93</v>
      </c>
      <c r="D1666" s="78" t="s">
        <v>94</v>
      </c>
      <c r="E1666" s="238">
        <v>164.1534938898469</v>
      </c>
      <c r="F1666" s="238">
        <v>159.05409705359807</v>
      </c>
      <c r="G1666" s="238">
        <v>99.17739293003713</v>
      </c>
    </row>
    <row r="1667" spans="1:7" ht="12.75">
      <c r="A1667" s="51">
        <v>2009</v>
      </c>
      <c r="B1667" s="231">
        <v>1</v>
      </c>
      <c r="C1667" s="233" t="s">
        <v>93</v>
      </c>
      <c r="D1667" s="51" t="s">
        <v>94</v>
      </c>
      <c r="E1667" s="237">
        <v>149.29021394022968</v>
      </c>
      <c r="F1667" s="237">
        <v>136.3869998491207</v>
      </c>
      <c r="G1667" s="237">
        <v>95.92570843247654</v>
      </c>
    </row>
    <row r="1668" spans="1:7" ht="12.75">
      <c r="A1668" s="78">
        <v>2009</v>
      </c>
      <c r="B1668" s="232">
        <v>2</v>
      </c>
      <c r="C1668" s="234" t="s">
        <v>93</v>
      </c>
      <c r="D1668" s="78" t="s">
        <v>94</v>
      </c>
      <c r="E1668" s="238">
        <v>132.5157672495332</v>
      </c>
      <c r="F1668" s="238">
        <v>129.1317741739088</v>
      </c>
      <c r="G1668" s="238">
        <v>92.90460023511605</v>
      </c>
    </row>
    <row r="1669" spans="1:7" ht="12.75">
      <c r="A1669" s="51">
        <v>2009</v>
      </c>
      <c r="B1669" s="231">
        <v>3</v>
      </c>
      <c r="C1669" s="233" t="s">
        <v>93</v>
      </c>
      <c r="D1669" s="51" t="s">
        <v>94</v>
      </c>
      <c r="E1669" s="237">
        <v>148.7036069186564</v>
      </c>
      <c r="F1669" s="237">
        <v>140.19834836615334</v>
      </c>
      <c r="G1669" s="237">
        <v>91.41918606342095</v>
      </c>
    </row>
    <row r="1670" spans="1:7" ht="12.75">
      <c r="A1670" s="78">
        <v>2009</v>
      </c>
      <c r="B1670" s="232">
        <v>4</v>
      </c>
      <c r="C1670" s="234" t="s">
        <v>93</v>
      </c>
      <c r="D1670" s="78" t="s">
        <v>94</v>
      </c>
      <c r="E1670" s="238">
        <v>143.47298584270177</v>
      </c>
      <c r="F1670" s="238">
        <v>147.87975896931545</v>
      </c>
      <c r="G1670" s="238">
        <v>88.22108262239631</v>
      </c>
    </row>
    <row r="1671" spans="1:7" ht="12.75">
      <c r="A1671" s="51">
        <v>2001</v>
      </c>
      <c r="B1671" s="231">
        <v>1</v>
      </c>
      <c r="C1671" s="233" t="s">
        <v>95</v>
      </c>
      <c r="D1671" s="51" t="s">
        <v>96</v>
      </c>
      <c r="E1671" s="237">
        <v>94.54227666264084</v>
      </c>
      <c r="F1671" s="237">
        <v>94.90638266346151</v>
      </c>
      <c r="G1671" s="237">
        <v>98.3436457560642</v>
      </c>
    </row>
    <row r="1672" spans="1:7" ht="12.75">
      <c r="A1672" s="78">
        <v>2001</v>
      </c>
      <c r="B1672" s="232">
        <v>2</v>
      </c>
      <c r="C1672" s="234" t="s">
        <v>95</v>
      </c>
      <c r="D1672" s="78" t="s">
        <v>96</v>
      </c>
      <c r="E1672" s="238">
        <v>98.52628958341883</v>
      </c>
      <c r="F1672" s="238">
        <v>98.7131059753789</v>
      </c>
      <c r="G1672" s="238">
        <v>99.39191500135475</v>
      </c>
    </row>
    <row r="1673" spans="1:7" ht="12.75">
      <c r="A1673" s="51">
        <v>2001</v>
      </c>
      <c r="B1673" s="231">
        <v>3</v>
      </c>
      <c r="C1673" s="233" t="s">
        <v>95</v>
      </c>
      <c r="D1673" s="51" t="s">
        <v>96</v>
      </c>
      <c r="E1673" s="237">
        <v>98.92738916002212</v>
      </c>
      <c r="F1673" s="237">
        <v>93.59385483239731</v>
      </c>
      <c r="G1673" s="237">
        <v>100.07240164702642</v>
      </c>
    </row>
    <row r="1674" spans="1:7" ht="12.75">
      <c r="A1674" s="78">
        <v>2001</v>
      </c>
      <c r="B1674" s="232">
        <v>4</v>
      </c>
      <c r="C1674" s="234" t="s">
        <v>95</v>
      </c>
      <c r="D1674" s="78" t="s">
        <v>96</v>
      </c>
      <c r="E1674" s="238">
        <v>108.0040445939182</v>
      </c>
      <c r="F1674" s="238">
        <v>112.78665652876231</v>
      </c>
      <c r="G1674" s="238">
        <v>102.19203759555462</v>
      </c>
    </row>
    <row r="1675" spans="1:7" ht="12.75">
      <c r="A1675" s="51">
        <v>2002</v>
      </c>
      <c r="B1675" s="231">
        <v>1</v>
      </c>
      <c r="C1675" s="233" t="s">
        <v>95</v>
      </c>
      <c r="D1675" s="51" t="s">
        <v>96</v>
      </c>
      <c r="E1675" s="237">
        <v>95.82315429850699</v>
      </c>
      <c r="F1675" s="237">
        <v>91.14742791250215</v>
      </c>
      <c r="G1675" s="237">
        <v>106.87904483127751</v>
      </c>
    </row>
    <row r="1676" spans="1:7" ht="12.75">
      <c r="A1676" s="78">
        <v>2002</v>
      </c>
      <c r="B1676" s="232">
        <v>2</v>
      </c>
      <c r="C1676" s="234" t="s">
        <v>95</v>
      </c>
      <c r="D1676" s="78" t="s">
        <v>96</v>
      </c>
      <c r="E1676" s="238">
        <v>104.90623752030803</v>
      </c>
      <c r="F1676" s="238">
        <v>104.83594040270931</v>
      </c>
      <c r="G1676" s="238">
        <v>108.62764084637377</v>
      </c>
    </row>
    <row r="1677" spans="1:7" ht="12.75">
      <c r="A1677" s="51">
        <v>2002</v>
      </c>
      <c r="B1677" s="231">
        <v>3</v>
      </c>
      <c r="C1677" s="233" t="s">
        <v>95</v>
      </c>
      <c r="D1677" s="51" t="s">
        <v>96</v>
      </c>
      <c r="E1677" s="237">
        <v>123.39094307560187</v>
      </c>
      <c r="F1677" s="237">
        <v>123.2876012810714</v>
      </c>
      <c r="G1677" s="237">
        <v>105.70344344602228</v>
      </c>
    </row>
    <row r="1678" spans="1:7" ht="12.75">
      <c r="A1678" s="78">
        <v>2002</v>
      </c>
      <c r="B1678" s="232">
        <v>4</v>
      </c>
      <c r="C1678" s="234" t="s">
        <v>95</v>
      </c>
      <c r="D1678" s="78" t="s">
        <v>96</v>
      </c>
      <c r="E1678" s="238">
        <v>126.15574042358735</v>
      </c>
      <c r="F1678" s="238">
        <v>130.35637810807444</v>
      </c>
      <c r="G1678" s="238">
        <v>103.15235882789285</v>
      </c>
    </row>
    <row r="1679" spans="1:7" ht="12.75">
      <c r="A1679" s="51">
        <v>2003</v>
      </c>
      <c r="B1679" s="231">
        <v>1</v>
      </c>
      <c r="C1679" s="233" t="s">
        <v>95</v>
      </c>
      <c r="D1679" s="51" t="s">
        <v>96</v>
      </c>
      <c r="E1679" s="237">
        <v>106.0403748815887</v>
      </c>
      <c r="F1679" s="237">
        <v>107.76363285168402</v>
      </c>
      <c r="G1679" s="237">
        <v>103.17160670951543</v>
      </c>
    </row>
    <row r="1680" spans="1:7" ht="12.75">
      <c r="A1680" s="78">
        <v>2003</v>
      </c>
      <c r="B1680" s="232">
        <v>2</v>
      </c>
      <c r="C1680" s="234" t="s">
        <v>95</v>
      </c>
      <c r="D1680" s="78" t="s">
        <v>96</v>
      </c>
      <c r="E1680" s="238">
        <v>112.26278120209908</v>
      </c>
      <c r="F1680" s="238">
        <v>111.94879107953189</v>
      </c>
      <c r="G1680" s="238">
        <v>99.93055956553088</v>
      </c>
    </row>
    <row r="1681" spans="1:7" ht="12.75">
      <c r="A1681" s="51">
        <v>2003</v>
      </c>
      <c r="B1681" s="231">
        <v>3</v>
      </c>
      <c r="C1681" s="233" t="s">
        <v>95</v>
      </c>
      <c r="D1681" s="51" t="s">
        <v>96</v>
      </c>
      <c r="E1681" s="237">
        <v>123.92846707909531</v>
      </c>
      <c r="F1681" s="237">
        <v>136.42438866565726</v>
      </c>
      <c r="G1681" s="237">
        <v>96.04396808405106</v>
      </c>
    </row>
    <row r="1682" spans="1:7" ht="12.75">
      <c r="A1682" s="78">
        <v>2003</v>
      </c>
      <c r="B1682" s="232">
        <v>4</v>
      </c>
      <c r="C1682" s="234" t="s">
        <v>95</v>
      </c>
      <c r="D1682" s="78" t="s">
        <v>96</v>
      </c>
      <c r="E1682" s="238">
        <v>136.66379772156932</v>
      </c>
      <c r="F1682" s="238">
        <v>168.72935901083628</v>
      </c>
      <c r="G1682" s="238">
        <v>111.50001702697222</v>
      </c>
    </row>
    <row r="1683" spans="1:7" ht="12.75">
      <c r="A1683" s="51">
        <v>2004</v>
      </c>
      <c r="B1683" s="231">
        <v>1</v>
      </c>
      <c r="C1683" s="233" t="s">
        <v>95</v>
      </c>
      <c r="D1683" s="51" t="s">
        <v>96</v>
      </c>
      <c r="E1683" s="237">
        <v>136.18437674294</v>
      </c>
      <c r="F1683" s="237">
        <v>148.77205785256862</v>
      </c>
      <c r="G1683" s="237">
        <v>106.65251207064269</v>
      </c>
    </row>
    <row r="1684" spans="1:7" ht="12.75">
      <c r="A1684" s="78">
        <v>2004</v>
      </c>
      <c r="B1684" s="232">
        <v>2</v>
      </c>
      <c r="C1684" s="234" t="s">
        <v>95</v>
      </c>
      <c r="D1684" s="78" t="s">
        <v>96</v>
      </c>
      <c r="E1684" s="238">
        <v>152.99226372032487</v>
      </c>
      <c r="F1684" s="238">
        <v>161.67915318568092</v>
      </c>
      <c r="G1684" s="238">
        <v>98.99333579113974</v>
      </c>
    </row>
    <row r="1685" spans="1:7" ht="12.75">
      <c r="A1685" s="51">
        <v>2004</v>
      </c>
      <c r="B1685" s="231">
        <v>3</v>
      </c>
      <c r="C1685" s="233" t="s">
        <v>95</v>
      </c>
      <c r="D1685" s="51" t="s">
        <v>96</v>
      </c>
      <c r="E1685" s="237">
        <v>181.7946754886198</v>
      </c>
      <c r="F1685" s="237">
        <v>192.55034966385986</v>
      </c>
      <c r="G1685" s="237">
        <v>96.81240274267508</v>
      </c>
    </row>
    <row r="1686" spans="1:7" ht="12.75">
      <c r="A1686" s="78">
        <v>2004</v>
      </c>
      <c r="B1686" s="232">
        <v>4</v>
      </c>
      <c r="C1686" s="234" t="s">
        <v>95</v>
      </c>
      <c r="D1686" s="78" t="s">
        <v>96</v>
      </c>
      <c r="E1686" s="238">
        <v>194.49676411153573</v>
      </c>
      <c r="F1686" s="238">
        <v>216.64486743246655</v>
      </c>
      <c r="G1686" s="238">
        <v>102.3202580992865</v>
      </c>
    </row>
    <row r="1687" spans="1:7" ht="12.75">
      <c r="A1687" s="51">
        <v>2005</v>
      </c>
      <c r="B1687" s="231">
        <v>1</v>
      </c>
      <c r="C1687" s="233" t="s">
        <v>95</v>
      </c>
      <c r="D1687" s="51" t="s">
        <v>96</v>
      </c>
      <c r="E1687" s="237">
        <v>191.72634605508455</v>
      </c>
      <c r="F1687" s="237">
        <v>204.7599115281024</v>
      </c>
      <c r="G1687" s="237">
        <v>101.15650156426052</v>
      </c>
    </row>
    <row r="1688" spans="1:7" ht="12.75">
      <c r="A1688" s="78">
        <v>2005</v>
      </c>
      <c r="B1688" s="232">
        <v>2</v>
      </c>
      <c r="C1688" s="234" t="s">
        <v>95</v>
      </c>
      <c r="D1688" s="78" t="s">
        <v>96</v>
      </c>
      <c r="E1688" s="238">
        <v>226.91986157986943</v>
      </c>
      <c r="F1688" s="238">
        <v>235.64804742030267</v>
      </c>
      <c r="G1688" s="238">
        <v>110.89000724016469</v>
      </c>
    </row>
    <row r="1689" spans="1:7" ht="12.75">
      <c r="A1689" s="51">
        <v>2005</v>
      </c>
      <c r="B1689" s="231">
        <v>3</v>
      </c>
      <c r="C1689" s="233" t="s">
        <v>95</v>
      </c>
      <c r="D1689" s="51" t="s">
        <v>96</v>
      </c>
      <c r="E1689" s="237">
        <v>235.57859692007912</v>
      </c>
      <c r="F1689" s="237">
        <v>262.0030677099109</v>
      </c>
      <c r="G1689" s="237">
        <v>118.52253260665175</v>
      </c>
    </row>
    <row r="1690" spans="1:7" ht="12.75">
      <c r="A1690" s="78">
        <v>2005</v>
      </c>
      <c r="B1690" s="232">
        <v>4</v>
      </c>
      <c r="C1690" s="234" t="s">
        <v>95</v>
      </c>
      <c r="D1690" s="78" t="s">
        <v>96</v>
      </c>
      <c r="E1690" s="238">
        <v>247.0645073700414</v>
      </c>
      <c r="F1690" s="238">
        <v>279.3457765559093</v>
      </c>
      <c r="G1690" s="238">
        <v>116.90126873152018</v>
      </c>
    </row>
    <row r="1691" spans="1:7" ht="12.75">
      <c r="A1691" s="51">
        <v>2006</v>
      </c>
      <c r="B1691" s="231">
        <v>1</v>
      </c>
      <c r="C1691" s="233" t="s">
        <v>95</v>
      </c>
      <c r="D1691" s="51" t="s">
        <v>96</v>
      </c>
      <c r="E1691" s="237">
        <v>277.06930851219386</v>
      </c>
      <c r="F1691" s="237">
        <v>292.2911149801635</v>
      </c>
      <c r="G1691" s="237">
        <v>119.87432613906743</v>
      </c>
    </row>
    <row r="1692" spans="1:7" ht="12.75">
      <c r="A1692" s="78">
        <v>2006</v>
      </c>
      <c r="B1692" s="232">
        <v>2</v>
      </c>
      <c r="C1692" s="234" t="s">
        <v>95</v>
      </c>
      <c r="D1692" s="78" t="s">
        <v>96</v>
      </c>
      <c r="E1692" s="238">
        <v>294.74914745526786</v>
      </c>
      <c r="F1692" s="238">
        <v>330.27726675969257</v>
      </c>
      <c r="G1692" s="238">
        <v>127.45799149835875</v>
      </c>
    </row>
    <row r="1693" spans="1:7" ht="12.75">
      <c r="A1693" s="51">
        <v>2006</v>
      </c>
      <c r="B1693" s="231">
        <v>3</v>
      </c>
      <c r="C1693" s="233" t="s">
        <v>95</v>
      </c>
      <c r="D1693" s="51" t="s">
        <v>96</v>
      </c>
      <c r="E1693" s="237">
        <v>340.0204099009851</v>
      </c>
      <c r="F1693" s="237">
        <v>376.3900387899794</v>
      </c>
      <c r="G1693" s="237">
        <v>131.88352366527045</v>
      </c>
    </row>
    <row r="1694" spans="1:7" ht="12.75">
      <c r="A1694" s="78">
        <v>2006</v>
      </c>
      <c r="B1694" s="232">
        <v>4</v>
      </c>
      <c r="C1694" s="234" t="s">
        <v>95</v>
      </c>
      <c r="D1694" s="78" t="s">
        <v>96</v>
      </c>
      <c r="E1694" s="238">
        <v>333.27556865960486</v>
      </c>
      <c r="F1694" s="238">
        <v>371.7324868266538</v>
      </c>
      <c r="G1694" s="238">
        <v>127.19444358075746</v>
      </c>
    </row>
    <row r="1695" spans="1:7" ht="12.75">
      <c r="A1695" s="51">
        <v>2007</v>
      </c>
      <c r="B1695" s="231">
        <v>1</v>
      </c>
      <c r="C1695" s="233" t="s">
        <v>95</v>
      </c>
      <c r="D1695" s="51" t="s">
        <v>96</v>
      </c>
      <c r="E1695" s="237">
        <v>310.9097116354409</v>
      </c>
      <c r="F1695" s="237">
        <v>356.9357564238575</v>
      </c>
      <c r="G1695" s="237">
        <v>130.37034404848097</v>
      </c>
    </row>
    <row r="1696" spans="1:7" ht="12.75">
      <c r="A1696" s="78">
        <v>2007</v>
      </c>
      <c r="B1696" s="232">
        <v>2</v>
      </c>
      <c r="C1696" s="234" t="s">
        <v>95</v>
      </c>
      <c r="D1696" s="78" t="s">
        <v>96</v>
      </c>
      <c r="E1696" s="238">
        <v>320.98253444691653</v>
      </c>
      <c r="F1696" s="238">
        <v>353.1657316274852</v>
      </c>
      <c r="G1696" s="238">
        <v>135.13197384064827</v>
      </c>
    </row>
    <row r="1697" spans="1:7" ht="12.75">
      <c r="A1697" s="51">
        <v>2007</v>
      </c>
      <c r="B1697" s="231">
        <v>3</v>
      </c>
      <c r="C1697" s="233" t="s">
        <v>95</v>
      </c>
      <c r="D1697" s="51" t="s">
        <v>96</v>
      </c>
      <c r="E1697" s="237">
        <v>332.92542669605734</v>
      </c>
      <c r="F1697" s="237">
        <v>371.8003307813516</v>
      </c>
      <c r="G1697" s="237">
        <v>135.9936866948278</v>
      </c>
    </row>
    <row r="1698" spans="1:7" ht="12.75">
      <c r="A1698" s="78">
        <v>2007</v>
      </c>
      <c r="B1698" s="232">
        <v>4</v>
      </c>
      <c r="C1698" s="234" t="s">
        <v>95</v>
      </c>
      <c r="D1698" s="78" t="s">
        <v>96</v>
      </c>
      <c r="E1698" s="238">
        <v>328.55413433679246</v>
      </c>
      <c r="F1698" s="238">
        <v>386.3037824007136</v>
      </c>
      <c r="G1698" s="238">
        <v>136.17284005454553</v>
      </c>
    </row>
    <row r="1699" spans="1:7" ht="12.75">
      <c r="A1699" s="51">
        <v>2008</v>
      </c>
      <c r="B1699" s="231">
        <v>1</v>
      </c>
      <c r="C1699" s="233" t="s">
        <v>95</v>
      </c>
      <c r="D1699" s="51" t="s">
        <v>96</v>
      </c>
      <c r="E1699" s="237">
        <v>312.28737965406873</v>
      </c>
      <c r="F1699" s="237">
        <v>328.2922491001149</v>
      </c>
      <c r="G1699" s="237">
        <v>139.20067989440315</v>
      </c>
    </row>
    <row r="1700" spans="1:7" ht="12.75">
      <c r="A1700" s="78">
        <v>2008</v>
      </c>
      <c r="B1700" s="232">
        <v>2</v>
      </c>
      <c r="C1700" s="234" t="s">
        <v>95</v>
      </c>
      <c r="D1700" s="78" t="s">
        <v>96</v>
      </c>
      <c r="E1700" s="238">
        <v>280.81329904138016</v>
      </c>
      <c r="F1700" s="238">
        <v>308.4517601628386</v>
      </c>
      <c r="G1700" s="238">
        <v>131.98420489221928</v>
      </c>
    </row>
    <row r="1701" spans="1:7" ht="12.75">
      <c r="A1701" s="51">
        <v>2008</v>
      </c>
      <c r="B1701" s="231">
        <v>3</v>
      </c>
      <c r="C1701" s="233" t="s">
        <v>95</v>
      </c>
      <c r="D1701" s="51" t="s">
        <v>96</v>
      </c>
      <c r="E1701" s="237">
        <v>323.6184605645372</v>
      </c>
      <c r="F1701" s="237">
        <v>334.20386467662416</v>
      </c>
      <c r="G1701" s="237">
        <v>128.7046619849896</v>
      </c>
    </row>
    <row r="1702" spans="1:7" ht="12.75">
      <c r="A1702" s="78">
        <v>2008</v>
      </c>
      <c r="B1702" s="232">
        <v>4</v>
      </c>
      <c r="C1702" s="234" t="s">
        <v>95</v>
      </c>
      <c r="D1702" s="78" t="s">
        <v>96</v>
      </c>
      <c r="E1702" s="238">
        <v>306.5968404582283</v>
      </c>
      <c r="F1702" s="238">
        <v>327.8496032585706</v>
      </c>
      <c r="G1702" s="238">
        <v>122.96139023007143</v>
      </c>
    </row>
    <row r="1703" spans="1:7" ht="12.75">
      <c r="A1703" s="51">
        <v>2009</v>
      </c>
      <c r="B1703" s="231">
        <v>1</v>
      </c>
      <c r="C1703" s="233" t="s">
        <v>95</v>
      </c>
      <c r="D1703" s="51" t="s">
        <v>96</v>
      </c>
      <c r="E1703" s="237">
        <v>311.43073552911494</v>
      </c>
      <c r="F1703" s="237">
        <v>322.3594385942273</v>
      </c>
      <c r="G1703" s="237">
        <v>117.73188885384788</v>
      </c>
    </row>
    <row r="1704" spans="1:7" ht="12.75">
      <c r="A1704" s="78">
        <v>2009</v>
      </c>
      <c r="B1704" s="232">
        <v>2</v>
      </c>
      <c r="C1704" s="234" t="s">
        <v>95</v>
      </c>
      <c r="D1704" s="78" t="s">
        <v>96</v>
      </c>
      <c r="E1704" s="238">
        <v>257.6367311469588</v>
      </c>
      <c r="F1704" s="238">
        <v>266.97715254370286</v>
      </c>
      <c r="G1704" s="238">
        <v>113.75201917681254</v>
      </c>
    </row>
    <row r="1705" spans="1:7" ht="12.75">
      <c r="A1705" s="51">
        <v>2009</v>
      </c>
      <c r="B1705" s="231">
        <v>3</v>
      </c>
      <c r="C1705" s="233" t="s">
        <v>95</v>
      </c>
      <c r="D1705" s="51" t="s">
        <v>96</v>
      </c>
      <c r="E1705" s="237">
        <v>327.14875769314375</v>
      </c>
      <c r="F1705" s="237">
        <v>327.5318055016777</v>
      </c>
      <c r="G1705" s="237">
        <v>113.10499423303857</v>
      </c>
    </row>
    <row r="1706" spans="1:7" ht="12.75">
      <c r="A1706" s="78">
        <v>2009</v>
      </c>
      <c r="B1706" s="232">
        <v>4</v>
      </c>
      <c r="C1706" s="234" t="s">
        <v>95</v>
      </c>
      <c r="D1706" s="78" t="s">
        <v>96</v>
      </c>
      <c r="E1706" s="238">
        <v>332.8124694687</v>
      </c>
      <c r="F1706" s="238">
        <v>321.0646738669732</v>
      </c>
      <c r="G1706" s="238">
        <v>114.29244046852305</v>
      </c>
    </row>
    <row r="1707" spans="1:7" ht="12.75">
      <c r="A1707" s="51">
        <v>2001</v>
      </c>
      <c r="B1707" s="231">
        <v>1</v>
      </c>
      <c r="C1707" s="233" t="s">
        <v>97</v>
      </c>
      <c r="D1707" s="51" t="s">
        <v>98</v>
      </c>
      <c r="E1707" s="237">
        <v>88.3008224213775</v>
      </c>
      <c r="F1707" s="237">
        <v>88.03631895343456</v>
      </c>
      <c r="G1707" s="237">
        <v>96.54381349538193</v>
      </c>
    </row>
    <row r="1708" spans="1:7" ht="12.75">
      <c r="A1708" s="78">
        <v>2001</v>
      </c>
      <c r="B1708" s="232">
        <v>2</v>
      </c>
      <c r="C1708" s="234" t="s">
        <v>97</v>
      </c>
      <c r="D1708" s="78" t="s">
        <v>98</v>
      </c>
      <c r="E1708" s="238">
        <v>96.70079161027412</v>
      </c>
      <c r="F1708" s="238">
        <v>96.14867834540276</v>
      </c>
      <c r="G1708" s="238">
        <v>100.68771236167025</v>
      </c>
    </row>
    <row r="1709" spans="1:7" ht="12.75">
      <c r="A1709" s="51">
        <v>2001</v>
      </c>
      <c r="B1709" s="231">
        <v>3</v>
      </c>
      <c r="C1709" s="233" t="s">
        <v>97</v>
      </c>
      <c r="D1709" s="51" t="s">
        <v>98</v>
      </c>
      <c r="E1709" s="237">
        <v>106.00734036394782</v>
      </c>
      <c r="F1709" s="237">
        <v>106.99509089919792</v>
      </c>
      <c r="G1709" s="237">
        <v>100.77513742846642</v>
      </c>
    </row>
    <row r="1710" spans="1:7" ht="12.75">
      <c r="A1710" s="78">
        <v>2001</v>
      </c>
      <c r="B1710" s="232">
        <v>4</v>
      </c>
      <c r="C1710" s="234" t="s">
        <v>97</v>
      </c>
      <c r="D1710" s="78" t="s">
        <v>98</v>
      </c>
      <c r="E1710" s="238">
        <v>108.99104560440048</v>
      </c>
      <c r="F1710" s="238">
        <v>108.81991180196475</v>
      </c>
      <c r="G1710" s="238">
        <v>101.99333671448134</v>
      </c>
    </row>
    <row r="1711" spans="1:7" ht="12.75">
      <c r="A1711" s="51">
        <v>2002</v>
      </c>
      <c r="B1711" s="231">
        <v>1</v>
      </c>
      <c r="C1711" s="233" t="s">
        <v>97</v>
      </c>
      <c r="D1711" s="51" t="s">
        <v>98</v>
      </c>
      <c r="E1711" s="237">
        <v>88.66230198580267</v>
      </c>
      <c r="F1711" s="237">
        <v>88.7401799503462</v>
      </c>
      <c r="G1711" s="237">
        <v>92.72775862957918</v>
      </c>
    </row>
    <row r="1712" spans="1:7" ht="12.75">
      <c r="A1712" s="78">
        <v>2002</v>
      </c>
      <c r="B1712" s="232">
        <v>2</v>
      </c>
      <c r="C1712" s="234" t="s">
        <v>97</v>
      </c>
      <c r="D1712" s="78" t="s">
        <v>98</v>
      </c>
      <c r="E1712" s="238">
        <v>104.9186370922593</v>
      </c>
      <c r="F1712" s="238">
        <v>105.92258538305258</v>
      </c>
      <c r="G1712" s="238">
        <v>96.64356352460236</v>
      </c>
    </row>
    <row r="1713" spans="1:7" ht="12.75">
      <c r="A1713" s="51">
        <v>2002</v>
      </c>
      <c r="B1713" s="231">
        <v>3</v>
      </c>
      <c r="C1713" s="233" t="s">
        <v>97</v>
      </c>
      <c r="D1713" s="51" t="s">
        <v>98</v>
      </c>
      <c r="E1713" s="237">
        <v>111.09944638964818</v>
      </c>
      <c r="F1713" s="237">
        <v>113.99917064279916</v>
      </c>
      <c r="G1713" s="237">
        <v>96.5713392447961</v>
      </c>
    </row>
    <row r="1714" spans="1:7" ht="12.75">
      <c r="A1714" s="78">
        <v>2002</v>
      </c>
      <c r="B1714" s="232">
        <v>4</v>
      </c>
      <c r="C1714" s="234" t="s">
        <v>97</v>
      </c>
      <c r="D1714" s="78" t="s">
        <v>98</v>
      </c>
      <c r="E1714" s="238">
        <v>115.81193909303148</v>
      </c>
      <c r="F1714" s="238">
        <v>121.29201237973732</v>
      </c>
      <c r="G1714" s="238">
        <v>98.56071142969768</v>
      </c>
    </row>
    <row r="1715" spans="1:7" ht="12.75">
      <c r="A1715" s="51">
        <v>2003</v>
      </c>
      <c r="B1715" s="231">
        <v>1</v>
      </c>
      <c r="C1715" s="233" t="s">
        <v>97</v>
      </c>
      <c r="D1715" s="51" t="s">
        <v>98</v>
      </c>
      <c r="E1715" s="237">
        <v>94.24424944896646</v>
      </c>
      <c r="F1715" s="237">
        <v>99.62899872291295</v>
      </c>
      <c r="G1715" s="237">
        <v>95.87152787834603</v>
      </c>
    </row>
    <row r="1716" spans="1:7" ht="12.75">
      <c r="A1716" s="78">
        <v>2003</v>
      </c>
      <c r="B1716" s="232">
        <v>2</v>
      </c>
      <c r="C1716" s="234" t="s">
        <v>97</v>
      </c>
      <c r="D1716" s="78" t="s">
        <v>98</v>
      </c>
      <c r="E1716" s="238">
        <v>95.98277948520945</v>
      </c>
      <c r="F1716" s="238">
        <v>104.91514787403949</v>
      </c>
      <c r="G1716" s="238">
        <v>98.12962532730477</v>
      </c>
    </row>
    <row r="1717" spans="1:7" ht="12.75">
      <c r="A1717" s="51">
        <v>2003</v>
      </c>
      <c r="B1717" s="231">
        <v>3</v>
      </c>
      <c r="C1717" s="233" t="s">
        <v>97</v>
      </c>
      <c r="D1717" s="51" t="s">
        <v>98</v>
      </c>
      <c r="E1717" s="237">
        <v>111.33956374099282</v>
      </c>
      <c r="F1717" s="237">
        <v>120.4730606186101</v>
      </c>
      <c r="G1717" s="237">
        <v>101.17154930323905</v>
      </c>
    </row>
    <row r="1718" spans="1:7" ht="12.75">
      <c r="A1718" s="78">
        <v>2003</v>
      </c>
      <c r="B1718" s="232">
        <v>4</v>
      </c>
      <c r="C1718" s="234" t="s">
        <v>97</v>
      </c>
      <c r="D1718" s="78" t="s">
        <v>98</v>
      </c>
      <c r="E1718" s="238">
        <v>123.16547890548304</v>
      </c>
      <c r="F1718" s="238">
        <v>136.75583498298417</v>
      </c>
      <c r="G1718" s="238">
        <v>101.95044584524487</v>
      </c>
    </row>
    <row r="1719" spans="1:7" ht="12.75">
      <c r="A1719" s="51">
        <v>2004</v>
      </c>
      <c r="B1719" s="231">
        <v>1</v>
      </c>
      <c r="C1719" s="233" t="s">
        <v>97</v>
      </c>
      <c r="D1719" s="51" t="s">
        <v>98</v>
      </c>
      <c r="E1719" s="237">
        <v>114.35347929451648</v>
      </c>
      <c r="F1719" s="237">
        <v>116.10231675765968</v>
      </c>
      <c r="G1719" s="237">
        <v>99.99180389998783</v>
      </c>
    </row>
    <row r="1720" spans="1:7" ht="12.75">
      <c r="A1720" s="78">
        <v>2004</v>
      </c>
      <c r="B1720" s="232">
        <v>2</v>
      </c>
      <c r="C1720" s="234" t="s">
        <v>97</v>
      </c>
      <c r="D1720" s="78" t="s">
        <v>98</v>
      </c>
      <c r="E1720" s="238">
        <v>117.68125771999017</v>
      </c>
      <c r="F1720" s="238">
        <v>121.28181666954443</v>
      </c>
      <c r="G1720" s="238">
        <v>102.91183399754607</v>
      </c>
    </row>
    <row r="1721" spans="1:7" ht="12.75">
      <c r="A1721" s="51">
        <v>2004</v>
      </c>
      <c r="B1721" s="231">
        <v>3</v>
      </c>
      <c r="C1721" s="233" t="s">
        <v>97</v>
      </c>
      <c r="D1721" s="51" t="s">
        <v>98</v>
      </c>
      <c r="E1721" s="237">
        <v>123.51181933651633</v>
      </c>
      <c r="F1721" s="237">
        <v>124.59843934393436</v>
      </c>
      <c r="G1721" s="237">
        <v>108.59212159643593</v>
      </c>
    </row>
    <row r="1722" spans="1:7" ht="12.75">
      <c r="A1722" s="78">
        <v>2004</v>
      </c>
      <c r="B1722" s="232">
        <v>4</v>
      </c>
      <c r="C1722" s="234" t="s">
        <v>97</v>
      </c>
      <c r="D1722" s="78" t="s">
        <v>98</v>
      </c>
      <c r="E1722" s="238">
        <v>142.7710323565482</v>
      </c>
      <c r="F1722" s="238">
        <v>150.86423936221033</v>
      </c>
      <c r="G1722" s="238">
        <v>110.6151820119638</v>
      </c>
    </row>
    <row r="1723" spans="1:7" ht="12.75">
      <c r="A1723" s="51">
        <v>2005</v>
      </c>
      <c r="B1723" s="231">
        <v>1</v>
      </c>
      <c r="C1723" s="233" t="s">
        <v>97</v>
      </c>
      <c r="D1723" s="51" t="s">
        <v>98</v>
      </c>
      <c r="E1723" s="237">
        <v>135.8254878128679</v>
      </c>
      <c r="F1723" s="237">
        <v>134.30987949490176</v>
      </c>
      <c r="G1723" s="237">
        <v>113.82591688990253</v>
      </c>
    </row>
    <row r="1724" spans="1:7" ht="12.75">
      <c r="A1724" s="78">
        <v>2005</v>
      </c>
      <c r="B1724" s="232">
        <v>2</v>
      </c>
      <c r="C1724" s="234" t="s">
        <v>97</v>
      </c>
      <c r="D1724" s="78" t="s">
        <v>98</v>
      </c>
      <c r="E1724" s="238">
        <v>153.7393964092611</v>
      </c>
      <c r="F1724" s="238">
        <v>159.77459909533997</v>
      </c>
      <c r="G1724" s="238">
        <v>116.179861463314</v>
      </c>
    </row>
    <row r="1725" spans="1:7" ht="12.75">
      <c r="A1725" s="51">
        <v>2005</v>
      </c>
      <c r="B1725" s="231">
        <v>3</v>
      </c>
      <c r="C1725" s="233" t="s">
        <v>97</v>
      </c>
      <c r="D1725" s="51" t="s">
        <v>98</v>
      </c>
      <c r="E1725" s="237">
        <v>157.0281804458288</v>
      </c>
      <c r="F1725" s="237">
        <v>158.76751708755137</v>
      </c>
      <c r="G1725" s="237">
        <v>114.42006224516854</v>
      </c>
    </row>
    <row r="1726" spans="1:7" ht="12.75">
      <c r="A1726" s="78">
        <v>2005</v>
      </c>
      <c r="B1726" s="232">
        <v>4</v>
      </c>
      <c r="C1726" s="234" t="s">
        <v>97</v>
      </c>
      <c r="D1726" s="78" t="s">
        <v>98</v>
      </c>
      <c r="E1726" s="238">
        <v>168.74104645176897</v>
      </c>
      <c r="F1726" s="238">
        <v>170.13800391964853</v>
      </c>
      <c r="G1726" s="238">
        <v>115.08158406168722</v>
      </c>
    </row>
    <row r="1727" spans="1:7" ht="12.75">
      <c r="A1727" s="51">
        <v>2006</v>
      </c>
      <c r="B1727" s="231">
        <v>1</v>
      </c>
      <c r="C1727" s="233" t="s">
        <v>97</v>
      </c>
      <c r="D1727" s="51" t="s">
        <v>98</v>
      </c>
      <c r="E1727" s="237">
        <v>149.36048025290594</v>
      </c>
      <c r="F1727" s="237">
        <v>150.59663089638556</v>
      </c>
      <c r="G1727" s="237">
        <v>113.53623918972409</v>
      </c>
    </row>
    <row r="1728" spans="1:7" ht="12.75">
      <c r="A1728" s="78">
        <v>2006</v>
      </c>
      <c r="B1728" s="232">
        <v>2</v>
      </c>
      <c r="C1728" s="234" t="s">
        <v>97</v>
      </c>
      <c r="D1728" s="78" t="s">
        <v>98</v>
      </c>
      <c r="E1728" s="238">
        <v>169.0159749652602</v>
      </c>
      <c r="F1728" s="238">
        <v>170.9775409097644</v>
      </c>
      <c r="G1728" s="238">
        <v>116.44386215844189</v>
      </c>
    </row>
    <row r="1729" spans="1:7" ht="12.75">
      <c r="A1729" s="51">
        <v>2006</v>
      </c>
      <c r="B1729" s="231">
        <v>3</v>
      </c>
      <c r="C1729" s="233" t="s">
        <v>97</v>
      </c>
      <c r="D1729" s="51" t="s">
        <v>98</v>
      </c>
      <c r="E1729" s="237">
        <v>181.37426472627322</v>
      </c>
      <c r="F1729" s="237">
        <v>184.49803226454753</v>
      </c>
      <c r="G1729" s="237">
        <v>119.99903865293086</v>
      </c>
    </row>
    <row r="1730" spans="1:7" ht="12.75">
      <c r="A1730" s="78">
        <v>2006</v>
      </c>
      <c r="B1730" s="232">
        <v>4</v>
      </c>
      <c r="C1730" s="234" t="s">
        <v>97</v>
      </c>
      <c r="D1730" s="78" t="s">
        <v>98</v>
      </c>
      <c r="E1730" s="238">
        <v>202.7773338370244</v>
      </c>
      <c r="F1730" s="238">
        <v>210.22948233596276</v>
      </c>
      <c r="G1730" s="238">
        <v>123.40730159532256</v>
      </c>
    </row>
    <row r="1731" spans="1:7" ht="12.75">
      <c r="A1731" s="51">
        <v>2007</v>
      </c>
      <c r="B1731" s="231">
        <v>1</v>
      </c>
      <c r="C1731" s="233" t="s">
        <v>97</v>
      </c>
      <c r="D1731" s="51" t="s">
        <v>98</v>
      </c>
      <c r="E1731" s="237">
        <v>165.98367367587733</v>
      </c>
      <c r="F1731" s="237">
        <v>171.98084299893375</v>
      </c>
      <c r="G1731" s="237">
        <v>125.98543723523152</v>
      </c>
    </row>
    <row r="1732" spans="1:7" ht="12.75">
      <c r="A1732" s="78">
        <v>2007</v>
      </c>
      <c r="B1732" s="232">
        <v>2</v>
      </c>
      <c r="C1732" s="234" t="s">
        <v>97</v>
      </c>
      <c r="D1732" s="78" t="s">
        <v>98</v>
      </c>
      <c r="E1732" s="238">
        <v>187.78135855908906</v>
      </c>
      <c r="F1732" s="238">
        <v>186.8875930732138</v>
      </c>
      <c r="G1732" s="238">
        <v>130.72393337207475</v>
      </c>
    </row>
    <row r="1733" spans="1:7" ht="12.75">
      <c r="A1733" s="51">
        <v>2007</v>
      </c>
      <c r="B1733" s="231">
        <v>3</v>
      </c>
      <c r="C1733" s="233" t="s">
        <v>97</v>
      </c>
      <c r="D1733" s="51" t="s">
        <v>98</v>
      </c>
      <c r="E1733" s="237">
        <v>193.41772598316845</v>
      </c>
      <c r="F1733" s="237">
        <v>188.0840709401309</v>
      </c>
      <c r="G1733" s="237">
        <v>128.28831538099845</v>
      </c>
    </row>
    <row r="1734" spans="1:7" ht="12.75">
      <c r="A1734" s="78">
        <v>2007</v>
      </c>
      <c r="B1734" s="232">
        <v>4</v>
      </c>
      <c r="C1734" s="234" t="s">
        <v>97</v>
      </c>
      <c r="D1734" s="78" t="s">
        <v>98</v>
      </c>
      <c r="E1734" s="238">
        <v>216.16912648223925</v>
      </c>
      <c r="F1734" s="238">
        <v>221.71880868762992</v>
      </c>
      <c r="G1734" s="238">
        <v>132.75303301919055</v>
      </c>
    </row>
    <row r="1735" spans="1:7" ht="12.75">
      <c r="A1735" s="51">
        <v>2008</v>
      </c>
      <c r="B1735" s="231">
        <v>1</v>
      </c>
      <c r="C1735" s="233" t="s">
        <v>97</v>
      </c>
      <c r="D1735" s="51" t="s">
        <v>98</v>
      </c>
      <c r="E1735" s="237">
        <v>168.01426084523976</v>
      </c>
      <c r="F1735" s="237">
        <v>173.26974421887056</v>
      </c>
      <c r="G1735" s="237">
        <v>132.97266384959107</v>
      </c>
    </row>
    <row r="1736" spans="1:7" ht="12.75">
      <c r="A1736" s="78">
        <v>2008</v>
      </c>
      <c r="B1736" s="232">
        <v>2</v>
      </c>
      <c r="C1736" s="234" t="s">
        <v>97</v>
      </c>
      <c r="D1736" s="78" t="s">
        <v>98</v>
      </c>
      <c r="E1736" s="238">
        <v>175.1638686583308</v>
      </c>
      <c r="F1736" s="238">
        <v>181.3678969627094</v>
      </c>
      <c r="G1736" s="238">
        <v>131.62480595887283</v>
      </c>
    </row>
    <row r="1737" spans="1:7" ht="12.75">
      <c r="A1737" s="51">
        <v>2008</v>
      </c>
      <c r="B1737" s="231">
        <v>3</v>
      </c>
      <c r="C1737" s="233" t="s">
        <v>97</v>
      </c>
      <c r="D1737" s="51" t="s">
        <v>98</v>
      </c>
      <c r="E1737" s="237">
        <v>177.31503041992215</v>
      </c>
      <c r="F1737" s="237">
        <v>177.84630979174125</v>
      </c>
      <c r="G1737" s="237">
        <v>127.06596669096734</v>
      </c>
    </row>
    <row r="1738" spans="1:7" ht="12.75">
      <c r="A1738" s="78">
        <v>2008</v>
      </c>
      <c r="B1738" s="232">
        <v>4</v>
      </c>
      <c r="C1738" s="234" t="s">
        <v>97</v>
      </c>
      <c r="D1738" s="78" t="s">
        <v>98</v>
      </c>
      <c r="E1738" s="238">
        <v>189.665191561032</v>
      </c>
      <c r="F1738" s="238">
        <v>201.0853690738289</v>
      </c>
      <c r="G1738" s="238">
        <v>122.93435170389522</v>
      </c>
    </row>
    <row r="1739" spans="1:7" ht="12.75">
      <c r="A1739" s="51">
        <v>2009</v>
      </c>
      <c r="B1739" s="231">
        <v>1</v>
      </c>
      <c r="C1739" s="233" t="s">
        <v>97</v>
      </c>
      <c r="D1739" s="51" t="s">
        <v>98</v>
      </c>
      <c r="E1739" s="237">
        <v>147.0082173431941</v>
      </c>
      <c r="F1739" s="237">
        <v>151.430442807461</v>
      </c>
      <c r="G1739" s="237">
        <v>120.4199772029278</v>
      </c>
    </row>
    <row r="1740" spans="1:7" ht="12.75">
      <c r="A1740" s="78">
        <v>2009</v>
      </c>
      <c r="B1740" s="232">
        <v>2</v>
      </c>
      <c r="C1740" s="234" t="s">
        <v>97</v>
      </c>
      <c r="D1740" s="78" t="s">
        <v>98</v>
      </c>
      <c r="E1740" s="238">
        <v>140.4427037963964</v>
      </c>
      <c r="F1740" s="238">
        <v>148.8294991328422</v>
      </c>
      <c r="G1740" s="238">
        <v>121.30922324183894</v>
      </c>
    </row>
    <row r="1741" spans="1:7" ht="12.75">
      <c r="A1741" s="51">
        <v>2009</v>
      </c>
      <c r="B1741" s="231">
        <v>3</v>
      </c>
      <c r="C1741" s="233" t="s">
        <v>97</v>
      </c>
      <c r="D1741" s="51" t="s">
        <v>98</v>
      </c>
      <c r="E1741" s="237">
        <v>168.36914187806497</v>
      </c>
      <c r="F1741" s="237">
        <v>173.57645282436928</v>
      </c>
      <c r="G1741" s="237">
        <v>122.51176982557506</v>
      </c>
    </row>
    <row r="1742" spans="1:7" ht="12.75">
      <c r="A1742" s="78">
        <v>2009</v>
      </c>
      <c r="B1742" s="232">
        <v>4</v>
      </c>
      <c r="C1742" s="234" t="s">
        <v>97</v>
      </c>
      <c r="D1742" s="78" t="s">
        <v>98</v>
      </c>
      <c r="E1742" s="238">
        <v>198.77791918488836</v>
      </c>
      <c r="F1742" s="238">
        <v>202.6963388484828</v>
      </c>
      <c r="G1742" s="238">
        <v>122.75034001490084</v>
      </c>
    </row>
    <row r="1743" spans="1:7" ht="12.75">
      <c r="A1743" s="51">
        <v>2001</v>
      </c>
      <c r="B1743" s="231">
        <v>1</v>
      </c>
      <c r="C1743" s="233" t="s">
        <v>99</v>
      </c>
      <c r="D1743" s="51" t="s">
        <v>100</v>
      </c>
      <c r="E1743" s="237">
        <v>92.41312842758846</v>
      </c>
      <c r="F1743" s="237">
        <v>90.73197648862315</v>
      </c>
      <c r="G1743" s="237">
        <v>105.48063553363316</v>
      </c>
    </row>
    <row r="1744" spans="1:7" ht="12.75">
      <c r="A1744" s="78">
        <v>2001</v>
      </c>
      <c r="B1744" s="232">
        <v>2</v>
      </c>
      <c r="C1744" s="234" t="s">
        <v>99</v>
      </c>
      <c r="D1744" s="78" t="s">
        <v>100</v>
      </c>
      <c r="E1744" s="238">
        <v>92.85330068215457</v>
      </c>
      <c r="F1744" s="238">
        <v>80.40775978244426</v>
      </c>
      <c r="G1744" s="238">
        <v>100.97209919071786</v>
      </c>
    </row>
    <row r="1745" spans="1:7" ht="12.75">
      <c r="A1745" s="51">
        <v>2001</v>
      </c>
      <c r="B1745" s="231">
        <v>3</v>
      </c>
      <c r="C1745" s="233" t="s">
        <v>99</v>
      </c>
      <c r="D1745" s="51" t="s">
        <v>100</v>
      </c>
      <c r="E1745" s="237">
        <v>97.30748507202026</v>
      </c>
      <c r="F1745" s="237">
        <v>110.41328543209545</v>
      </c>
      <c r="G1745" s="237">
        <v>97.60781255059351</v>
      </c>
    </row>
    <row r="1746" spans="1:7" ht="12.75">
      <c r="A1746" s="78">
        <v>2001</v>
      </c>
      <c r="B1746" s="232">
        <v>4</v>
      </c>
      <c r="C1746" s="234" t="s">
        <v>99</v>
      </c>
      <c r="D1746" s="78" t="s">
        <v>100</v>
      </c>
      <c r="E1746" s="238">
        <v>117.4260858182367</v>
      </c>
      <c r="F1746" s="238">
        <v>118.44697829683716</v>
      </c>
      <c r="G1746" s="238">
        <v>95.93945272505552</v>
      </c>
    </row>
    <row r="1747" spans="1:7" ht="12.75">
      <c r="A1747" s="51">
        <v>2002</v>
      </c>
      <c r="B1747" s="231">
        <v>1</v>
      </c>
      <c r="C1747" s="233" t="s">
        <v>99</v>
      </c>
      <c r="D1747" s="51" t="s">
        <v>100</v>
      </c>
      <c r="E1747" s="237">
        <v>80.77089647438673</v>
      </c>
      <c r="F1747" s="237">
        <v>73.91174407432125</v>
      </c>
      <c r="G1747" s="237">
        <v>89.33096137462</v>
      </c>
    </row>
    <row r="1748" spans="1:7" ht="12.75">
      <c r="A1748" s="78">
        <v>2002</v>
      </c>
      <c r="B1748" s="232">
        <v>2</v>
      </c>
      <c r="C1748" s="234" t="s">
        <v>99</v>
      </c>
      <c r="D1748" s="78" t="s">
        <v>100</v>
      </c>
      <c r="E1748" s="238">
        <v>85.29467593546917</v>
      </c>
      <c r="F1748" s="238">
        <v>75.11969017501023</v>
      </c>
      <c r="G1748" s="238">
        <v>86.384980650841</v>
      </c>
    </row>
    <row r="1749" spans="1:7" ht="12.75">
      <c r="A1749" s="51">
        <v>2002</v>
      </c>
      <c r="B1749" s="231">
        <v>3</v>
      </c>
      <c r="C1749" s="233" t="s">
        <v>99</v>
      </c>
      <c r="D1749" s="51" t="s">
        <v>100</v>
      </c>
      <c r="E1749" s="237">
        <v>98.92864283819618</v>
      </c>
      <c r="F1749" s="237">
        <v>91.99999679543515</v>
      </c>
      <c r="G1749" s="237">
        <v>83.81572785764861</v>
      </c>
    </row>
    <row r="1750" spans="1:7" ht="12.75">
      <c r="A1750" s="78">
        <v>2002</v>
      </c>
      <c r="B1750" s="232">
        <v>4</v>
      </c>
      <c r="C1750" s="234" t="s">
        <v>99</v>
      </c>
      <c r="D1750" s="78" t="s">
        <v>100</v>
      </c>
      <c r="E1750" s="238">
        <v>104.21674584702788</v>
      </c>
      <c r="F1750" s="238">
        <v>105.37862001215534</v>
      </c>
      <c r="G1750" s="238">
        <v>84.54023602685004</v>
      </c>
    </row>
    <row r="1751" spans="1:7" ht="12.75">
      <c r="A1751" s="51">
        <v>2003</v>
      </c>
      <c r="B1751" s="231">
        <v>1</v>
      </c>
      <c r="C1751" s="233" t="s">
        <v>99</v>
      </c>
      <c r="D1751" s="51" t="s">
        <v>100</v>
      </c>
      <c r="E1751" s="237">
        <v>82.33037092124671</v>
      </c>
      <c r="F1751" s="237">
        <v>67.37609436644865</v>
      </c>
      <c r="G1751" s="237">
        <v>86.0772564868081</v>
      </c>
    </row>
    <row r="1752" spans="1:7" ht="12.75">
      <c r="A1752" s="78">
        <v>2003</v>
      </c>
      <c r="B1752" s="232">
        <v>2</v>
      </c>
      <c r="C1752" s="234" t="s">
        <v>99</v>
      </c>
      <c r="D1752" s="78" t="s">
        <v>100</v>
      </c>
      <c r="E1752" s="238">
        <v>92.10594555513966</v>
      </c>
      <c r="F1752" s="238">
        <v>78.13467858684608</v>
      </c>
      <c r="G1752" s="238">
        <v>81.73552631581529</v>
      </c>
    </row>
    <row r="1753" spans="1:7" ht="12.75">
      <c r="A1753" s="51">
        <v>2003</v>
      </c>
      <c r="B1753" s="231">
        <v>3</v>
      </c>
      <c r="C1753" s="233" t="s">
        <v>99</v>
      </c>
      <c r="D1753" s="51" t="s">
        <v>100</v>
      </c>
      <c r="E1753" s="237">
        <v>99.84599355906045</v>
      </c>
      <c r="F1753" s="237">
        <v>82.68361933721219</v>
      </c>
      <c r="G1753" s="237">
        <v>83.88369609700977</v>
      </c>
    </row>
    <row r="1754" spans="1:7" ht="12.75">
      <c r="A1754" s="78">
        <v>2003</v>
      </c>
      <c r="B1754" s="232">
        <v>4</v>
      </c>
      <c r="C1754" s="234" t="s">
        <v>99</v>
      </c>
      <c r="D1754" s="78" t="s">
        <v>100</v>
      </c>
      <c r="E1754" s="238">
        <v>120.0040165683539</v>
      </c>
      <c r="F1754" s="238">
        <v>110.46245034738051</v>
      </c>
      <c r="G1754" s="238">
        <v>85.09494911609616</v>
      </c>
    </row>
    <row r="1755" spans="1:7" ht="12.75">
      <c r="A1755" s="51">
        <v>2004</v>
      </c>
      <c r="B1755" s="231">
        <v>1</v>
      </c>
      <c r="C1755" s="233" t="s">
        <v>99</v>
      </c>
      <c r="D1755" s="51" t="s">
        <v>100</v>
      </c>
      <c r="E1755" s="237">
        <v>75.05586800017069</v>
      </c>
      <c r="F1755" s="237">
        <v>70.91240454401452</v>
      </c>
      <c r="G1755" s="237">
        <v>88.20308398433444</v>
      </c>
    </row>
    <row r="1756" spans="1:7" ht="12.75">
      <c r="A1756" s="78">
        <v>2004</v>
      </c>
      <c r="B1756" s="232">
        <v>2</v>
      </c>
      <c r="C1756" s="234" t="s">
        <v>99</v>
      </c>
      <c r="D1756" s="78" t="s">
        <v>100</v>
      </c>
      <c r="E1756" s="238">
        <v>93.51674776054232</v>
      </c>
      <c r="F1756" s="238">
        <v>83.4018155753472</v>
      </c>
      <c r="G1756" s="238">
        <v>84.65312418063668</v>
      </c>
    </row>
    <row r="1757" spans="1:7" ht="12.75">
      <c r="A1757" s="51">
        <v>2004</v>
      </c>
      <c r="B1757" s="231">
        <v>3</v>
      </c>
      <c r="C1757" s="233" t="s">
        <v>99</v>
      </c>
      <c r="D1757" s="51" t="s">
        <v>100</v>
      </c>
      <c r="E1757" s="237">
        <v>97.55406836447688</v>
      </c>
      <c r="F1757" s="237">
        <v>89.02952555873108</v>
      </c>
      <c r="G1757" s="237">
        <v>82.194955213547</v>
      </c>
    </row>
    <row r="1758" spans="1:7" ht="12.75">
      <c r="A1758" s="78">
        <v>2004</v>
      </c>
      <c r="B1758" s="232">
        <v>4</v>
      </c>
      <c r="C1758" s="234" t="s">
        <v>99</v>
      </c>
      <c r="D1758" s="78" t="s">
        <v>100</v>
      </c>
      <c r="E1758" s="238">
        <v>140.32245303744028</v>
      </c>
      <c r="F1758" s="238">
        <v>140.78214758912821</v>
      </c>
      <c r="G1758" s="238">
        <v>84.56402177266527</v>
      </c>
    </row>
    <row r="1759" spans="1:7" ht="12.75">
      <c r="A1759" s="51">
        <v>2005</v>
      </c>
      <c r="B1759" s="231">
        <v>1</v>
      </c>
      <c r="C1759" s="233" t="s">
        <v>99</v>
      </c>
      <c r="D1759" s="51" t="s">
        <v>100</v>
      </c>
      <c r="E1759" s="237">
        <v>79.08879681904818</v>
      </c>
      <c r="F1759" s="237">
        <v>68.92125339672054</v>
      </c>
      <c r="G1759" s="237">
        <v>85.43350374881439</v>
      </c>
    </row>
    <row r="1760" spans="1:7" ht="12.75">
      <c r="A1760" s="78">
        <v>2005</v>
      </c>
      <c r="B1760" s="232">
        <v>2</v>
      </c>
      <c r="C1760" s="234" t="s">
        <v>99</v>
      </c>
      <c r="D1760" s="78" t="s">
        <v>100</v>
      </c>
      <c r="E1760" s="238">
        <v>91.66120299284061</v>
      </c>
      <c r="F1760" s="238">
        <v>81.54763119453055</v>
      </c>
      <c r="G1760" s="238">
        <v>81.74831350766186</v>
      </c>
    </row>
    <row r="1761" spans="1:7" ht="12.75">
      <c r="A1761" s="51">
        <v>2005</v>
      </c>
      <c r="B1761" s="231">
        <v>3</v>
      </c>
      <c r="C1761" s="233" t="s">
        <v>99</v>
      </c>
      <c r="D1761" s="51" t="s">
        <v>100</v>
      </c>
      <c r="E1761" s="237">
        <v>121.57327261713895</v>
      </c>
      <c r="F1761" s="237">
        <v>104.3858916003972</v>
      </c>
      <c r="G1761" s="237">
        <v>85.58329432618766</v>
      </c>
    </row>
    <row r="1762" spans="1:7" ht="12.75">
      <c r="A1762" s="78">
        <v>2005</v>
      </c>
      <c r="B1762" s="232">
        <v>4</v>
      </c>
      <c r="C1762" s="234" t="s">
        <v>99</v>
      </c>
      <c r="D1762" s="78" t="s">
        <v>100</v>
      </c>
      <c r="E1762" s="238">
        <v>148.56126694732288</v>
      </c>
      <c r="F1762" s="238">
        <v>166.87538604911836</v>
      </c>
      <c r="G1762" s="238">
        <v>87.85502132921252</v>
      </c>
    </row>
    <row r="1763" spans="1:7" ht="12.75">
      <c r="A1763" s="51">
        <v>2006</v>
      </c>
      <c r="B1763" s="231">
        <v>1</v>
      </c>
      <c r="C1763" s="233" t="s">
        <v>99</v>
      </c>
      <c r="D1763" s="51" t="s">
        <v>100</v>
      </c>
      <c r="E1763" s="237">
        <v>84.94464547511623</v>
      </c>
      <c r="F1763" s="237">
        <v>79.06357199842343</v>
      </c>
      <c r="G1763" s="237">
        <v>89.11428515449586</v>
      </c>
    </row>
    <row r="1764" spans="1:7" ht="12.75">
      <c r="A1764" s="78">
        <v>2006</v>
      </c>
      <c r="B1764" s="232">
        <v>2</v>
      </c>
      <c r="C1764" s="234" t="s">
        <v>99</v>
      </c>
      <c r="D1764" s="78" t="s">
        <v>100</v>
      </c>
      <c r="E1764" s="238">
        <v>92.39911385859156</v>
      </c>
      <c r="F1764" s="238">
        <v>82.47877323497035</v>
      </c>
      <c r="G1764" s="238">
        <v>81.96839441567643</v>
      </c>
    </row>
    <row r="1765" spans="1:7" ht="12.75">
      <c r="A1765" s="51">
        <v>2006</v>
      </c>
      <c r="B1765" s="231">
        <v>3</v>
      </c>
      <c r="C1765" s="233" t="s">
        <v>99</v>
      </c>
      <c r="D1765" s="51" t="s">
        <v>100</v>
      </c>
      <c r="E1765" s="237">
        <v>134.0814038439545</v>
      </c>
      <c r="F1765" s="237">
        <v>116.58061424176994</v>
      </c>
      <c r="G1765" s="237">
        <v>88.092502232022</v>
      </c>
    </row>
    <row r="1766" spans="1:7" ht="12.75">
      <c r="A1766" s="78">
        <v>2006</v>
      </c>
      <c r="B1766" s="232">
        <v>4</v>
      </c>
      <c r="C1766" s="234" t="s">
        <v>99</v>
      </c>
      <c r="D1766" s="78" t="s">
        <v>100</v>
      </c>
      <c r="E1766" s="238">
        <v>150.045465262813</v>
      </c>
      <c r="F1766" s="238">
        <v>132.30941157963676</v>
      </c>
      <c r="G1766" s="238">
        <v>88.10133559277001</v>
      </c>
    </row>
    <row r="1767" spans="1:7" ht="12.75">
      <c r="A1767" s="51">
        <v>2007</v>
      </c>
      <c r="B1767" s="231">
        <v>1</v>
      </c>
      <c r="C1767" s="233" t="s">
        <v>99</v>
      </c>
      <c r="D1767" s="51" t="s">
        <v>100</v>
      </c>
      <c r="E1767" s="237">
        <v>88.25080481980959</v>
      </c>
      <c r="F1767" s="237">
        <v>81.60781375010227</v>
      </c>
      <c r="G1767" s="237">
        <v>86.40769948985185</v>
      </c>
    </row>
    <row r="1768" spans="1:7" ht="12.75">
      <c r="A1768" s="78">
        <v>2007</v>
      </c>
      <c r="B1768" s="232">
        <v>2</v>
      </c>
      <c r="C1768" s="234" t="s">
        <v>99</v>
      </c>
      <c r="D1768" s="78" t="s">
        <v>100</v>
      </c>
      <c r="E1768" s="238">
        <v>107.38013361245288</v>
      </c>
      <c r="F1768" s="238">
        <v>99.41852090589418</v>
      </c>
      <c r="G1768" s="238">
        <v>82.06967211306248</v>
      </c>
    </row>
    <row r="1769" spans="1:7" ht="12.75">
      <c r="A1769" s="51">
        <v>2007</v>
      </c>
      <c r="B1769" s="231">
        <v>3</v>
      </c>
      <c r="C1769" s="233" t="s">
        <v>99</v>
      </c>
      <c r="D1769" s="51" t="s">
        <v>100</v>
      </c>
      <c r="E1769" s="237">
        <v>117.84375415537386</v>
      </c>
      <c r="F1769" s="237">
        <v>110.60147588907583</v>
      </c>
      <c r="G1769" s="237">
        <v>82.64026328592665</v>
      </c>
    </row>
    <row r="1770" spans="1:7" ht="12.75">
      <c r="A1770" s="78">
        <v>2007</v>
      </c>
      <c r="B1770" s="232">
        <v>4</v>
      </c>
      <c r="C1770" s="234" t="s">
        <v>99</v>
      </c>
      <c r="D1770" s="78" t="s">
        <v>100</v>
      </c>
      <c r="E1770" s="238">
        <v>148.58971737592523</v>
      </c>
      <c r="F1770" s="238">
        <v>142.07718843579076</v>
      </c>
      <c r="G1770" s="238">
        <v>86.93884649056598</v>
      </c>
    </row>
    <row r="1771" spans="1:7" ht="12.75">
      <c r="A1771" s="51">
        <v>2008</v>
      </c>
      <c r="B1771" s="231">
        <v>1</v>
      </c>
      <c r="C1771" s="233" t="s">
        <v>99</v>
      </c>
      <c r="D1771" s="51" t="s">
        <v>100</v>
      </c>
      <c r="E1771" s="237">
        <v>100.8010302902652</v>
      </c>
      <c r="F1771" s="237">
        <v>85.43023933107796</v>
      </c>
      <c r="G1771" s="237">
        <v>89.90089357563441</v>
      </c>
    </row>
    <row r="1772" spans="1:7" ht="12.75">
      <c r="A1772" s="78">
        <v>2008</v>
      </c>
      <c r="B1772" s="232">
        <v>2</v>
      </c>
      <c r="C1772" s="234" t="s">
        <v>99</v>
      </c>
      <c r="D1772" s="78" t="s">
        <v>100</v>
      </c>
      <c r="E1772" s="238">
        <v>124.86992471736153</v>
      </c>
      <c r="F1772" s="238">
        <v>106.72974810659228</v>
      </c>
      <c r="G1772" s="238">
        <v>84.59406775105325</v>
      </c>
    </row>
    <row r="1773" spans="1:7" ht="12.75">
      <c r="A1773" s="51">
        <v>2008</v>
      </c>
      <c r="B1773" s="231">
        <v>3</v>
      </c>
      <c r="C1773" s="233" t="s">
        <v>99</v>
      </c>
      <c r="D1773" s="51" t="s">
        <v>100</v>
      </c>
      <c r="E1773" s="237">
        <v>120.85789025257006</v>
      </c>
      <c r="F1773" s="237">
        <v>110.0816022490101</v>
      </c>
      <c r="G1773" s="237">
        <v>82.79565512402294</v>
      </c>
    </row>
    <row r="1774" spans="1:7" ht="12.75">
      <c r="A1774" s="78">
        <v>2008</v>
      </c>
      <c r="B1774" s="232">
        <v>4</v>
      </c>
      <c r="C1774" s="234" t="s">
        <v>99</v>
      </c>
      <c r="D1774" s="78" t="s">
        <v>100</v>
      </c>
      <c r="E1774" s="238">
        <v>140.23661080191684</v>
      </c>
      <c r="F1774" s="238">
        <v>144.93541705395518</v>
      </c>
      <c r="G1774" s="238">
        <v>80.3883211282006</v>
      </c>
    </row>
    <row r="1775" spans="1:7" ht="12.75">
      <c r="A1775" s="51">
        <v>2009</v>
      </c>
      <c r="B1775" s="231">
        <v>1</v>
      </c>
      <c r="C1775" s="233" t="s">
        <v>99</v>
      </c>
      <c r="D1775" s="51" t="s">
        <v>100</v>
      </c>
      <c r="E1775" s="237">
        <v>80.71398031426476</v>
      </c>
      <c r="F1775" s="237">
        <v>71.81734022627028</v>
      </c>
      <c r="G1775" s="237">
        <v>78.16234559931637</v>
      </c>
    </row>
    <row r="1776" spans="1:7" ht="12.75">
      <c r="A1776" s="78">
        <v>2009</v>
      </c>
      <c r="B1776" s="232">
        <v>2</v>
      </c>
      <c r="C1776" s="234" t="s">
        <v>99</v>
      </c>
      <c r="D1776" s="78" t="s">
        <v>100</v>
      </c>
      <c r="E1776" s="238">
        <v>87.3799573699563</v>
      </c>
      <c r="F1776" s="238">
        <v>79.11402347004324</v>
      </c>
      <c r="G1776" s="238">
        <v>74.48490612230154</v>
      </c>
    </row>
    <row r="1777" spans="1:7" ht="12.75">
      <c r="A1777" s="51">
        <v>2009</v>
      </c>
      <c r="B1777" s="231">
        <v>3</v>
      </c>
      <c r="C1777" s="233" t="s">
        <v>99</v>
      </c>
      <c r="D1777" s="51" t="s">
        <v>100</v>
      </c>
      <c r="E1777" s="237">
        <v>99.88342145113982</v>
      </c>
      <c r="F1777" s="237">
        <v>91.69997266051755</v>
      </c>
      <c r="G1777" s="237">
        <v>75.15266426339372</v>
      </c>
    </row>
    <row r="1778" spans="1:7" ht="12.75">
      <c r="A1778" s="78">
        <v>2009</v>
      </c>
      <c r="B1778" s="232">
        <v>4</v>
      </c>
      <c r="C1778" s="234" t="s">
        <v>99</v>
      </c>
      <c r="D1778" s="78" t="s">
        <v>100</v>
      </c>
      <c r="E1778" s="238">
        <v>114.98056467932307</v>
      </c>
      <c r="F1778" s="238">
        <v>108.62100087694803</v>
      </c>
      <c r="G1778" s="238">
        <v>78.77002747343859</v>
      </c>
    </row>
  </sheetData>
  <mergeCells count="6">
    <mergeCell ref="G11:G13"/>
    <mergeCell ref="A11:A13"/>
    <mergeCell ref="D11:D13"/>
    <mergeCell ref="B11:B13"/>
    <mergeCell ref="E11:E13"/>
    <mergeCell ref="F11:F13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6:Q256"/>
  <sheetViews>
    <sheetView showGridLines="0" zoomScale="80" zoomScaleNormal="80" workbookViewId="0" topLeftCell="A1">
      <selection activeCell="A11" sqref="A11"/>
    </sheetView>
  </sheetViews>
  <sheetFormatPr defaultColWidth="11.421875" defaultRowHeight="12.75"/>
  <cols>
    <col min="1" max="2" width="6.140625" style="8" customWidth="1"/>
    <col min="3" max="4" width="12.7109375" style="9" bestFit="1" customWidth="1"/>
    <col min="5" max="6" width="8.28125" style="9" bestFit="1" customWidth="1"/>
    <col min="7" max="9" width="14.421875" style="9" bestFit="1" customWidth="1"/>
    <col min="10" max="12" width="13.140625" style="9" bestFit="1" customWidth="1"/>
    <col min="13" max="13" width="12.28125" style="9" bestFit="1" customWidth="1"/>
    <col min="14" max="14" width="9.421875" style="9" bestFit="1" customWidth="1"/>
    <col min="15" max="16" width="8.57421875" style="9" customWidth="1"/>
    <col min="17" max="16384" width="9.140625" style="10" customWidth="1"/>
  </cols>
  <sheetData>
    <row r="1" ht="12.75"/>
    <row r="2" ht="12.75"/>
    <row r="3" ht="12.75"/>
    <row r="4" ht="12.75"/>
    <row r="6" spans="1:16" s="23" customFormat="1" ht="15">
      <c r="A6" s="19" t="s">
        <v>145</v>
      </c>
      <c r="B6" s="21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</row>
    <row r="7" spans="1:16" s="27" customFormat="1" ht="12.75">
      <c r="A7" s="24" t="s">
        <v>191</v>
      </c>
      <c r="B7" s="25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</row>
    <row r="8" spans="1:16" s="27" customFormat="1" ht="12.75">
      <c r="A8" s="24" t="s">
        <v>135</v>
      </c>
      <c r="B8" s="25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</row>
    <row r="9" spans="1:16" s="27" customFormat="1" ht="12.75">
      <c r="A9" s="28" t="s">
        <v>319</v>
      </c>
      <c r="B9" s="25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</row>
    <row r="10" spans="1:16" s="27" customFormat="1" ht="12.75">
      <c r="A10" s="28" t="s">
        <v>166</v>
      </c>
      <c r="B10" s="25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</row>
    <row r="11" spans="1:16" s="6" customFormat="1" ht="12.75">
      <c r="A11" s="38"/>
      <c r="B11" s="41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151"/>
      <c r="P11" s="5"/>
    </row>
    <row r="12" spans="1:16" s="91" customFormat="1" ht="31.5" customHeight="1">
      <c r="A12" s="88" t="s">
        <v>123</v>
      </c>
      <c r="B12" s="88" t="s">
        <v>122</v>
      </c>
      <c r="C12" s="89" t="s">
        <v>102</v>
      </c>
      <c r="D12" s="89" t="s">
        <v>124</v>
      </c>
      <c r="E12" s="89" t="s">
        <v>103</v>
      </c>
      <c r="F12" s="89" t="s">
        <v>125</v>
      </c>
      <c r="G12" s="89" t="s">
        <v>126</v>
      </c>
      <c r="H12" s="89" t="s">
        <v>127</v>
      </c>
      <c r="I12" s="89" t="s">
        <v>128</v>
      </c>
      <c r="J12" s="89" t="s">
        <v>129</v>
      </c>
      <c r="K12" s="89" t="s">
        <v>130</v>
      </c>
      <c r="L12" s="89" t="s">
        <v>131</v>
      </c>
      <c r="M12" s="89" t="s">
        <v>132</v>
      </c>
      <c r="N12" s="89" t="s">
        <v>133</v>
      </c>
      <c r="O12" s="89" t="s">
        <v>134</v>
      </c>
      <c r="P12" s="90"/>
    </row>
    <row r="13" spans="1:15" s="93" customFormat="1" ht="12">
      <c r="A13" s="92">
        <v>1</v>
      </c>
      <c r="B13" s="92">
        <v>1990</v>
      </c>
      <c r="C13" s="83">
        <v>12.584145798818604</v>
      </c>
      <c r="D13" s="83">
        <v>75.73398992304074</v>
      </c>
      <c r="E13" s="83">
        <v>13.022732176358636</v>
      </c>
      <c r="F13" s="83">
        <v>78.72947340631985</v>
      </c>
      <c r="G13" s="83">
        <v>130.97524584962196</v>
      </c>
      <c r="H13" s="83">
        <v>155.9675519837969</v>
      </c>
      <c r="I13" s="83">
        <v>146.37754991913212</v>
      </c>
      <c r="J13" s="83">
        <v>40.08111242436241</v>
      </c>
      <c r="K13" s="83">
        <v>70.82279695578038</v>
      </c>
      <c r="L13" s="83">
        <v>63.634715067316726</v>
      </c>
      <c r="M13" s="83">
        <v>113.62417474338282</v>
      </c>
      <c r="N13" s="83">
        <v>127.24440855437247</v>
      </c>
      <c r="O13" s="83">
        <v>122.50489532417768</v>
      </c>
    </row>
    <row r="14" spans="1:15" s="93" customFormat="1" ht="12">
      <c r="A14" s="102">
        <v>2</v>
      </c>
      <c r="B14" s="102">
        <v>1990</v>
      </c>
      <c r="C14" s="101">
        <v>14.316107442431631</v>
      </c>
      <c r="D14" s="101">
        <v>82.48869798552315</v>
      </c>
      <c r="E14" s="101">
        <v>14.435085318221075</v>
      </c>
      <c r="F14" s="101">
        <v>83.20203423821339</v>
      </c>
      <c r="G14" s="101">
        <v>132.74416291209536</v>
      </c>
      <c r="H14" s="101">
        <v>156.44899057417487</v>
      </c>
      <c r="I14" s="101">
        <v>147.38812989916377</v>
      </c>
      <c r="J14" s="101">
        <v>46.390545493296976</v>
      </c>
      <c r="K14" s="101">
        <v>90.82176441104254</v>
      </c>
      <c r="L14" s="101">
        <v>80.5213577134808</v>
      </c>
      <c r="M14" s="101">
        <v>116.8996523450607</v>
      </c>
      <c r="N14" s="101">
        <v>135.30506981335407</v>
      </c>
      <c r="O14" s="101">
        <v>128.99845971383752</v>
      </c>
    </row>
    <row r="15" spans="1:16" s="93" customFormat="1" ht="12">
      <c r="A15" s="92">
        <v>3</v>
      </c>
      <c r="B15" s="92">
        <v>1990</v>
      </c>
      <c r="C15" s="83">
        <v>16.065674826500963</v>
      </c>
      <c r="D15" s="83">
        <v>91.20271500457055</v>
      </c>
      <c r="E15" s="83">
        <v>15.734802976579829</v>
      </c>
      <c r="F15" s="83">
        <v>89.4250937902882</v>
      </c>
      <c r="G15" s="83">
        <v>133.94520651400336</v>
      </c>
      <c r="H15" s="83">
        <v>156.98740056971045</v>
      </c>
      <c r="I15" s="83">
        <v>148.17418230345385</v>
      </c>
      <c r="J15" s="83">
        <v>50.186635479491024</v>
      </c>
      <c r="K15" s="83">
        <v>92.22778827686115</v>
      </c>
      <c r="L15" s="83">
        <v>82.56187240640459</v>
      </c>
      <c r="M15" s="83">
        <v>118.25879473931442</v>
      </c>
      <c r="N15" s="83">
        <v>136.12641852904872</v>
      </c>
      <c r="O15" s="83">
        <v>130.04531344184159</v>
      </c>
      <c r="P15" s="94"/>
    </row>
    <row r="16" spans="1:15" s="93" customFormat="1" ht="12">
      <c r="A16" s="102">
        <v>4</v>
      </c>
      <c r="B16" s="102">
        <v>1990</v>
      </c>
      <c r="C16" s="101">
        <v>15.015227562964586</v>
      </c>
      <c r="D16" s="101">
        <v>84.74371544206913</v>
      </c>
      <c r="E16" s="101">
        <v>14.845473431938538</v>
      </c>
      <c r="F16" s="101">
        <v>83.72518483089902</v>
      </c>
      <c r="G16" s="101">
        <v>134.64674966994338</v>
      </c>
      <c r="H16" s="101">
        <v>158.22070268476494</v>
      </c>
      <c r="I16" s="101">
        <v>149.20347562904973</v>
      </c>
      <c r="J16" s="101">
        <v>50.91086815266395</v>
      </c>
      <c r="K16" s="101">
        <v>94.96640775847114</v>
      </c>
      <c r="L16" s="101">
        <v>84.92357465425398</v>
      </c>
      <c r="M16" s="101">
        <v>119.4825719280314</v>
      </c>
      <c r="N16" s="101">
        <v>138.34580429530513</v>
      </c>
      <c r="O16" s="101">
        <v>131.93550310546695</v>
      </c>
    </row>
    <row r="17" spans="1:15" s="93" customFormat="1" ht="12">
      <c r="A17" s="92">
        <v>5</v>
      </c>
      <c r="B17" s="92">
        <v>1990</v>
      </c>
      <c r="C17" s="83">
        <v>16.863453433839528</v>
      </c>
      <c r="D17" s="83">
        <v>93.21108242491647</v>
      </c>
      <c r="E17" s="83">
        <v>16.22169218585152</v>
      </c>
      <c r="F17" s="83">
        <v>88.4677018347016</v>
      </c>
      <c r="G17" s="83">
        <v>137.57392909628683</v>
      </c>
      <c r="H17" s="83">
        <v>157.9537350987347</v>
      </c>
      <c r="I17" s="83">
        <v>150.19609772159026</v>
      </c>
      <c r="J17" s="83">
        <v>51.17343632212671</v>
      </c>
      <c r="K17" s="83">
        <v>97.67824488775484</v>
      </c>
      <c r="L17" s="83">
        <v>87.17333934884905</v>
      </c>
      <c r="M17" s="83">
        <v>121.61683229708956</v>
      </c>
      <c r="N17" s="83">
        <v>138.97308498281362</v>
      </c>
      <c r="O17" s="83">
        <v>133.11912464481622</v>
      </c>
    </row>
    <row r="18" spans="1:15" s="93" customFormat="1" ht="12">
      <c r="A18" s="102">
        <v>6</v>
      </c>
      <c r="B18" s="102">
        <v>1990</v>
      </c>
      <c r="C18" s="101">
        <v>16.365250930929193</v>
      </c>
      <c r="D18" s="101">
        <v>90.10075470769213</v>
      </c>
      <c r="E18" s="101">
        <v>16.595040476670363</v>
      </c>
      <c r="F18" s="101">
        <v>91.47859105790134</v>
      </c>
      <c r="G18" s="101">
        <v>136.37748778729937</v>
      </c>
      <c r="H18" s="101">
        <v>157.0601841360719</v>
      </c>
      <c r="I18" s="101">
        <v>149.16870054738513</v>
      </c>
      <c r="J18" s="101">
        <v>56.960716299109635</v>
      </c>
      <c r="K18" s="101">
        <v>97.18194343951703</v>
      </c>
      <c r="L18" s="101">
        <v>88.31542713978843</v>
      </c>
      <c r="M18" s="101">
        <v>122.55561629604371</v>
      </c>
      <c r="N18" s="101">
        <v>138.5055206229963</v>
      </c>
      <c r="O18" s="101">
        <v>133.11201803857037</v>
      </c>
    </row>
    <row r="19" spans="1:15" s="93" customFormat="1" ht="12">
      <c r="A19" s="92">
        <v>7</v>
      </c>
      <c r="B19" s="92">
        <v>1990</v>
      </c>
      <c r="C19" s="83">
        <v>16.526229675779135</v>
      </c>
      <c r="D19" s="83">
        <v>88.11972715861374</v>
      </c>
      <c r="E19" s="83">
        <v>16.061316047808138</v>
      </c>
      <c r="F19" s="83">
        <v>85.36738021007416</v>
      </c>
      <c r="G19" s="83">
        <v>136.93619372505907</v>
      </c>
      <c r="H19" s="83">
        <v>157.1778198073608</v>
      </c>
      <c r="I19" s="83">
        <v>149.43392312715827</v>
      </c>
      <c r="J19" s="83">
        <v>56.629117984189875</v>
      </c>
      <c r="K19" s="83">
        <v>99.09855093581733</v>
      </c>
      <c r="L19" s="83">
        <v>89.52386900871677</v>
      </c>
      <c r="M19" s="83">
        <v>122.81406751975224</v>
      </c>
      <c r="N19" s="83">
        <v>139.26312521464337</v>
      </c>
      <c r="O19" s="83">
        <v>133.64975408727724</v>
      </c>
    </row>
    <row r="20" spans="1:15" s="93" customFormat="1" ht="12">
      <c r="A20" s="102">
        <v>8</v>
      </c>
      <c r="B20" s="102">
        <v>1990</v>
      </c>
      <c r="C20" s="101">
        <v>18.080914078047126</v>
      </c>
      <c r="D20" s="101">
        <v>94.37929166645237</v>
      </c>
      <c r="E20" s="101">
        <v>17.928938627557496</v>
      </c>
      <c r="F20" s="101">
        <v>93.24506610836755</v>
      </c>
      <c r="G20" s="101">
        <v>137.77532502925834</v>
      </c>
      <c r="H20" s="101">
        <v>157.82875073495507</v>
      </c>
      <c r="I20" s="101">
        <v>150.15246597242043</v>
      </c>
      <c r="J20" s="101">
        <v>59.94550457308455</v>
      </c>
      <c r="K20" s="101">
        <v>98.03960001342904</v>
      </c>
      <c r="L20" s="101">
        <v>89.724333782628</v>
      </c>
      <c r="M20" s="101">
        <v>124.81228346906428</v>
      </c>
      <c r="N20" s="101">
        <v>139.34817846483946</v>
      </c>
      <c r="O20" s="101">
        <v>134.3961574009881</v>
      </c>
    </row>
    <row r="21" spans="1:15" s="93" customFormat="1" ht="12">
      <c r="A21" s="92">
        <v>9</v>
      </c>
      <c r="B21" s="92">
        <v>1990</v>
      </c>
      <c r="C21" s="83">
        <v>17.653103909690728</v>
      </c>
      <c r="D21" s="83">
        <v>88.73516024606221</v>
      </c>
      <c r="E21" s="83">
        <v>17.07759197369752</v>
      </c>
      <c r="F21" s="83">
        <v>85.67989007240821</v>
      </c>
      <c r="G21" s="83">
        <v>138.06961090482955</v>
      </c>
      <c r="H21" s="83">
        <v>156.84179436608514</v>
      </c>
      <c r="I21" s="83">
        <v>149.70161372836003</v>
      </c>
      <c r="J21" s="83">
        <v>59.68051036093236</v>
      </c>
      <c r="K21" s="83">
        <v>101.78946600699166</v>
      </c>
      <c r="L21" s="83">
        <v>92.57887908614633</v>
      </c>
      <c r="M21" s="83">
        <v>125.20807309785084</v>
      </c>
      <c r="N21" s="83">
        <v>140.34354977038336</v>
      </c>
      <c r="O21" s="83">
        <v>135.22606452423713</v>
      </c>
    </row>
    <row r="22" spans="1:15" s="93" customFormat="1" ht="12">
      <c r="A22" s="102">
        <v>10</v>
      </c>
      <c r="B22" s="102">
        <v>1990</v>
      </c>
      <c r="C22" s="101">
        <v>19.84436917329982</v>
      </c>
      <c r="D22" s="101">
        <v>98.14402785604176</v>
      </c>
      <c r="E22" s="101">
        <v>19.636292270805914</v>
      </c>
      <c r="F22" s="101">
        <v>96.53839816449884</v>
      </c>
      <c r="G22" s="101">
        <v>137.91556314422397</v>
      </c>
      <c r="H22" s="101">
        <v>155.9840405916728</v>
      </c>
      <c r="I22" s="101">
        <v>149.13839392479224</v>
      </c>
      <c r="J22" s="101">
        <v>59.40215851171032</v>
      </c>
      <c r="K22" s="101">
        <v>107.51215630958251</v>
      </c>
      <c r="L22" s="101">
        <v>96.91020300108303</v>
      </c>
      <c r="M22" s="101">
        <v>125.14834938872097</v>
      </c>
      <c r="N22" s="101">
        <v>142.05281693742776</v>
      </c>
      <c r="O22" s="101">
        <v>136.34992567409157</v>
      </c>
    </row>
    <row r="23" spans="1:15" s="93" customFormat="1" ht="12">
      <c r="A23" s="92">
        <v>11</v>
      </c>
      <c r="B23" s="92">
        <v>1990</v>
      </c>
      <c r="C23" s="83">
        <v>19.460736410676702</v>
      </c>
      <c r="D23" s="83">
        <v>95.45057822473616</v>
      </c>
      <c r="E23" s="83">
        <v>20.776700666346233</v>
      </c>
      <c r="F23" s="83">
        <v>101.34777546706526</v>
      </c>
      <c r="G23" s="83">
        <v>138.0332798856907</v>
      </c>
      <c r="H23" s="83">
        <v>156.54413907021225</v>
      </c>
      <c r="I23" s="83">
        <v>149.53641241806122</v>
      </c>
      <c r="J23" s="83">
        <v>59.63166037728608</v>
      </c>
      <c r="K23" s="83">
        <v>105.84520732027929</v>
      </c>
      <c r="L23" s="83">
        <v>95.68086205493955</v>
      </c>
      <c r="M23" s="83">
        <v>125.41098023419585</v>
      </c>
      <c r="N23" s="83">
        <v>142.2598226264991</v>
      </c>
      <c r="O23" s="83">
        <v>136.60041068190824</v>
      </c>
    </row>
    <row r="24" spans="1:15" s="93" customFormat="1" ht="12">
      <c r="A24" s="102">
        <v>12</v>
      </c>
      <c r="B24" s="102">
        <v>1990</v>
      </c>
      <c r="C24" s="101">
        <v>17.36988755297783</v>
      </c>
      <c r="D24" s="101">
        <v>85.8954889104796</v>
      </c>
      <c r="E24" s="101">
        <v>19.103555667609196</v>
      </c>
      <c r="F24" s="101">
        <v>93.17697538387571</v>
      </c>
      <c r="G24" s="101">
        <v>137.022031034438</v>
      </c>
      <c r="H24" s="101">
        <v>154.82144671996056</v>
      </c>
      <c r="I24" s="101">
        <v>148.06865040552802</v>
      </c>
      <c r="J24" s="101">
        <v>58.90359105765162</v>
      </c>
      <c r="K24" s="101">
        <v>86.20481170889518</v>
      </c>
      <c r="L24" s="101">
        <v>80.42643883703535</v>
      </c>
      <c r="M24" s="101">
        <v>124.72676219617095</v>
      </c>
      <c r="N24" s="101">
        <v>133.6284026525145</v>
      </c>
      <c r="O24" s="101">
        <v>130.6237287585942</v>
      </c>
    </row>
    <row r="25" spans="1:15" s="93" customFormat="1" ht="12">
      <c r="A25" s="92">
        <v>1</v>
      </c>
      <c r="B25" s="92">
        <v>1991</v>
      </c>
      <c r="C25" s="83">
        <v>16.284694213489516</v>
      </c>
      <c r="D25" s="83">
        <v>76.5372088917325</v>
      </c>
      <c r="E25" s="83">
        <v>16.51061099620539</v>
      </c>
      <c r="F25" s="83">
        <v>77.83106035256434</v>
      </c>
      <c r="G25" s="83">
        <v>133.7024266765347</v>
      </c>
      <c r="H25" s="83">
        <v>151.11658134652595</v>
      </c>
      <c r="I25" s="83">
        <v>144.43801792838156</v>
      </c>
      <c r="J25" s="83">
        <v>52.51854555535286</v>
      </c>
      <c r="K25" s="83">
        <v>81.52876078642358</v>
      </c>
      <c r="L25" s="83">
        <v>74.74353507372663</v>
      </c>
      <c r="M25" s="83">
        <v>118.10201020622125</v>
      </c>
      <c r="N25" s="83">
        <v>127.28779105831592</v>
      </c>
      <c r="O25" s="83">
        <v>124.06203507269262</v>
      </c>
    </row>
    <row r="26" spans="1:15" s="93" customFormat="1" ht="12">
      <c r="A26" s="102">
        <v>2</v>
      </c>
      <c r="B26" s="102">
        <v>1991</v>
      </c>
      <c r="C26" s="101">
        <v>18.34720743356752</v>
      </c>
      <c r="D26" s="101">
        <v>82.50235138160147</v>
      </c>
      <c r="E26" s="101">
        <v>18.500593086098316</v>
      </c>
      <c r="F26" s="101">
        <v>83.25578466682266</v>
      </c>
      <c r="G26" s="101">
        <v>137.41327787491718</v>
      </c>
      <c r="H26" s="101">
        <v>151.11535606343992</v>
      </c>
      <c r="I26" s="101">
        <v>145.883867605483</v>
      </c>
      <c r="J26" s="101">
        <v>56.80693138981602</v>
      </c>
      <c r="K26" s="101">
        <v>101.609417065185</v>
      </c>
      <c r="L26" s="101">
        <v>91.22289974205039</v>
      </c>
      <c r="M26" s="101">
        <v>122.58606504123789</v>
      </c>
      <c r="N26" s="101">
        <v>134.97980854165652</v>
      </c>
      <c r="O26" s="101">
        <v>130.72950002382217</v>
      </c>
    </row>
    <row r="27" spans="1:15" s="93" customFormat="1" ht="12">
      <c r="A27" s="92">
        <v>3</v>
      </c>
      <c r="B27" s="92">
        <v>1991</v>
      </c>
      <c r="C27" s="83">
        <v>18.139499606977058</v>
      </c>
      <c r="D27" s="83">
        <v>80.72992138306803</v>
      </c>
      <c r="E27" s="83">
        <v>18.508251117694346</v>
      </c>
      <c r="F27" s="83">
        <v>82.5059546214504</v>
      </c>
      <c r="G27" s="83">
        <v>137.79067095317836</v>
      </c>
      <c r="H27" s="83">
        <v>152.51457279759256</v>
      </c>
      <c r="I27" s="83">
        <v>146.88996116114268</v>
      </c>
      <c r="J27" s="83">
        <v>56.952857675500795</v>
      </c>
      <c r="K27" s="83">
        <v>100.34534845901436</v>
      </c>
      <c r="L27" s="83">
        <v>90.36848685217733</v>
      </c>
      <c r="M27" s="83">
        <v>122.60991593279343</v>
      </c>
      <c r="N27" s="83">
        <v>135.61366328694504</v>
      </c>
      <c r="O27" s="83">
        <v>131.19820547448782</v>
      </c>
    </row>
    <row r="28" spans="1:15" s="93" customFormat="1" ht="12">
      <c r="A28" s="102">
        <v>4</v>
      </c>
      <c r="B28" s="102">
        <v>1991</v>
      </c>
      <c r="C28" s="101">
        <v>20.886363262136303</v>
      </c>
      <c r="D28" s="101">
        <v>92.18776693148797</v>
      </c>
      <c r="E28" s="101">
        <v>21.134604844751042</v>
      </c>
      <c r="F28" s="101">
        <v>93.28039359319114</v>
      </c>
      <c r="G28" s="101">
        <v>139.89743679717174</v>
      </c>
      <c r="H28" s="101">
        <v>153.85222599078895</v>
      </c>
      <c r="I28" s="101">
        <v>148.52142644162984</v>
      </c>
      <c r="J28" s="101">
        <v>56.81210878408111</v>
      </c>
      <c r="K28" s="101">
        <v>103.15262489383674</v>
      </c>
      <c r="L28" s="101">
        <v>92.58856397598497</v>
      </c>
      <c r="M28" s="101">
        <v>124.83537210171693</v>
      </c>
      <c r="N28" s="101">
        <v>137.90252665958602</v>
      </c>
      <c r="O28" s="101">
        <v>133.47624140810936</v>
      </c>
    </row>
    <row r="29" spans="1:15" s="93" customFormat="1" ht="12">
      <c r="A29" s="92">
        <v>5</v>
      </c>
      <c r="B29" s="92">
        <v>1991</v>
      </c>
      <c r="C29" s="83">
        <v>20.98257745350021</v>
      </c>
      <c r="D29" s="83">
        <v>91.0354440111006</v>
      </c>
      <c r="E29" s="83">
        <v>20.820511424298996</v>
      </c>
      <c r="F29" s="83">
        <v>89.27018515921507</v>
      </c>
      <c r="G29" s="83">
        <v>141.60144958224345</v>
      </c>
      <c r="H29" s="83">
        <v>155.45766093407323</v>
      </c>
      <c r="I29" s="83">
        <v>150.1832482537966</v>
      </c>
      <c r="J29" s="83">
        <v>58.16645600061783</v>
      </c>
      <c r="K29" s="83">
        <v>102.67287276965037</v>
      </c>
      <c r="L29" s="83">
        <v>92.61709686436338</v>
      </c>
      <c r="M29" s="83">
        <v>126.16939626713041</v>
      </c>
      <c r="N29" s="83">
        <v>138.860832595761</v>
      </c>
      <c r="O29" s="83">
        <v>134.59034560177773</v>
      </c>
    </row>
    <row r="30" spans="1:15" s="93" customFormat="1" ht="12">
      <c r="A30" s="102">
        <v>6</v>
      </c>
      <c r="B30" s="102">
        <v>1991</v>
      </c>
      <c r="C30" s="101">
        <v>20.692000478412925</v>
      </c>
      <c r="D30" s="101">
        <v>88.96904817234274</v>
      </c>
      <c r="E30" s="101">
        <v>20.84686155738689</v>
      </c>
      <c r="F30" s="101">
        <v>89.71423823156417</v>
      </c>
      <c r="G30" s="101">
        <v>141.90638444591312</v>
      </c>
      <c r="H30" s="101">
        <v>154.56494857448695</v>
      </c>
      <c r="I30" s="101">
        <v>149.73277548017884</v>
      </c>
      <c r="J30" s="101">
        <v>59.52439747689188</v>
      </c>
      <c r="K30" s="101">
        <v>103.83604445952773</v>
      </c>
      <c r="L30" s="101">
        <v>94.06846747824186</v>
      </c>
      <c r="M30" s="101">
        <v>127.56825261658801</v>
      </c>
      <c r="N30" s="101">
        <v>138.88479413261828</v>
      </c>
      <c r="O30" s="101">
        <v>135.06131186998002</v>
      </c>
    </row>
    <row r="31" spans="1:15" s="93" customFormat="1" ht="12">
      <c r="A31" s="92">
        <v>7</v>
      </c>
      <c r="B31" s="92">
        <v>1991</v>
      </c>
      <c r="C31" s="83">
        <v>21.27561072174483</v>
      </c>
      <c r="D31" s="83">
        <v>90.12227635696134</v>
      </c>
      <c r="E31" s="83">
        <v>21.088638894313622</v>
      </c>
      <c r="F31" s="83">
        <v>89.15131967139801</v>
      </c>
      <c r="G31" s="83">
        <v>141.82962303439191</v>
      </c>
      <c r="H31" s="83">
        <v>155.09356192443877</v>
      </c>
      <c r="I31" s="83">
        <v>150.015730918683</v>
      </c>
      <c r="J31" s="83">
        <v>59.45242354983357</v>
      </c>
      <c r="K31" s="83">
        <v>104.37414784016181</v>
      </c>
      <c r="L31" s="83">
        <v>94.24664017513828</v>
      </c>
      <c r="M31" s="83">
        <v>127.34261887829629</v>
      </c>
      <c r="N31" s="83">
        <v>139.46498771014535</v>
      </c>
      <c r="O31" s="83">
        <v>135.32694140546718</v>
      </c>
    </row>
    <row r="32" spans="1:15" s="93" customFormat="1" ht="12">
      <c r="A32" s="102">
        <v>8</v>
      </c>
      <c r="B32" s="102">
        <v>1991</v>
      </c>
      <c r="C32" s="101">
        <v>22.1710365719524</v>
      </c>
      <c r="D32" s="101">
        <v>93.41230857665673</v>
      </c>
      <c r="E32" s="101">
        <v>21.267247951537197</v>
      </c>
      <c r="F32" s="101">
        <v>89.15949168118227</v>
      </c>
      <c r="G32" s="101">
        <v>142.15696738246774</v>
      </c>
      <c r="H32" s="101">
        <v>156.32830050148308</v>
      </c>
      <c r="I32" s="101">
        <v>150.89998494102866</v>
      </c>
      <c r="J32" s="101">
        <v>60.37045387957107</v>
      </c>
      <c r="K32" s="101">
        <v>104.64379283800871</v>
      </c>
      <c r="L32" s="101">
        <v>94.977339682705</v>
      </c>
      <c r="M32" s="101">
        <v>128.52891772674587</v>
      </c>
      <c r="N32" s="101">
        <v>140.37512259617682</v>
      </c>
      <c r="O32" s="101">
        <v>136.33411993295047</v>
      </c>
    </row>
    <row r="33" spans="1:15" s="93" customFormat="1" ht="12">
      <c r="A33" s="92">
        <v>9</v>
      </c>
      <c r="B33" s="92">
        <v>1991</v>
      </c>
      <c r="C33" s="83">
        <v>21.999239353679943</v>
      </c>
      <c r="D33" s="83">
        <v>90.49981136538578</v>
      </c>
      <c r="E33" s="83">
        <v>21.150751907478085</v>
      </c>
      <c r="F33" s="83">
        <v>86.91162594591087</v>
      </c>
      <c r="G33" s="83">
        <v>142.1429994697971</v>
      </c>
      <c r="H33" s="83">
        <v>154.24789021233565</v>
      </c>
      <c r="I33" s="83">
        <v>149.64179947832335</v>
      </c>
      <c r="J33" s="83">
        <v>59.88147579907537</v>
      </c>
      <c r="K33" s="83">
        <v>107.63997648284526</v>
      </c>
      <c r="L33" s="83">
        <v>97.19302205127102</v>
      </c>
      <c r="M33" s="83">
        <v>128.63719885698876</v>
      </c>
      <c r="N33" s="83">
        <v>140.3528516574375</v>
      </c>
      <c r="O33" s="83">
        <v>136.39123148133316</v>
      </c>
    </row>
    <row r="34" spans="1:15" s="93" customFormat="1" ht="12">
      <c r="A34" s="102">
        <v>10</v>
      </c>
      <c r="B34" s="102">
        <v>1991</v>
      </c>
      <c r="C34" s="101">
        <v>24.56147889824775</v>
      </c>
      <c r="D34" s="101">
        <v>100.49082348937829</v>
      </c>
      <c r="E34" s="101">
        <v>24.184497626291495</v>
      </c>
      <c r="F34" s="101">
        <v>98.34820846868273</v>
      </c>
      <c r="G34" s="101">
        <v>141.52979311703024</v>
      </c>
      <c r="H34" s="101">
        <v>154.20337152114348</v>
      </c>
      <c r="I34" s="101">
        <v>149.39976759451568</v>
      </c>
      <c r="J34" s="101">
        <v>58.86707854906802</v>
      </c>
      <c r="K34" s="101">
        <v>110.39680661431223</v>
      </c>
      <c r="L34" s="101">
        <v>99.04148881928725</v>
      </c>
      <c r="M34" s="101">
        <v>128.07287718392303</v>
      </c>
      <c r="N34" s="101">
        <v>141.69266269280251</v>
      </c>
      <c r="O34" s="101">
        <v>137.0998685142364</v>
      </c>
    </row>
    <row r="35" spans="1:15" s="93" customFormat="1" ht="12">
      <c r="A35" s="92">
        <v>11</v>
      </c>
      <c r="B35" s="92">
        <v>1991</v>
      </c>
      <c r="C35" s="83">
        <v>23.60276807614041</v>
      </c>
      <c r="D35" s="83">
        <v>96.00325316195129</v>
      </c>
      <c r="E35" s="83">
        <v>24.81711281884675</v>
      </c>
      <c r="F35" s="83">
        <v>100.35566486434617</v>
      </c>
      <c r="G35" s="83">
        <v>141.83634507626752</v>
      </c>
      <c r="H35" s="83">
        <v>153.83376490783132</v>
      </c>
      <c r="I35" s="83">
        <v>149.2898048566828</v>
      </c>
      <c r="J35" s="83">
        <v>57.9742365633725</v>
      </c>
      <c r="K35" s="83">
        <v>108.03331609004991</v>
      </c>
      <c r="L35" s="83">
        <v>97.02438935766813</v>
      </c>
      <c r="M35" s="83">
        <v>128.30183157299837</v>
      </c>
      <c r="N35" s="83">
        <v>141.04257520342105</v>
      </c>
      <c r="O35" s="83">
        <v>136.77011364548653</v>
      </c>
    </row>
    <row r="36" spans="1:15" s="93" customFormat="1" ht="12">
      <c r="A36" s="102">
        <v>12</v>
      </c>
      <c r="B36" s="102">
        <v>1991</v>
      </c>
      <c r="C36" s="101">
        <v>21.508538955958105</v>
      </c>
      <c r="D36" s="101">
        <v>89.21122312659561</v>
      </c>
      <c r="E36" s="101">
        <v>23.074774950290976</v>
      </c>
      <c r="F36" s="101">
        <v>94.35895259813879</v>
      </c>
      <c r="G36" s="101">
        <v>140.67008018988895</v>
      </c>
      <c r="H36" s="101">
        <v>151.33955341611616</v>
      </c>
      <c r="I36" s="101">
        <v>147.29061199106164</v>
      </c>
      <c r="J36" s="101">
        <v>60.335269978847435</v>
      </c>
      <c r="K36" s="101">
        <v>95.14022863315648</v>
      </c>
      <c r="L36" s="101">
        <v>87.7600572824583</v>
      </c>
      <c r="M36" s="101">
        <v>128.02422758289924</v>
      </c>
      <c r="N36" s="101">
        <v>134.03581358194785</v>
      </c>
      <c r="O36" s="101">
        <v>131.9972748512778</v>
      </c>
    </row>
    <row r="37" spans="1:15" s="93" customFormat="1" ht="12">
      <c r="A37" s="92">
        <v>1</v>
      </c>
      <c r="B37" s="92">
        <v>1992</v>
      </c>
      <c r="C37" s="83">
        <v>20.120517639461188</v>
      </c>
      <c r="D37" s="83">
        <v>80.29570693214637</v>
      </c>
      <c r="E37" s="83">
        <v>20.716219542030352</v>
      </c>
      <c r="F37" s="83">
        <v>82.78708401801222</v>
      </c>
      <c r="G37" s="83">
        <v>134.01778655130536</v>
      </c>
      <c r="H37" s="83">
        <v>151.0122605875905</v>
      </c>
      <c r="I37" s="83">
        <v>144.49496892860307</v>
      </c>
      <c r="J37" s="83">
        <v>56.31505988369272</v>
      </c>
      <c r="K37" s="83">
        <v>79.56389953862757</v>
      </c>
      <c r="L37" s="83">
        <v>74.12429452956268</v>
      </c>
      <c r="M37" s="83">
        <v>119.04908597407582</v>
      </c>
      <c r="N37" s="83">
        <v>126.60839491908112</v>
      </c>
      <c r="O37" s="83">
        <v>123.9383301786888</v>
      </c>
    </row>
    <row r="38" spans="1:15" s="93" customFormat="1" ht="12">
      <c r="A38" s="102">
        <v>2</v>
      </c>
      <c r="B38" s="102">
        <v>1992</v>
      </c>
      <c r="C38" s="101">
        <v>23.19772738906808</v>
      </c>
      <c r="D38" s="101">
        <v>87.64584086338185</v>
      </c>
      <c r="E38" s="101">
        <v>23.068720901099717</v>
      </c>
      <c r="F38" s="101">
        <v>87.26451362253397</v>
      </c>
      <c r="G38" s="101">
        <v>139.14370988367392</v>
      </c>
      <c r="H38" s="101">
        <v>153.48178534110735</v>
      </c>
      <c r="I38" s="101">
        <v>148.00703985110917</v>
      </c>
      <c r="J38" s="101">
        <v>63.20875205054429</v>
      </c>
      <c r="K38" s="101">
        <v>99.83451244585055</v>
      </c>
      <c r="L38" s="101">
        <v>91.34354742331647</v>
      </c>
      <c r="M38" s="101">
        <v>125.14906135196559</v>
      </c>
      <c r="N38" s="101">
        <v>136.05410925656653</v>
      </c>
      <c r="O38" s="101">
        <v>132.31289498561736</v>
      </c>
    </row>
    <row r="39" spans="1:15" s="93" customFormat="1" ht="12">
      <c r="A39" s="92">
        <v>3</v>
      </c>
      <c r="B39" s="92">
        <v>1992</v>
      </c>
      <c r="C39" s="83">
        <v>24.234434386053668</v>
      </c>
      <c r="D39" s="83">
        <v>91.22928912534557</v>
      </c>
      <c r="E39" s="83">
        <v>24.23280278303787</v>
      </c>
      <c r="F39" s="83">
        <v>91.28500757901456</v>
      </c>
      <c r="G39" s="83">
        <v>139.08391949737538</v>
      </c>
      <c r="H39" s="83">
        <v>155.02970680975605</v>
      </c>
      <c r="I39" s="83">
        <v>148.93698665282588</v>
      </c>
      <c r="J39" s="83">
        <v>64.22377972059158</v>
      </c>
      <c r="K39" s="83">
        <v>100.83629701971225</v>
      </c>
      <c r="L39" s="83">
        <v>92.41749797232974</v>
      </c>
      <c r="M39" s="83">
        <v>124.97000047971338</v>
      </c>
      <c r="N39" s="83">
        <v>137.48557572452575</v>
      </c>
      <c r="O39" s="83">
        <v>133.23781643300435</v>
      </c>
    </row>
    <row r="40" spans="1:15" s="93" customFormat="1" ht="12">
      <c r="A40" s="102">
        <v>4</v>
      </c>
      <c r="B40" s="102">
        <v>1992</v>
      </c>
      <c r="C40" s="101">
        <v>22.43598953608811</v>
      </c>
      <c r="D40" s="101">
        <v>84.38910460062495</v>
      </c>
      <c r="E40" s="101">
        <v>23.210183939151197</v>
      </c>
      <c r="F40" s="101">
        <v>87.16812443333608</v>
      </c>
      <c r="G40" s="101">
        <v>139.30215394899622</v>
      </c>
      <c r="H40" s="101">
        <v>155.57181949294588</v>
      </c>
      <c r="I40" s="101">
        <v>149.3539825227334</v>
      </c>
      <c r="J40" s="101">
        <v>61.56496208675533</v>
      </c>
      <c r="K40" s="101">
        <v>103.14394944217484</v>
      </c>
      <c r="L40" s="101">
        <v>93.66420724718054</v>
      </c>
      <c r="M40" s="101">
        <v>125.18866306492285</v>
      </c>
      <c r="N40" s="101">
        <v>139.0810156638973</v>
      </c>
      <c r="O40" s="101">
        <v>134.37264357888697</v>
      </c>
    </row>
    <row r="41" spans="1:15" s="93" customFormat="1" ht="12">
      <c r="A41" s="92">
        <v>5</v>
      </c>
      <c r="B41" s="92">
        <v>1992</v>
      </c>
      <c r="C41" s="83">
        <v>25.79683067866551</v>
      </c>
      <c r="D41" s="83">
        <v>94.74884657173922</v>
      </c>
      <c r="E41" s="83">
        <v>25.296961542167438</v>
      </c>
      <c r="F41" s="83">
        <v>91.82355463990423</v>
      </c>
      <c r="G41" s="83">
        <v>140.32406731589066</v>
      </c>
      <c r="H41" s="83">
        <v>155.32183022783425</v>
      </c>
      <c r="I41" s="83">
        <v>149.61292036256373</v>
      </c>
      <c r="J41" s="83">
        <v>58.27384704044924</v>
      </c>
      <c r="K41" s="83">
        <v>102.96134745927287</v>
      </c>
      <c r="L41" s="83">
        <v>92.86471828819471</v>
      </c>
      <c r="M41" s="83">
        <v>125.14536391817101</v>
      </c>
      <c r="N41" s="83">
        <v>138.86007922403581</v>
      </c>
      <c r="O41" s="83">
        <v>134.2422304606306</v>
      </c>
    </row>
    <row r="42" spans="1:15" s="93" customFormat="1" ht="12">
      <c r="A42" s="102">
        <v>6</v>
      </c>
      <c r="B42" s="102">
        <v>1992</v>
      </c>
      <c r="C42" s="101">
        <v>26.19864877279384</v>
      </c>
      <c r="D42" s="101">
        <v>94.66395494185457</v>
      </c>
      <c r="E42" s="101">
        <v>25.911550004427426</v>
      </c>
      <c r="F42" s="101">
        <v>93.57766138371431</v>
      </c>
      <c r="G42" s="101">
        <v>139.8739636810506</v>
      </c>
      <c r="H42" s="101">
        <v>154.48422896295614</v>
      </c>
      <c r="I42" s="101">
        <v>148.9080081909362</v>
      </c>
      <c r="J42" s="101">
        <v>63.658397061927005</v>
      </c>
      <c r="K42" s="101">
        <v>108.44299447596349</v>
      </c>
      <c r="L42" s="101">
        <v>98.57050916216431</v>
      </c>
      <c r="M42" s="101">
        <v>126.60494211804651</v>
      </c>
      <c r="N42" s="101">
        <v>140.2790520661969</v>
      </c>
      <c r="O42" s="101">
        <v>135.65683417084276</v>
      </c>
    </row>
    <row r="43" spans="1:15" s="93" customFormat="1" ht="12">
      <c r="A43" s="92">
        <v>7</v>
      </c>
      <c r="B43" s="92">
        <v>1992</v>
      </c>
      <c r="C43" s="83">
        <v>26.814672478251484</v>
      </c>
      <c r="D43" s="83">
        <v>95.6204594696527</v>
      </c>
      <c r="E43" s="83">
        <v>26.552312836843306</v>
      </c>
      <c r="F43" s="83">
        <v>94.24923108988003</v>
      </c>
      <c r="G43" s="83">
        <v>140.4938967702639</v>
      </c>
      <c r="H43" s="83">
        <v>155.6920811265397</v>
      </c>
      <c r="I43" s="83">
        <v>149.87523997782696</v>
      </c>
      <c r="J43" s="83">
        <v>63.99800538545318</v>
      </c>
      <c r="K43" s="83">
        <v>112.34922275285363</v>
      </c>
      <c r="L43" s="83">
        <v>101.44856848628586</v>
      </c>
      <c r="M43" s="83">
        <v>127.03561102855922</v>
      </c>
      <c r="N43" s="83">
        <v>142.35723276595544</v>
      </c>
      <c r="O43" s="83">
        <v>137.12820696657175</v>
      </c>
    </row>
    <row r="44" spans="1:15" s="93" customFormat="1" ht="12">
      <c r="A44" s="102">
        <v>8</v>
      </c>
      <c r="B44" s="102">
        <v>1992</v>
      </c>
      <c r="C44" s="101">
        <v>26.61512931237657</v>
      </c>
      <c r="D44" s="101">
        <v>94.84832680208466</v>
      </c>
      <c r="E44" s="101">
        <v>26.585109037401235</v>
      </c>
      <c r="F44" s="101">
        <v>94.19406807454725</v>
      </c>
      <c r="G44" s="101">
        <v>140.48513758049327</v>
      </c>
      <c r="H44" s="101">
        <v>156.05695521921604</v>
      </c>
      <c r="I44" s="101">
        <v>150.09349848344854</v>
      </c>
      <c r="J44" s="101">
        <v>67.64341465216886</v>
      </c>
      <c r="K44" s="101">
        <v>108.66037135271026</v>
      </c>
      <c r="L44" s="101">
        <v>99.7079417336733</v>
      </c>
      <c r="M44" s="101">
        <v>128.3793671308166</v>
      </c>
      <c r="N44" s="101">
        <v>141.44153583597682</v>
      </c>
      <c r="O44" s="101">
        <v>136.98838836807326</v>
      </c>
    </row>
    <row r="45" spans="1:15" s="93" customFormat="1" ht="12">
      <c r="A45" s="92">
        <v>9</v>
      </c>
      <c r="B45" s="92">
        <v>1992</v>
      </c>
      <c r="C45" s="83">
        <v>28.88079903711114</v>
      </c>
      <c r="D45" s="83">
        <v>100.42290753941629</v>
      </c>
      <c r="E45" s="83">
        <v>27.84330111658284</v>
      </c>
      <c r="F45" s="83">
        <v>96.47489212579966</v>
      </c>
      <c r="G45" s="83">
        <v>140.88286683435962</v>
      </c>
      <c r="H45" s="83">
        <v>155.94143546641132</v>
      </c>
      <c r="I45" s="83">
        <v>150.21272121150508</v>
      </c>
      <c r="J45" s="83">
        <v>68.76455114271417</v>
      </c>
      <c r="K45" s="83">
        <v>113.14248797653897</v>
      </c>
      <c r="L45" s="83">
        <v>103.43613722847819</v>
      </c>
      <c r="M45" s="83">
        <v>129.09521093878905</v>
      </c>
      <c r="N45" s="83">
        <v>143.2302769124671</v>
      </c>
      <c r="O45" s="83">
        <v>138.45089669953077</v>
      </c>
    </row>
    <row r="46" spans="1:15" s="93" customFormat="1" ht="12">
      <c r="A46" s="102">
        <v>10</v>
      </c>
      <c r="B46" s="102">
        <v>1992</v>
      </c>
      <c r="C46" s="101">
        <v>30.21264597590445</v>
      </c>
      <c r="D46" s="101">
        <v>104.62577554849084</v>
      </c>
      <c r="E46" s="101">
        <v>30.63552276003337</v>
      </c>
      <c r="F46" s="101">
        <v>105.23035783550326</v>
      </c>
      <c r="G46" s="101">
        <v>141.2938778197237</v>
      </c>
      <c r="H46" s="101">
        <v>155.8845272346088</v>
      </c>
      <c r="I46" s="101">
        <v>150.35525524507858</v>
      </c>
      <c r="J46" s="101">
        <v>68.83283608902715</v>
      </c>
      <c r="K46" s="101">
        <v>116.36512224982512</v>
      </c>
      <c r="L46" s="101">
        <v>105.89006742303654</v>
      </c>
      <c r="M46" s="101">
        <v>129.5680470483148</v>
      </c>
      <c r="N46" s="101">
        <v>144.69913825742773</v>
      </c>
      <c r="O46" s="101">
        <v>139.59580155138988</v>
      </c>
    </row>
    <row r="47" spans="1:15" s="93" customFormat="1" ht="12">
      <c r="A47" s="92">
        <v>11</v>
      </c>
      <c r="B47" s="92">
        <v>1992</v>
      </c>
      <c r="C47" s="83">
        <v>29.44147623507296</v>
      </c>
      <c r="D47" s="83">
        <v>101.13850169519556</v>
      </c>
      <c r="E47" s="83">
        <v>30.821966482565443</v>
      </c>
      <c r="F47" s="83">
        <v>105.24084356255212</v>
      </c>
      <c r="G47" s="83">
        <v>141.59753206634787</v>
      </c>
      <c r="H47" s="83">
        <v>156.0270081279172</v>
      </c>
      <c r="I47" s="83">
        <v>150.56306680783297</v>
      </c>
      <c r="J47" s="83">
        <v>68.81394099226176</v>
      </c>
      <c r="K47" s="83">
        <v>117.47399772023725</v>
      </c>
      <c r="L47" s="83">
        <v>106.7705243933261</v>
      </c>
      <c r="M47" s="83">
        <v>129.9564319834714</v>
      </c>
      <c r="N47" s="83">
        <v>145.50134088501932</v>
      </c>
      <c r="O47" s="83">
        <v>140.28292506144805</v>
      </c>
    </row>
    <row r="48" spans="1:15" s="93" customFormat="1" ht="12">
      <c r="A48" s="102">
        <v>12</v>
      </c>
      <c r="B48" s="102">
        <v>1992</v>
      </c>
      <c r="C48" s="101">
        <v>26.821210027718724</v>
      </c>
      <c r="D48" s="101">
        <v>93.45177307983008</v>
      </c>
      <c r="E48" s="101">
        <v>29.213290466233463</v>
      </c>
      <c r="F48" s="101">
        <v>100.15699171853947</v>
      </c>
      <c r="G48" s="101">
        <v>140.14039987191504</v>
      </c>
      <c r="H48" s="101">
        <v>155.0044911550131</v>
      </c>
      <c r="I48" s="101">
        <v>149.36482939033797</v>
      </c>
      <c r="J48" s="101">
        <v>69.82351451704265</v>
      </c>
      <c r="K48" s="101">
        <v>107.66679647088948</v>
      </c>
      <c r="L48" s="101">
        <v>99.6462984939213</v>
      </c>
      <c r="M48" s="101">
        <v>129.1981363455268</v>
      </c>
      <c r="N48" s="101">
        <v>140.489892045262</v>
      </c>
      <c r="O48" s="101">
        <v>136.68465587981072</v>
      </c>
    </row>
    <row r="49" spans="1:15" s="93" customFormat="1" ht="12">
      <c r="A49" s="92">
        <v>1</v>
      </c>
      <c r="B49" s="92">
        <v>1993</v>
      </c>
      <c r="C49" s="83">
        <v>25.425230582612347</v>
      </c>
      <c r="D49" s="83">
        <v>83.43352082136005</v>
      </c>
      <c r="E49" s="83">
        <v>25.340877094327737</v>
      </c>
      <c r="F49" s="83">
        <v>83.31473775159228</v>
      </c>
      <c r="G49" s="83">
        <v>138.69138223483435</v>
      </c>
      <c r="H49" s="83">
        <v>154.74802539154248</v>
      </c>
      <c r="I49" s="83">
        <v>148.5914061059117</v>
      </c>
      <c r="J49" s="83">
        <v>55.6258862229372</v>
      </c>
      <c r="K49" s="83">
        <v>91.58996076130597</v>
      </c>
      <c r="L49" s="83">
        <v>83.17961812995387</v>
      </c>
      <c r="M49" s="83">
        <v>122.71776168510415</v>
      </c>
      <c r="N49" s="83">
        <v>132.85782968178756</v>
      </c>
      <c r="O49" s="83">
        <v>129.3023613920934</v>
      </c>
    </row>
    <row r="50" spans="1:15" s="93" customFormat="1" ht="12">
      <c r="A50" s="102">
        <v>2</v>
      </c>
      <c r="B50" s="102">
        <v>1993</v>
      </c>
      <c r="C50" s="101">
        <v>28.750642496944554</v>
      </c>
      <c r="D50" s="101">
        <v>90.76360306535776</v>
      </c>
      <c r="E50" s="101">
        <v>28.95450989209485</v>
      </c>
      <c r="F50" s="101">
        <v>91.41793876781762</v>
      </c>
      <c r="G50" s="101">
        <v>140.64518057024358</v>
      </c>
      <c r="H50" s="101">
        <v>155.34799840470376</v>
      </c>
      <c r="I50" s="101">
        <v>149.73377743885644</v>
      </c>
      <c r="J50" s="101">
        <v>61.39559632858812</v>
      </c>
      <c r="K50" s="101">
        <v>106.00919347763025</v>
      </c>
      <c r="L50" s="101">
        <v>95.66648705679802</v>
      </c>
      <c r="M50" s="101">
        <v>126.05224978815389</v>
      </c>
      <c r="N50" s="101">
        <v>139.24036515123186</v>
      </c>
      <c r="O50" s="101">
        <v>134.7179787126931</v>
      </c>
    </row>
    <row r="51" spans="1:15" s="93" customFormat="1" ht="12">
      <c r="A51" s="92">
        <v>3</v>
      </c>
      <c r="B51" s="92">
        <v>1993</v>
      </c>
      <c r="C51" s="83">
        <v>31.274117867817534</v>
      </c>
      <c r="D51" s="83">
        <v>98.10257127471601</v>
      </c>
      <c r="E51" s="83">
        <v>31.23221352325186</v>
      </c>
      <c r="F51" s="83">
        <v>97.97683652731612</v>
      </c>
      <c r="G51" s="83">
        <v>140.29681303251863</v>
      </c>
      <c r="H51" s="83">
        <v>156.54218530203556</v>
      </c>
      <c r="I51" s="83">
        <v>150.33479317327826</v>
      </c>
      <c r="J51" s="83">
        <v>59.246562432020575</v>
      </c>
      <c r="K51" s="83">
        <v>105.0481064704953</v>
      </c>
      <c r="L51" s="83">
        <v>94.51743111227547</v>
      </c>
      <c r="M51" s="83">
        <v>125.06575804280493</v>
      </c>
      <c r="N51" s="83">
        <v>139.83799481931223</v>
      </c>
      <c r="O51" s="83">
        <v>134.8180364072451</v>
      </c>
    </row>
    <row r="52" spans="1:15" s="93" customFormat="1" ht="12">
      <c r="A52" s="102">
        <v>4</v>
      </c>
      <c r="B52" s="102">
        <v>1993</v>
      </c>
      <c r="C52" s="101">
        <v>28.740191745168364</v>
      </c>
      <c r="D52" s="101">
        <v>90.10375402263976</v>
      </c>
      <c r="E52" s="101">
        <v>29.47556009391912</v>
      </c>
      <c r="F52" s="101">
        <v>92.17689628691997</v>
      </c>
      <c r="G52" s="101">
        <v>140.49450988812407</v>
      </c>
      <c r="H52" s="101">
        <v>156.4819680759851</v>
      </c>
      <c r="I52" s="101">
        <v>150.37237021912188</v>
      </c>
      <c r="J52" s="101">
        <v>61.657171529986954</v>
      </c>
      <c r="K52" s="101">
        <v>107.25620875990384</v>
      </c>
      <c r="L52" s="101">
        <v>96.86057454076413</v>
      </c>
      <c r="M52" s="101">
        <v>126.18321892201101</v>
      </c>
      <c r="N52" s="101">
        <v>140.9908092298587</v>
      </c>
      <c r="O52" s="101">
        <v>135.96977533197122</v>
      </c>
    </row>
    <row r="53" spans="1:15" s="93" customFormat="1" ht="12">
      <c r="A53" s="92">
        <v>5</v>
      </c>
      <c r="B53" s="92">
        <v>1993</v>
      </c>
      <c r="C53" s="83">
        <v>32.84843292452368</v>
      </c>
      <c r="D53" s="83">
        <v>100.45850066296593</v>
      </c>
      <c r="E53" s="83">
        <v>32.12248701436273</v>
      </c>
      <c r="F53" s="83">
        <v>96.98339162934755</v>
      </c>
      <c r="G53" s="83">
        <v>142.38028879173928</v>
      </c>
      <c r="H53" s="83">
        <v>156.2719211607902</v>
      </c>
      <c r="I53" s="83">
        <v>150.98401392309862</v>
      </c>
      <c r="J53" s="83">
        <v>62.53245275331204</v>
      </c>
      <c r="K53" s="83">
        <v>106.87170393328135</v>
      </c>
      <c r="L53" s="83">
        <v>96.8525723194874</v>
      </c>
      <c r="M53" s="83">
        <v>127.59393613682555</v>
      </c>
      <c r="N53" s="83">
        <v>140.75502827556042</v>
      </c>
      <c r="O53" s="83">
        <v>136.3256284827501</v>
      </c>
    </row>
    <row r="54" spans="1:15" s="93" customFormat="1" ht="12">
      <c r="A54" s="102">
        <v>6</v>
      </c>
      <c r="B54" s="102">
        <v>1993</v>
      </c>
      <c r="C54" s="101">
        <v>33.45594905507914</v>
      </c>
      <c r="D54" s="101">
        <v>101.33947516812239</v>
      </c>
      <c r="E54" s="101">
        <v>33.418244862974134</v>
      </c>
      <c r="F54" s="101">
        <v>101.1308905078623</v>
      </c>
      <c r="G54" s="101">
        <v>141.3389458412709</v>
      </c>
      <c r="H54" s="101">
        <v>156.49030619329406</v>
      </c>
      <c r="I54" s="101">
        <v>150.70766730712586</v>
      </c>
      <c r="J54" s="101">
        <v>65.22003451229905</v>
      </c>
      <c r="K54" s="101">
        <v>114.35435075708001</v>
      </c>
      <c r="L54" s="101">
        <v>103.52388761219004</v>
      </c>
      <c r="M54" s="101">
        <v>128.08596911911914</v>
      </c>
      <c r="N54" s="101">
        <v>143.51768248252148</v>
      </c>
      <c r="O54" s="101">
        <v>138.3001735803617</v>
      </c>
    </row>
    <row r="55" spans="1:15" s="93" customFormat="1" ht="12">
      <c r="A55" s="92">
        <v>7</v>
      </c>
      <c r="B55" s="92">
        <v>1993</v>
      </c>
      <c r="C55" s="83">
        <v>32.50167179337486</v>
      </c>
      <c r="D55" s="83">
        <v>97.7919898919708</v>
      </c>
      <c r="E55" s="83">
        <v>32.39301639791014</v>
      </c>
      <c r="F55" s="83">
        <v>97.03700347433836</v>
      </c>
      <c r="G55" s="83">
        <v>140.61465815354654</v>
      </c>
      <c r="H55" s="83">
        <v>156.7145796460715</v>
      </c>
      <c r="I55" s="83">
        <v>150.55310242154928</v>
      </c>
      <c r="J55" s="83">
        <v>66.08014674120984</v>
      </c>
      <c r="K55" s="83">
        <v>116.49941621322043</v>
      </c>
      <c r="L55" s="83">
        <v>105.1325473992123</v>
      </c>
      <c r="M55" s="83">
        <v>127.49911025518871</v>
      </c>
      <c r="N55" s="83">
        <v>144.3529329676606</v>
      </c>
      <c r="O55" s="83">
        <v>138.60138548835909</v>
      </c>
    </row>
    <row r="56" spans="1:15" s="93" customFormat="1" ht="12">
      <c r="A56" s="102">
        <v>8</v>
      </c>
      <c r="B56" s="102">
        <v>1993</v>
      </c>
      <c r="C56" s="101">
        <v>33.350137734646495</v>
      </c>
      <c r="D56" s="101">
        <v>100.40529361369214</v>
      </c>
      <c r="E56" s="101">
        <v>33.03129903194378</v>
      </c>
      <c r="F56" s="101">
        <v>99.06186553767608</v>
      </c>
      <c r="G56" s="101">
        <v>141.1289774107469</v>
      </c>
      <c r="H56" s="101">
        <v>157.37035335705022</v>
      </c>
      <c r="I56" s="101">
        <v>151.15086561789315</v>
      </c>
      <c r="J56" s="101">
        <v>68.13476978383116</v>
      </c>
      <c r="K56" s="101">
        <v>116.01009742204886</v>
      </c>
      <c r="L56" s="101">
        <v>105.55795081506882</v>
      </c>
      <c r="M56" s="101">
        <v>128.99868138460903</v>
      </c>
      <c r="N56" s="101">
        <v>144.64001440496804</v>
      </c>
      <c r="O56" s="101">
        <v>139.3124451223973</v>
      </c>
    </row>
    <row r="57" spans="1:15" s="93" customFormat="1" ht="12">
      <c r="A57" s="92">
        <v>9</v>
      </c>
      <c r="B57" s="92">
        <v>1993</v>
      </c>
      <c r="C57" s="83">
        <v>34.93224479401656</v>
      </c>
      <c r="D57" s="83">
        <v>103.45946702124975</v>
      </c>
      <c r="E57" s="83">
        <v>34.360075739451744</v>
      </c>
      <c r="F57" s="83">
        <v>101.6019027023914</v>
      </c>
      <c r="G57" s="83">
        <v>141.79816255911456</v>
      </c>
      <c r="H57" s="83">
        <v>156.45520656738077</v>
      </c>
      <c r="I57" s="83">
        <v>150.87904213422033</v>
      </c>
      <c r="J57" s="83">
        <v>67.71055053969746</v>
      </c>
      <c r="K57" s="83">
        <v>119.33974373169305</v>
      </c>
      <c r="L57" s="83">
        <v>108.04636201400226</v>
      </c>
      <c r="M57" s="83">
        <v>129.67912581435942</v>
      </c>
      <c r="N57" s="83">
        <v>145.50373008738745</v>
      </c>
      <c r="O57" s="83">
        <v>140.15326910909943</v>
      </c>
    </row>
    <row r="58" spans="1:15" s="93" customFormat="1" ht="12">
      <c r="A58" s="102">
        <v>10</v>
      </c>
      <c r="B58" s="102">
        <v>1993</v>
      </c>
      <c r="C58" s="101">
        <v>36.5479682017058</v>
      </c>
      <c r="D58" s="101">
        <v>108.47627111247046</v>
      </c>
      <c r="E58" s="101">
        <v>36.10790395204507</v>
      </c>
      <c r="F58" s="101">
        <v>106.74265904008153</v>
      </c>
      <c r="G58" s="101">
        <v>141.44177720343473</v>
      </c>
      <c r="H58" s="101">
        <v>155.6999625083532</v>
      </c>
      <c r="I58" s="101">
        <v>150.29649716696804</v>
      </c>
      <c r="J58" s="101">
        <v>68.09710675956525</v>
      </c>
      <c r="K58" s="101">
        <v>125.19799840639807</v>
      </c>
      <c r="L58" s="101">
        <v>112.61488650558795</v>
      </c>
      <c r="M58" s="101">
        <v>129.56654600963523</v>
      </c>
      <c r="N58" s="101">
        <v>147.27976472422867</v>
      </c>
      <c r="O58" s="101">
        <v>141.30393667973152</v>
      </c>
    </row>
    <row r="59" spans="1:15" s="93" customFormat="1" ht="12">
      <c r="A59" s="92">
        <v>11</v>
      </c>
      <c r="B59" s="92">
        <v>1993</v>
      </c>
      <c r="C59" s="83">
        <v>36.12537161503808</v>
      </c>
      <c r="D59" s="83">
        <v>107.05182714213886</v>
      </c>
      <c r="E59" s="83">
        <v>38.792351011007995</v>
      </c>
      <c r="F59" s="83">
        <v>114.29968829402054</v>
      </c>
      <c r="G59" s="83">
        <v>140.66764250742852</v>
      </c>
      <c r="H59" s="83">
        <v>155.17182223961484</v>
      </c>
      <c r="I59" s="83">
        <v>149.67962870235775</v>
      </c>
      <c r="J59" s="83">
        <v>69.67810182808081</v>
      </c>
      <c r="K59" s="83">
        <v>120.59848413565258</v>
      </c>
      <c r="L59" s="83">
        <v>109.39822967944286</v>
      </c>
      <c r="M59" s="83">
        <v>129.3280947614391</v>
      </c>
      <c r="N59" s="83">
        <v>145.87141537047756</v>
      </c>
      <c r="O59" s="83">
        <v>140.31594726165494</v>
      </c>
    </row>
    <row r="60" spans="1:15" s="93" customFormat="1" ht="12">
      <c r="A60" s="102">
        <v>12</v>
      </c>
      <c r="B60" s="102">
        <v>1993</v>
      </c>
      <c r="C60" s="101">
        <v>32.306331822206</v>
      </c>
      <c r="D60" s="101">
        <v>95.24437227720767</v>
      </c>
      <c r="E60" s="101">
        <v>35.17422304132075</v>
      </c>
      <c r="F60" s="101">
        <v>102.28153881133308</v>
      </c>
      <c r="G60" s="101">
        <v>138.85012788338645</v>
      </c>
      <c r="H60" s="101">
        <v>153.17092857993947</v>
      </c>
      <c r="I60" s="101">
        <v>147.73730171269122</v>
      </c>
      <c r="J60" s="101">
        <v>70.63717347326991</v>
      </c>
      <c r="K60" s="101">
        <v>109.2088389482804</v>
      </c>
      <c r="L60" s="101">
        <v>101.033460821948</v>
      </c>
      <c r="M60" s="101">
        <v>128.25687609794232</v>
      </c>
      <c r="N60" s="101">
        <v>139.71163357830468</v>
      </c>
      <c r="O60" s="101">
        <v>135.85207952496293</v>
      </c>
    </row>
    <row r="61" spans="1:15" s="93" customFormat="1" ht="12">
      <c r="A61" s="92">
        <v>1</v>
      </c>
      <c r="B61" s="92">
        <v>1994</v>
      </c>
      <c r="C61" s="83">
        <v>31.178331588247712</v>
      </c>
      <c r="D61" s="83">
        <v>89.61201654521888</v>
      </c>
      <c r="E61" s="83">
        <v>30.71645589634861</v>
      </c>
      <c r="F61" s="83">
        <v>88.379316948155</v>
      </c>
      <c r="G61" s="83">
        <v>138.29558046237102</v>
      </c>
      <c r="H61" s="83">
        <v>152.94780046525324</v>
      </c>
      <c r="I61" s="83">
        <v>147.3306535253059</v>
      </c>
      <c r="J61" s="83">
        <v>66.34642408040042</v>
      </c>
      <c r="K61" s="83">
        <v>92.53801823469142</v>
      </c>
      <c r="L61" s="83">
        <v>86.40949271079344</v>
      </c>
      <c r="M61" s="83">
        <v>124.34778878967137</v>
      </c>
      <c r="N61" s="83">
        <v>131.93634610680812</v>
      </c>
      <c r="O61" s="83">
        <v>129.2525356289121</v>
      </c>
    </row>
    <row r="62" spans="1:15" s="93" customFormat="1" ht="12">
      <c r="A62" s="102">
        <v>2</v>
      </c>
      <c r="B62" s="102">
        <v>1994</v>
      </c>
      <c r="C62" s="101">
        <v>34.41650214892502</v>
      </c>
      <c r="D62" s="101">
        <v>94.83351645524604</v>
      </c>
      <c r="E62" s="101">
        <v>34.863775896479304</v>
      </c>
      <c r="F62" s="101">
        <v>96.19648863844712</v>
      </c>
      <c r="G62" s="101">
        <v>136.44215623496365</v>
      </c>
      <c r="H62" s="101">
        <v>153.51771978046108</v>
      </c>
      <c r="I62" s="101">
        <v>146.99481231150403</v>
      </c>
      <c r="J62" s="101">
        <v>70.76291521209991</v>
      </c>
      <c r="K62" s="101">
        <v>102.0444021299854</v>
      </c>
      <c r="L62" s="101">
        <v>94.79232353582023</v>
      </c>
      <c r="M62" s="101">
        <v>124.29324134004956</v>
      </c>
      <c r="N62" s="101">
        <v>136.76117683996017</v>
      </c>
      <c r="O62" s="101">
        <v>132.4853366404997</v>
      </c>
    </row>
    <row r="63" spans="1:15" s="93" customFormat="1" ht="12">
      <c r="A63" s="92">
        <v>3</v>
      </c>
      <c r="B63" s="92">
        <v>1994</v>
      </c>
      <c r="C63" s="83">
        <v>36.486294956691395</v>
      </c>
      <c r="D63" s="83">
        <v>99.8618358208293</v>
      </c>
      <c r="E63" s="83">
        <v>36.71812109652476</v>
      </c>
      <c r="F63" s="83">
        <v>100.44259007108263</v>
      </c>
      <c r="G63" s="83">
        <v>137.14042495152268</v>
      </c>
      <c r="H63" s="83">
        <v>155.5636218582477</v>
      </c>
      <c r="I63" s="83">
        <v>148.52112289496597</v>
      </c>
      <c r="J63" s="83">
        <v>70.60841069018869</v>
      </c>
      <c r="K63" s="83">
        <v>104.6098043487878</v>
      </c>
      <c r="L63" s="83">
        <v>96.7908575347972</v>
      </c>
      <c r="M63" s="83">
        <v>124.5309809633667</v>
      </c>
      <c r="N63" s="83">
        <v>139.03224637538716</v>
      </c>
      <c r="O63" s="83">
        <v>134.10486985110904</v>
      </c>
    </row>
    <row r="64" spans="1:15" s="93" customFormat="1" ht="12">
      <c r="A64" s="102">
        <v>4</v>
      </c>
      <c r="B64" s="102">
        <v>1994</v>
      </c>
      <c r="C64" s="101">
        <v>36.36224649828002</v>
      </c>
      <c r="D64" s="101">
        <v>99.19585225891954</v>
      </c>
      <c r="E64" s="101">
        <v>36.839796494269926</v>
      </c>
      <c r="F64" s="101">
        <v>100.46744415360669</v>
      </c>
      <c r="G64" s="101">
        <v>136.15302196749352</v>
      </c>
      <c r="H64" s="101">
        <v>157.03229854185605</v>
      </c>
      <c r="I64" s="101">
        <v>149.04777524017504</v>
      </c>
      <c r="J64" s="101">
        <v>72.50826028617766</v>
      </c>
      <c r="K64" s="101">
        <v>104.60618682064073</v>
      </c>
      <c r="L64" s="101">
        <v>97.28529260639522</v>
      </c>
      <c r="M64" s="101">
        <v>124.54293514204045</v>
      </c>
      <c r="N64" s="101">
        <v>140.5409604276929</v>
      </c>
      <c r="O64" s="101">
        <v>135.11225927287367</v>
      </c>
    </row>
    <row r="65" spans="1:15" s="93" customFormat="1" ht="12">
      <c r="A65" s="92">
        <v>5</v>
      </c>
      <c r="B65" s="92">
        <v>1994</v>
      </c>
      <c r="C65" s="83">
        <v>38.80652857727968</v>
      </c>
      <c r="D65" s="83">
        <v>104.49839764638811</v>
      </c>
      <c r="E65" s="83">
        <v>39.10501873858618</v>
      </c>
      <c r="F65" s="83">
        <v>104.02679023119514</v>
      </c>
      <c r="G65" s="83">
        <v>135.99615619313863</v>
      </c>
      <c r="H65" s="83">
        <v>154.49693019145127</v>
      </c>
      <c r="I65" s="83">
        <v>147.45455382184198</v>
      </c>
      <c r="J65" s="83">
        <v>71.33465566906574</v>
      </c>
      <c r="K65" s="83">
        <v>104.51805312914573</v>
      </c>
      <c r="L65" s="83">
        <v>97.01361428481266</v>
      </c>
      <c r="M65" s="83">
        <v>123.96843519893862</v>
      </c>
      <c r="N65" s="83">
        <v>138.79302914049433</v>
      </c>
      <c r="O65" s="83">
        <v>133.79840998812952</v>
      </c>
    </row>
    <row r="66" spans="1:15" s="93" customFormat="1" ht="12">
      <c r="A66" s="102">
        <v>6</v>
      </c>
      <c r="B66" s="102">
        <v>1994</v>
      </c>
      <c r="C66" s="101">
        <v>38.38430240713573</v>
      </c>
      <c r="D66" s="101">
        <v>102.46683772113465</v>
      </c>
      <c r="E66" s="101">
        <v>39.14512491757009</v>
      </c>
      <c r="F66" s="101">
        <v>104.35206484867024</v>
      </c>
      <c r="G66" s="101">
        <v>135.3244483586571</v>
      </c>
      <c r="H66" s="101">
        <v>154.19845702049807</v>
      </c>
      <c r="I66" s="101">
        <v>146.99664722709173</v>
      </c>
      <c r="J66" s="101">
        <v>78.11221213490478</v>
      </c>
      <c r="K66" s="101">
        <v>105.92110339729184</v>
      </c>
      <c r="L66" s="101">
        <v>99.78332969294634</v>
      </c>
      <c r="M66" s="101">
        <v>125.34933153212242</v>
      </c>
      <c r="N66" s="101">
        <v>139.28909465543373</v>
      </c>
      <c r="O66" s="101">
        <v>134.57678548810105</v>
      </c>
    </row>
    <row r="67" spans="1:15" s="93" customFormat="1" ht="12">
      <c r="A67" s="92">
        <v>7</v>
      </c>
      <c r="B67" s="92">
        <v>1994</v>
      </c>
      <c r="C67" s="83">
        <v>38.13398997722345</v>
      </c>
      <c r="D67" s="83">
        <v>100.33110663112352</v>
      </c>
      <c r="E67" s="83">
        <v>37.41043932240518</v>
      </c>
      <c r="F67" s="83">
        <v>97.80199039311391</v>
      </c>
      <c r="G67" s="83">
        <v>135.30807271946685</v>
      </c>
      <c r="H67" s="83">
        <v>154.16427838075845</v>
      </c>
      <c r="I67" s="83">
        <v>146.94989576912297</v>
      </c>
      <c r="J67" s="83">
        <v>77.78469197855294</v>
      </c>
      <c r="K67" s="83">
        <v>105.38115649506204</v>
      </c>
      <c r="L67" s="83">
        <v>99.15766582466394</v>
      </c>
      <c r="M67" s="83">
        <v>125.16892201425745</v>
      </c>
      <c r="N67" s="83">
        <v>139.13682436828455</v>
      </c>
      <c r="O67" s="83">
        <v>134.36950083868592</v>
      </c>
    </row>
    <row r="68" spans="1:15" s="93" customFormat="1" ht="12">
      <c r="A68" s="102">
        <v>8</v>
      </c>
      <c r="B68" s="102">
        <v>1994</v>
      </c>
      <c r="C68" s="101">
        <v>42.22574582071978</v>
      </c>
      <c r="D68" s="101">
        <v>110.96043090127591</v>
      </c>
      <c r="E68" s="101">
        <v>40.86907191968232</v>
      </c>
      <c r="F68" s="101">
        <v>106.96269734439409</v>
      </c>
      <c r="G68" s="101">
        <v>135.38515883204784</v>
      </c>
      <c r="H68" s="101">
        <v>154.69640016407695</v>
      </c>
      <c r="I68" s="101">
        <v>147.3039987005565</v>
      </c>
      <c r="J68" s="101">
        <v>80.75067720126783</v>
      </c>
      <c r="K68" s="101">
        <v>104.42050941583017</v>
      </c>
      <c r="L68" s="101">
        <v>99.26502883382938</v>
      </c>
      <c r="M68" s="101">
        <v>126.37413225263445</v>
      </c>
      <c r="N68" s="101">
        <v>139.1809606396104</v>
      </c>
      <c r="O68" s="101">
        <v>134.81475879819226</v>
      </c>
    </row>
    <row r="69" spans="1:15" s="93" customFormat="1" ht="12">
      <c r="A69" s="92">
        <v>9</v>
      </c>
      <c r="B69" s="92">
        <v>1994</v>
      </c>
      <c r="C69" s="83">
        <v>41.982652734692465</v>
      </c>
      <c r="D69" s="83">
        <v>107.34215220136873</v>
      </c>
      <c r="E69" s="83">
        <v>42.16562960206682</v>
      </c>
      <c r="F69" s="83">
        <v>107.68602388913399</v>
      </c>
      <c r="G69" s="83">
        <v>135.88141535392478</v>
      </c>
      <c r="H69" s="83">
        <v>154.18483833533622</v>
      </c>
      <c r="I69" s="83">
        <v>147.2229165646725</v>
      </c>
      <c r="J69" s="83">
        <v>81.04632142283198</v>
      </c>
      <c r="K69" s="83">
        <v>107.09422998428832</v>
      </c>
      <c r="L69" s="83">
        <v>101.40041064013734</v>
      </c>
      <c r="M69" s="83">
        <v>127.01208414472437</v>
      </c>
      <c r="N69" s="83">
        <v>140.14029246457528</v>
      </c>
      <c r="O69" s="83">
        <v>135.7012508974532</v>
      </c>
    </row>
    <row r="70" spans="1:15" s="93" customFormat="1" ht="12">
      <c r="A70" s="102">
        <v>10</v>
      </c>
      <c r="B70" s="102">
        <v>1994</v>
      </c>
      <c r="C70" s="101">
        <v>43.505794606017</v>
      </c>
      <c r="D70" s="101">
        <v>110.9212041002502</v>
      </c>
      <c r="E70" s="101">
        <v>44.1036561354494</v>
      </c>
      <c r="F70" s="101">
        <v>111.87298022979259</v>
      </c>
      <c r="G70" s="101">
        <v>135.3221545247728</v>
      </c>
      <c r="H70" s="101">
        <v>152.50783132242026</v>
      </c>
      <c r="I70" s="101">
        <v>145.99647014654005</v>
      </c>
      <c r="J70" s="101">
        <v>82.20076581269504</v>
      </c>
      <c r="K70" s="101">
        <v>111.2609487631844</v>
      </c>
      <c r="L70" s="101">
        <v>104.85487573078579</v>
      </c>
      <c r="M70" s="101">
        <v>126.85548560041939</v>
      </c>
      <c r="N70" s="101">
        <v>140.77216105468685</v>
      </c>
      <c r="O70" s="101">
        <v>136.078965878543</v>
      </c>
    </row>
    <row r="71" spans="1:15" s="93" customFormat="1" ht="12">
      <c r="A71" s="92">
        <v>11</v>
      </c>
      <c r="B71" s="92">
        <v>1994</v>
      </c>
      <c r="C71" s="83">
        <v>44.682689213105554</v>
      </c>
      <c r="D71" s="83">
        <v>112.74200704997457</v>
      </c>
      <c r="E71" s="83">
        <v>47.383843231713044</v>
      </c>
      <c r="F71" s="83">
        <v>118.83834126939783</v>
      </c>
      <c r="G71" s="83">
        <v>135.9982369045693</v>
      </c>
      <c r="H71" s="83">
        <v>152.94376169983886</v>
      </c>
      <c r="I71" s="83">
        <v>146.5282495679893</v>
      </c>
      <c r="J71" s="83">
        <v>84.76327273612807</v>
      </c>
      <c r="K71" s="83">
        <v>111.93702693572256</v>
      </c>
      <c r="L71" s="83">
        <v>105.95137296500472</v>
      </c>
      <c r="M71" s="83">
        <v>128.01074104203627</v>
      </c>
      <c r="N71" s="83">
        <v>141.62976373670176</v>
      </c>
      <c r="O71" s="83">
        <v>137.06084476967794</v>
      </c>
    </row>
    <row r="72" spans="1:15" s="93" customFormat="1" ht="12">
      <c r="A72" s="102">
        <v>12</v>
      </c>
      <c r="B72" s="102">
        <v>1994</v>
      </c>
      <c r="C72" s="101">
        <v>40.145052026646084</v>
      </c>
      <c r="D72" s="101">
        <v>101.64556984164487</v>
      </c>
      <c r="E72" s="101">
        <v>44.26567544538495</v>
      </c>
      <c r="F72" s="101">
        <v>110.30936870003892</v>
      </c>
      <c r="G72" s="101">
        <v>134.04397908906765</v>
      </c>
      <c r="H72" s="101">
        <v>151.3572543823332</v>
      </c>
      <c r="I72" s="101">
        <v>144.78888650441237</v>
      </c>
      <c r="J72" s="101">
        <v>85.07850352205665</v>
      </c>
      <c r="K72" s="101">
        <v>101.77659819993286</v>
      </c>
      <c r="L72" s="101">
        <v>98.28776169805342</v>
      </c>
      <c r="M72" s="101">
        <v>126.69565910279614</v>
      </c>
      <c r="N72" s="101">
        <v>136.13069447216438</v>
      </c>
      <c r="O72" s="101">
        <v>132.94714740171736</v>
      </c>
    </row>
    <row r="73" spans="1:15" s="93" customFormat="1" ht="12">
      <c r="A73" s="92">
        <v>1</v>
      </c>
      <c r="B73" s="92">
        <v>1995</v>
      </c>
      <c r="C73" s="83">
        <v>38.32985383426217</v>
      </c>
      <c r="D73" s="83">
        <v>93.86045002085073</v>
      </c>
      <c r="E73" s="83">
        <v>37.77054553208099</v>
      </c>
      <c r="F73" s="83">
        <v>92.73325783709755</v>
      </c>
      <c r="G73" s="83">
        <v>133.71777539160473</v>
      </c>
      <c r="H73" s="83">
        <v>149.6196567319514</v>
      </c>
      <c r="I73" s="83">
        <v>143.52204978154927</v>
      </c>
      <c r="J73" s="83">
        <v>65.92323533116338</v>
      </c>
      <c r="K73" s="83">
        <v>88.89937473043403</v>
      </c>
      <c r="L73" s="83">
        <v>83.52217547231591</v>
      </c>
      <c r="M73" s="83">
        <v>120.55437109421413</v>
      </c>
      <c r="N73" s="83">
        <v>128.56175067380448</v>
      </c>
      <c r="O73" s="83">
        <v>125.73734496629555</v>
      </c>
    </row>
    <row r="74" spans="1:15" s="93" customFormat="1" ht="12">
      <c r="A74" s="102">
        <v>2</v>
      </c>
      <c r="B74" s="102">
        <v>1995</v>
      </c>
      <c r="C74" s="101">
        <v>43.11762681960007</v>
      </c>
      <c r="D74" s="101">
        <v>99.83764834519816</v>
      </c>
      <c r="E74" s="101">
        <v>43.51806744671966</v>
      </c>
      <c r="F74" s="101">
        <v>100.32860311986839</v>
      </c>
      <c r="G74" s="101">
        <v>136.01135617921486</v>
      </c>
      <c r="H74" s="101">
        <v>151.61276932825376</v>
      </c>
      <c r="I74" s="101">
        <v>145.6540992619563</v>
      </c>
      <c r="J74" s="101">
        <v>72.97256927651947</v>
      </c>
      <c r="K74" s="101">
        <v>95.18419493044831</v>
      </c>
      <c r="L74" s="101">
        <v>90.03470548211405</v>
      </c>
      <c r="M74" s="101">
        <v>124.3368919987389</v>
      </c>
      <c r="N74" s="101">
        <v>133.33665839417912</v>
      </c>
      <c r="O74" s="101">
        <v>130.24734815273686</v>
      </c>
    </row>
    <row r="75" spans="1:15" s="93" customFormat="1" ht="12">
      <c r="A75" s="92">
        <v>3</v>
      </c>
      <c r="B75" s="92">
        <v>1995</v>
      </c>
      <c r="C75" s="83">
        <v>48.37006801945972</v>
      </c>
      <c r="D75" s="83">
        <v>109.80830959886177</v>
      </c>
      <c r="E75" s="83">
        <v>48.29803404376824</v>
      </c>
      <c r="F75" s="83">
        <v>109.39224600644518</v>
      </c>
      <c r="G75" s="83">
        <v>135.9781137775968</v>
      </c>
      <c r="H75" s="83">
        <v>151.56912414859573</v>
      </c>
      <c r="I75" s="83">
        <v>145.61192447591998</v>
      </c>
      <c r="J75" s="83">
        <v>73.17292545957753</v>
      </c>
      <c r="K75" s="83">
        <v>97.3395301637887</v>
      </c>
      <c r="L75" s="83">
        <v>91.78102344405664</v>
      </c>
      <c r="M75" s="83">
        <v>124.04332249479589</v>
      </c>
      <c r="N75" s="83">
        <v>134.02635283776837</v>
      </c>
      <c r="O75" s="83">
        <v>130.6449605592211</v>
      </c>
    </row>
    <row r="76" spans="1:15" s="93" customFormat="1" ht="12">
      <c r="A76" s="102">
        <v>4</v>
      </c>
      <c r="B76" s="102">
        <v>1995</v>
      </c>
      <c r="C76" s="101">
        <v>43.0801541113661</v>
      </c>
      <c r="D76" s="101">
        <v>96.9381738109855</v>
      </c>
      <c r="E76" s="101">
        <v>43.67297286184431</v>
      </c>
      <c r="F76" s="101">
        <v>97.91814530947252</v>
      </c>
      <c r="G76" s="101">
        <v>135.76129786050697</v>
      </c>
      <c r="H76" s="101">
        <v>150.944212578749</v>
      </c>
      <c r="I76" s="101">
        <v>145.14232655183997</v>
      </c>
      <c r="J76" s="101">
        <v>75.28704029195272</v>
      </c>
      <c r="K76" s="101">
        <v>100.11446458043973</v>
      </c>
      <c r="L76" s="101">
        <v>94.44968625721559</v>
      </c>
      <c r="M76" s="101">
        <v>124.71361584569588</v>
      </c>
      <c r="N76" s="101">
        <v>134.95597973197692</v>
      </c>
      <c r="O76" s="101">
        <v>131.495692329598</v>
      </c>
    </row>
    <row r="77" spans="1:15" s="93" customFormat="1" ht="12">
      <c r="A77" s="92">
        <v>5</v>
      </c>
      <c r="B77" s="92">
        <v>1995</v>
      </c>
      <c r="C77" s="83">
        <v>49.506419491711064</v>
      </c>
      <c r="D77" s="83">
        <v>109.96359140159531</v>
      </c>
      <c r="E77" s="83">
        <v>47.35888518592693</v>
      </c>
      <c r="F77" s="83">
        <v>103.17371498023627</v>
      </c>
      <c r="G77" s="83">
        <v>137.08726751916276</v>
      </c>
      <c r="H77" s="83">
        <v>150.0109755287972</v>
      </c>
      <c r="I77" s="83">
        <v>145.09149331454455</v>
      </c>
      <c r="J77" s="83">
        <v>79.14553065206324</v>
      </c>
      <c r="K77" s="83">
        <v>97.112066539203</v>
      </c>
      <c r="L77" s="83">
        <v>93.03877846607608</v>
      </c>
      <c r="M77" s="83">
        <v>126.27005041797447</v>
      </c>
      <c r="N77" s="83">
        <v>133.369848532579</v>
      </c>
      <c r="O77" s="83">
        <v>130.9959777720491</v>
      </c>
    </row>
    <row r="78" spans="1:15" s="93" customFormat="1" ht="12">
      <c r="A78" s="102">
        <v>6</v>
      </c>
      <c r="B78" s="102">
        <v>1995</v>
      </c>
      <c r="C78" s="101">
        <v>48.15792823646919</v>
      </c>
      <c r="D78" s="101">
        <v>105.8572528483862</v>
      </c>
      <c r="E78" s="101">
        <v>48.53137344033346</v>
      </c>
      <c r="F78" s="101">
        <v>106.28833458793731</v>
      </c>
      <c r="G78" s="101">
        <v>136.6111951125614</v>
      </c>
      <c r="H78" s="101">
        <v>148.9810562885093</v>
      </c>
      <c r="I78" s="101">
        <v>144.2591462021659</v>
      </c>
      <c r="J78" s="101">
        <v>83.79483320158823</v>
      </c>
      <c r="K78" s="101">
        <v>98.50835346405792</v>
      </c>
      <c r="L78" s="101">
        <v>95.25265655480302</v>
      </c>
      <c r="M78" s="101">
        <v>127.39689755199274</v>
      </c>
      <c r="N78" s="101">
        <v>133.3713211001269</v>
      </c>
      <c r="O78" s="101">
        <v>131.35751986027884</v>
      </c>
    </row>
    <row r="79" spans="1:15" s="93" customFormat="1" ht="12">
      <c r="A79" s="92">
        <v>7</v>
      </c>
      <c r="B79" s="92">
        <v>1995</v>
      </c>
      <c r="C79" s="83">
        <v>47.627815646176764</v>
      </c>
      <c r="D79" s="83">
        <v>103.77132617803868</v>
      </c>
      <c r="E79" s="83">
        <v>46.088953576402226</v>
      </c>
      <c r="F79" s="83">
        <v>99.83677548469448</v>
      </c>
      <c r="G79" s="83">
        <v>136.13984380276693</v>
      </c>
      <c r="H79" s="83">
        <v>148.67347692182142</v>
      </c>
      <c r="I79" s="83">
        <v>143.87505689575207</v>
      </c>
      <c r="J79" s="83">
        <v>82.13319404062175</v>
      </c>
      <c r="K79" s="83">
        <v>99.04993513556597</v>
      </c>
      <c r="L79" s="83">
        <v>95.23327991322392</v>
      </c>
      <c r="M79" s="83">
        <v>126.61477578073101</v>
      </c>
      <c r="N79" s="83">
        <v>133.37985781245678</v>
      </c>
      <c r="O79" s="83">
        <v>131.0687540271462</v>
      </c>
    </row>
    <row r="80" spans="1:15" s="93" customFormat="1" ht="12">
      <c r="A80" s="102">
        <v>8</v>
      </c>
      <c r="B80" s="102">
        <v>1995</v>
      </c>
      <c r="C80" s="101">
        <v>50.383221961092026</v>
      </c>
      <c r="D80" s="101">
        <v>109.32656600576975</v>
      </c>
      <c r="E80" s="101">
        <v>50.46907086790698</v>
      </c>
      <c r="F80" s="101">
        <v>109.18214071280528</v>
      </c>
      <c r="G80" s="101">
        <v>135.5277397028557</v>
      </c>
      <c r="H80" s="101">
        <v>148.80364467778926</v>
      </c>
      <c r="I80" s="101">
        <v>143.7181092236469</v>
      </c>
      <c r="J80" s="101">
        <v>83.83603777109083</v>
      </c>
      <c r="K80" s="101">
        <v>99.67575341952836</v>
      </c>
      <c r="L80" s="101">
        <v>96.23339920521188</v>
      </c>
      <c r="M80" s="101">
        <v>127.01911215778011</v>
      </c>
      <c r="N80" s="101">
        <v>133.6398548602013</v>
      </c>
      <c r="O80" s="101">
        <v>131.37048856516813</v>
      </c>
    </row>
    <row r="81" spans="1:15" s="93" customFormat="1" ht="12">
      <c r="A81" s="92">
        <v>9</v>
      </c>
      <c r="B81" s="92">
        <v>1995</v>
      </c>
      <c r="C81" s="83">
        <v>50.39375971200355</v>
      </c>
      <c r="D81" s="83">
        <v>108.14703321998151</v>
      </c>
      <c r="E81" s="83">
        <v>51.44438107244544</v>
      </c>
      <c r="F81" s="83">
        <v>110.20170039385849</v>
      </c>
      <c r="G81" s="83">
        <v>136.1507266930536</v>
      </c>
      <c r="H81" s="83">
        <v>147.73472519205802</v>
      </c>
      <c r="I81" s="83">
        <v>143.32681961727158</v>
      </c>
      <c r="J81" s="83">
        <v>83.82869683458789</v>
      </c>
      <c r="K81" s="83">
        <v>101.06345632499196</v>
      </c>
      <c r="L81" s="83">
        <v>97.29862005943377</v>
      </c>
      <c r="M81" s="83">
        <v>127.70897385491595</v>
      </c>
      <c r="N81" s="83">
        <v>133.79809422909742</v>
      </c>
      <c r="O81" s="83">
        <v>131.73828104965855</v>
      </c>
    </row>
    <row r="82" spans="1:15" s="93" customFormat="1" ht="12">
      <c r="A82" s="102">
        <v>10</v>
      </c>
      <c r="B82" s="102">
        <v>1995</v>
      </c>
      <c r="C82" s="101">
        <v>54.86600171028372</v>
      </c>
      <c r="D82" s="101">
        <v>117.95436298499367</v>
      </c>
      <c r="E82" s="101">
        <v>55.71125382609739</v>
      </c>
      <c r="F82" s="101">
        <v>118.92686388055654</v>
      </c>
      <c r="G82" s="101">
        <v>135.63793712172685</v>
      </c>
      <c r="H82" s="101">
        <v>146.33859220432262</v>
      </c>
      <c r="I82" s="101">
        <v>142.2820579136606</v>
      </c>
      <c r="J82" s="101">
        <v>87.26612839738127</v>
      </c>
      <c r="K82" s="101">
        <v>104.8680787379949</v>
      </c>
      <c r="L82" s="101">
        <v>100.98615802879847</v>
      </c>
      <c r="M82" s="101">
        <v>127.97895153408909</v>
      </c>
      <c r="N82" s="101">
        <v>134.49720420596915</v>
      </c>
      <c r="O82" s="101">
        <v>132.30399722427578</v>
      </c>
    </row>
    <row r="83" spans="1:15" s="93" customFormat="1" ht="12">
      <c r="A83" s="92">
        <v>11</v>
      </c>
      <c r="B83" s="92">
        <v>1995</v>
      </c>
      <c r="C83" s="83">
        <v>55.01819765782462</v>
      </c>
      <c r="D83" s="83">
        <v>117.7237909792798</v>
      </c>
      <c r="E83" s="83">
        <v>57.54269829286868</v>
      </c>
      <c r="F83" s="83">
        <v>122.0950371012462</v>
      </c>
      <c r="G83" s="83">
        <v>135.34350916052264</v>
      </c>
      <c r="H83" s="83">
        <v>145.45910712315006</v>
      </c>
      <c r="I83" s="83">
        <v>141.6272458126553</v>
      </c>
      <c r="J83" s="83">
        <v>87.9141366068567</v>
      </c>
      <c r="K83" s="83">
        <v>102.63096298037865</v>
      </c>
      <c r="L83" s="83">
        <v>99.38163443187236</v>
      </c>
      <c r="M83" s="83">
        <v>128.00315305307802</v>
      </c>
      <c r="N83" s="83">
        <v>133.5126677832732</v>
      </c>
      <c r="O83" s="83">
        <v>131.68043560199192</v>
      </c>
    </row>
    <row r="84" spans="1:15" s="93" customFormat="1" ht="12">
      <c r="A84" s="102">
        <v>12</v>
      </c>
      <c r="B84" s="102">
        <v>1995</v>
      </c>
      <c r="C84" s="101">
        <v>48.8173410311761</v>
      </c>
      <c r="D84" s="101">
        <v>104.46643089770787</v>
      </c>
      <c r="E84" s="101">
        <v>54.84802294064584</v>
      </c>
      <c r="F84" s="101">
        <v>115.85995302665032</v>
      </c>
      <c r="G84" s="101">
        <v>134.54832988003457</v>
      </c>
      <c r="H84" s="101">
        <v>143.95491508928964</v>
      </c>
      <c r="I84" s="101">
        <v>140.38500199109845</v>
      </c>
      <c r="J84" s="101">
        <v>89.33798280372957</v>
      </c>
      <c r="K84" s="101">
        <v>94.43291429145901</v>
      </c>
      <c r="L84" s="101">
        <v>93.42698041715981</v>
      </c>
      <c r="M84" s="101">
        <v>127.84381382630275</v>
      </c>
      <c r="N84" s="101">
        <v>128.73047358343456</v>
      </c>
      <c r="O84" s="101">
        <v>128.40647226418855</v>
      </c>
    </row>
    <row r="85" spans="1:15" s="93" customFormat="1" ht="12">
      <c r="A85" s="92">
        <v>1</v>
      </c>
      <c r="B85" s="92">
        <v>1996</v>
      </c>
      <c r="C85" s="83">
        <v>45.84795079807181</v>
      </c>
      <c r="D85" s="83">
        <v>92.57951819655283</v>
      </c>
      <c r="E85" s="83">
        <v>45.6834753034469</v>
      </c>
      <c r="F85" s="83">
        <v>92.77443471450697</v>
      </c>
      <c r="G85" s="83">
        <v>133.47560978649284</v>
      </c>
      <c r="H85" s="83">
        <v>143.0310346477163</v>
      </c>
      <c r="I85" s="83">
        <v>139.37147104722087</v>
      </c>
      <c r="J85" s="83">
        <v>78.40096997586204</v>
      </c>
      <c r="K85" s="83">
        <v>82.15135665659369</v>
      </c>
      <c r="L85" s="83">
        <v>81.26445910646132</v>
      </c>
      <c r="M85" s="83">
        <v>122.6289651353549</v>
      </c>
      <c r="N85" s="83">
        <v>122.02228727039962</v>
      </c>
      <c r="O85" s="83">
        <v>122.14305297446757</v>
      </c>
    </row>
    <row r="86" spans="1:15" s="93" customFormat="1" ht="12">
      <c r="A86" s="102">
        <v>2</v>
      </c>
      <c r="B86" s="102">
        <v>1996</v>
      </c>
      <c r="C86" s="101">
        <v>52.44633063771657</v>
      </c>
      <c r="D86" s="101">
        <v>102.95414780534024</v>
      </c>
      <c r="E86" s="101">
        <v>53.180493168529864</v>
      </c>
      <c r="F86" s="101">
        <v>104.23241460001222</v>
      </c>
      <c r="G86" s="101">
        <v>135.00043936545543</v>
      </c>
      <c r="H86" s="101">
        <v>144.16700232386674</v>
      </c>
      <c r="I86" s="101">
        <v>140.6714252310274</v>
      </c>
      <c r="J86" s="101">
        <v>85.71839985091333</v>
      </c>
      <c r="K86" s="101">
        <v>91.07852822901353</v>
      </c>
      <c r="L86" s="101">
        <v>89.83554582442929</v>
      </c>
      <c r="M86" s="101">
        <v>125.79458096056545</v>
      </c>
      <c r="N86" s="101">
        <v>126.964132843583</v>
      </c>
      <c r="O86" s="101">
        <v>126.55363341979462</v>
      </c>
    </row>
    <row r="87" spans="1:15" s="93" customFormat="1" ht="12">
      <c r="A87" s="92">
        <v>3</v>
      </c>
      <c r="B87" s="92">
        <v>1996</v>
      </c>
      <c r="C87" s="83">
        <v>55.68335028755797</v>
      </c>
      <c r="D87" s="83">
        <v>107.05062112225292</v>
      </c>
      <c r="E87" s="83">
        <v>55.95808887434993</v>
      </c>
      <c r="F87" s="83">
        <v>107.32942313353591</v>
      </c>
      <c r="G87" s="83">
        <v>134.77789291110975</v>
      </c>
      <c r="H87" s="83">
        <v>144.1527643105419</v>
      </c>
      <c r="I87" s="83">
        <v>140.57783601510056</v>
      </c>
      <c r="J87" s="83">
        <v>88.17433784395733</v>
      </c>
      <c r="K87" s="83">
        <v>93.72274527466769</v>
      </c>
      <c r="L87" s="83">
        <v>92.4429589822264</v>
      </c>
      <c r="M87" s="83">
        <v>125.75739364820751</v>
      </c>
      <c r="N87" s="83">
        <v>127.8273850591235</v>
      </c>
      <c r="O87" s="83">
        <v>127.15431325219313</v>
      </c>
    </row>
    <row r="88" spans="1:15" s="93" customFormat="1" ht="12">
      <c r="A88" s="102">
        <v>4</v>
      </c>
      <c r="B88" s="102">
        <v>1996</v>
      </c>
      <c r="C88" s="101">
        <v>52.47851688099192</v>
      </c>
      <c r="D88" s="101">
        <v>100.5447853426983</v>
      </c>
      <c r="E88" s="101">
        <v>52.94610086318993</v>
      </c>
      <c r="F88" s="101">
        <v>101.01496075582351</v>
      </c>
      <c r="G88" s="101">
        <v>134.17451888778209</v>
      </c>
      <c r="H88" s="101">
        <v>144.0539187376609</v>
      </c>
      <c r="I88" s="101">
        <v>140.28405058198527</v>
      </c>
      <c r="J88" s="101">
        <v>88.47683581525332</v>
      </c>
      <c r="K88" s="101">
        <v>97.04417366999849</v>
      </c>
      <c r="L88" s="101">
        <v>95.0824810092844</v>
      </c>
      <c r="M88" s="101">
        <v>125.7475066691883</v>
      </c>
      <c r="N88" s="101">
        <v>129.26405192184436</v>
      </c>
      <c r="O88" s="101">
        <v>128.10427636934241</v>
      </c>
    </row>
    <row r="89" spans="1:15" s="93" customFormat="1" ht="12">
      <c r="A89" s="92">
        <v>5</v>
      </c>
      <c r="B89" s="92">
        <v>1996</v>
      </c>
      <c r="C89" s="83">
        <v>58.00576019735756</v>
      </c>
      <c r="D89" s="83">
        <v>109.44441494660933</v>
      </c>
      <c r="E89" s="83">
        <v>58.35277855860364</v>
      </c>
      <c r="F89" s="83">
        <v>108.53757300639079</v>
      </c>
      <c r="G89" s="83">
        <v>135.39993313700293</v>
      </c>
      <c r="H89" s="83">
        <v>143.07101801987992</v>
      </c>
      <c r="I89" s="83">
        <v>140.15098513764607</v>
      </c>
      <c r="J89" s="83">
        <v>89.74865595586171</v>
      </c>
      <c r="K89" s="83">
        <v>95.03608234831935</v>
      </c>
      <c r="L89" s="83">
        <v>93.82072241026246</v>
      </c>
      <c r="M89" s="83">
        <v>126.80630286107325</v>
      </c>
      <c r="N89" s="83">
        <v>127.97003614581217</v>
      </c>
      <c r="O89" s="83">
        <v>127.60975488431724</v>
      </c>
    </row>
    <row r="90" spans="1:15" s="93" customFormat="1" ht="12">
      <c r="A90" s="102">
        <v>6</v>
      </c>
      <c r="B90" s="102">
        <v>1996</v>
      </c>
      <c r="C90" s="101">
        <v>54.911760148193494</v>
      </c>
      <c r="D90" s="101">
        <v>102.29306941523788</v>
      </c>
      <c r="E90" s="101">
        <v>55.70387998897159</v>
      </c>
      <c r="F90" s="101">
        <v>103.3579511620347</v>
      </c>
      <c r="G90" s="101">
        <v>134.51239617779277</v>
      </c>
      <c r="H90" s="101">
        <v>142.10445576895842</v>
      </c>
      <c r="I90" s="101">
        <v>139.20437647070887</v>
      </c>
      <c r="J90" s="101">
        <v>97.6413420883448</v>
      </c>
      <c r="K90" s="101">
        <v>94.06902420611095</v>
      </c>
      <c r="L90" s="101">
        <v>94.83662364635423</v>
      </c>
      <c r="M90" s="101">
        <v>128.0611304502632</v>
      </c>
      <c r="N90" s="101">
        <v>127.24909143923743</v>
      </c>
      <c r="O90" s="101">
        <v>127.53436387471714</v>
      </c>
    </row>
    <row r="91" spans="1:15" s="93" customFormat="1" ht="12">
      <c r="A91" s="92">
        <v>7</v>
      </c>
      <c r="B91" s="92">
        <v>1996</v>
      </c>
      <c r="C91" s="83">
        <v>55.75949883463332</v>
      </c>
      <c r="D91" s="83">
        <v>103.3047067807156</v>
      </c>
      <c r="E91" s="83">
        <v>56.32401103804806</v>
      </c>
      <c r="F91" s="83">
        <v>103.60429621883873</v>
      </c>
      <c r="G91" s="83">
        <v>134.02683950203937</v>
      </c>
      <c r="H91" s="83">
        <v>141.6773142343507</v>
      </c>
      <c r="I91" s="83">
        <v>138.74505460347513</v>
      </c>
      <c r="J91" s="83">
        <v>96.11267359960719</v>
      </c>
      <c r="K91" s="83">
        <v>92.84833350500394</v>
      </c>
      <c r="L91" s="83">
        <v>93.57955359444756</v>
      </c>
      <c r="M91" s="83">
        <v>127.31561620603156</v>
      </c>
      <c r="N91" s="83">
        <v>126.62445245365204</v>
      </c>
      <c r="O91" s="83">
        <v>126.85605536581028</v>
      </c>
    </row>
    <row r="92" spans="1:15" s="93" customFormat="1" ht="12">
      <c r="A92" s="102">
        <v>8</v>
      </c>
      <c r="B92" s="102">
        <v>1996</v>
      </c>
      <c r="C92" s="101">
        <v>56.47249588002379</v>
      </c>
      <c r="D92" s="101">
        <v>104.137953689206</v>
      </c>
      <c r="E92" s="101">
        <v>56.70387176288928</v>
      </c>
      <c r="F92" s="101">
        <v>104.1387944070308</v>
      </c>
      <c r="G92" s="101">
        <v>133.3491916719622</v>
      </c>
      <c r="H92" s="101">
        <v>140.52402126087807</v>
      </c>
      <c r="I92" s="101">
        <v>137.7706823401147</v>
      </c>
      <c r="J92" s="101">
        <v>103.14502088612126</v>
      </c>
      <c r="K92" s="101">
        <v>91.34980390106729</v>
      </c>
      <c r="L92" s="101">
        <v>93.95581712428752</v>
      </c>
      <c r="M92" s="101">
        <v>128.50168095948</v>
      </c>
      <c r="N92" s="101">
        <v>125.33650656964019</v>
      </c>
      <c r="O92" s="101">
        <v>126.38413011812631</v>
      </c>
    </row>
    <row r="93" spans="1:15" s="93" customFormat="1" ht="12">
      <c r="A93" s="92">
        <v>9</v>
      </c>
      <c r="B93" s="92">
        <v>1996</v>
      </c>
      <c r="C93" s="83">
        <v>55.44145805156555</v>
      </c>
      <c r="D93" s="83">
        <v>100.26428090498035</v>
      </c>
      <c r="E93" s="83">
        <v>57.08023127563481</v>
      </c>
      <c r="F93" s="83">
        <v>102.94324839728361</v>
      </c>
      <c r="G93" s="83">
        <v>133.16370875232207</v>
      </c>
      <c r="H93" s="83">
        <v>138.86643957802227</v>
      </c>
      <c r="I93" s="83">
        <v>136.6940905055895</v>
      </c>
      <c r="J93" s="83">
        <v>97.11981373429542</v>
      </c>
      <c r="K93" s="83">
        <v>94.32047335901724</v>
      </c>
      <c r="L93" s="83">
        <v>94.94120829623071</v>
      </c>
      <c r="M93" s="83">
        <v>127.47617199760225</v>
      </c>
      <c r="N93" s="83">
        <v>125.55721750916183</v>
      </c>
      <c r="O93" s="83">
        <v>126.20418785170612</v>
      </c>
    </row>
    <row r="94" spans="1:15" s="93" customFormat="1" ht="12">
      <c r="A94" s="102">
        <v>10</v>
      </c>
      <c r="B94" s="102">
        <v>1996</v>
      </c>
      <c r="C94" s="101">
        <v>59.49109511341986</v>
      </c>
      <c r="D94" s="101">
        <v>107.87028158603462</v>
      </c>
      <c r="E94" s="101">
        <v>60.74851013314117</v>
      </c>
      <c r="F94" s="101">
        <v>109.22626878034062</v>
      </c>
      <c r="G94" s="101">
        <v>132.1062815840867</v>
      </c>
      <c r="H94" s="101">
        <v>136.98886279299535</v>
      </c>
      <c r="I94" s="101">
        <v>135.134828765639</v>
      </c>
      <c r="J94" s="101">
        <v>97.97207688877091</v>
      </c>
      <c r="K94" s="101">
        <v>96.20780002721025</v>
      </c>
      <c r="L94" s="101">
        <v>96.59199945127575</v>
      </c>
      <c r="M94" s="101">
        <v>126.85018275065799</v>
      </c>
      <c r="N94" s="101">
        <v>125.3027017645145</v>
      </c>
      <c r="O94" s="101">
        <v>125.8348121468177</v>
      </c>
    </row>
    <row r="95" spans="1:15" s="93" customFormat="1" ht="12">
      <c r="A95" s="92">
        <v>11</v>
      </c>
      <c r="B95" s="92">
        <v>1996</v>
      </c>
      <c r="C95" s="83">
        <v>58.28508892123572</v>
      </c>
      <c r="D95" s="83">
        <v>105.11203419018459</v>
      </c>
      <c r="E95" s="83">
        <v>63.06434828610931</v>
      </c>
      <c r="F95" s="83">
        <v>112.93692283098474</v>
      </c>
      <c r="G95" s="83">
        <v>132.06985682650466</v>
      </c>
      <c r="H95" s="83">
        <v>135.87955624585598</v>
      </c>
      <c r="I95" s="83">
        <v>134.43318496040376</v>
      </c>
      <c r="J95" s="83">
        <v>95.40798711362288</v>
      </c>
      <c r="K95" s="83">
        <v>97.66872532727243</v>
      </c>
      <c r="L95" s="83">
        <v>97.15475726736692</v>
      </c>
      <c r="M95" s="83">
        <v>126.55243057320266</v>
      </c>
      <c r="N95" s="83">
        <v>125.27658725465439</v>
      </c>
      <c r="O95" s="83">
        <v>125.73388403777236</v>
      </c>
    </row>
    <row r="96" spans="1:15" s="93" customFormat="1" ht="12">
      <c r="A96" s="102">
        <v>12</v>
      </c>
      <c r="B96" s="102">
        <v>1996</v>
      </c>
      <c r="C96" s="101">
        <v>54.48221501660655</v>
      </c>
      <c r="D96" s="101">
        <v>98.76944775357508</v>
      </c>
      <c r="E96" s="101">
        <v>61.73850565560968</v>
      </c>
      <c r="F96" s="101">
        <v>110.00448266777039</v>
      </c>
      <c r="G96" s="101">
        <v>130.58607785125534</v>
      </c>
      <c r="H96" s="101">
        <v>132.91695867623622</v>
      </c>
      <c r="I96" s="101">
        <v>132.03042493500072</v>
      </c>
      <c r="J96" s="101">
        <v>100.03115867753644</v>
      </c>
      <c r="K96" s="101">
        <v>89.50963444852157</v>
      </c>
      <c r="L96" s="101">
        <v>91.84997615984432</v>
      </c>
      <c r="M96" s="101">
        <v>126.35006724067564</v>
      </c>
      <c r="N96" s="101">
        <v>119.58716172895437</v>
      </c>
      <c r="O96" s="101">
        <v>121.82260070232446</v>
      </c>
    </row>
    <row r="97" spans="1:15" s="93" customFormat="1" ht="12">
      <c r="A97" s="92">
        <v>1</v>
      </c>
      <c r="B97" s="92">
        <v>1997</v>
      </c>
      <c r="C97" s="83">
        <v>52.33124025943873</v>
      </c>
      <c r="D97" s="83">
        <v>91.84965297545676</v>
      </c>
      <c r="E97" s="83">
        <v>53.32185786062917</v>
      </c>
      <c r="F97" s="83">
        <v>94.00184422881107</v>
      </c>
      <c r="G97" s="83">
        <v>127.72580230127974</v>
      </c>
      <c r="H97" s="83">
        <v>131.80400515822632</v>
      </c>
      <c r="I97" s="83">
        <v>130.2480582951243</v>
      </c>
      <c r="J97" s="83">
        <v>82.6891932451765</v>
      </c>
      <c r="K97" s="83">
        <v>79.46075170298543</v>
      </c>
      <c r="L97" s="83">
        <v>80.20383313559601</v>
      </c>
      <c r="M97" s="83">
        <v>118.74167203271111</v>
      </c>
      <c r="N97" s="83">
        <v>113.60899363079254</v>
      </c>
      <c r="O97" s="83">
        <v>115.28075871807403</v>
      </c>
    </row>
    <row r="98" spans="1:15" s="93" customFormat="1" ht="12">
      <c r="A98" s="102">
        <v>2</v>
      </c>
      <c r="B98" s="102">
        <v>1997</v>
      </c>
      <c r="C98" s="101">
        <v>56.0814100119858</v>
      </c>
      <c r="D98" s="101">
        <v>95.75155607556391</v>
      </c>
      <c r="E98" s="101">
        <v>56.68602584752952</v>
      </c>
      <c r="F98" s="101">
        <v>97.0358284429869</v>
      </c>
      <c r="G98" s="101">
        <v>130.14309445165873</v>
      </c>
      <c r="H98" s="101">
        <v>134.18077123737004</v>
      </c>
      <c r="I98" s="101">
        <v>132.64796717309986</v>
      </c>
      <c r="J98" s="101">
        <v>89.86101066053043</v>
      </c>
      <c r="K98" s="101">
        <v>86.06050395342251</v>
      </c>
      <c r="L98" s="101">
        <v>86.94114306066865</v>
      </c>
      <c r="M98" s="101">
        <v>122.56381860575922</v>
      </c>
      <c r="N98" s="101">
        <v>118.56813705048894</v>
      </c>
      <c r="O98" s="101">
        <v>119.92507892050507</v>
      </c>
    </row>
    <row r="99" spans="1:15" s="93" customFormat="1" ht="12">
      <c r="A99" s="92">
        <v>3</v>
      </c>
      <c r="B99" s="92">
        <v>1997</v>
      </c>
      <c r="C99" s="83">
        <v>56.07056903250896</v>
      </c>
      <c r="D99" s="83">
        <v>94.58128589403233</v>
      </c>
      <c r="E99" s="83">
        <v>56.37311820645437</v>
      </c>
      <c r="F99" s="83">
        <v>94.72525588380817</v>
      </c>
      <c r="G99" s="83">
        <v>129.2183281836049</v>
      </c>
      <c r="H99" s="83">
        <v>132.38712338602406</v>
      </c>
      <c r="I99" s="83">
        <v>131.18997917780993</v>
      </c>
      <c r="J99" s="83">
        <v>91.51027229886265</v>
      </c>
      <c r="K99" s="83">
        <v>85.49133634279667</v>
      </c>
      <c r="L99" s="83">
        <v>86.8701762145013</v>
      </c>
      <c r="M99" s="83">
        <v>121.82172069444967</v>
      </c>
      <c r="N99" s="83">
        <v>117.21193792976129</v>
      </c>
      <c r="O99" s="83">
        <v>118.8235895995957</v>
      </c>
    </row>
    <row r="100" spans="1:15" s="93" customFormat="1" ht="12">
      <c r="A100" s="102">
        <v>4</v>
      </c>
      <c r="B100" s="102">
        <v>1997</v>
      </c>
      <c r="C100" s="101">
        <v>61.97731806965326</v>
      </c>
      <c r="D100" s="101">
        <v>104.8291199205731</v>
      </c>
      <c r="E100" s="101">
        <v>62.14792152535065</v>
      </c>
      <c r="F100" s="101">
        <v>105.19870868505885</v>
      </c>
      <c r="G100" s="101">
        <v>128.95913480561433</v>
      </c>
      <c r="H100" s="101">
        <v>132.06832222804604</v>
      </c>
      <c r="I100" s="101">
        <v>130.8919876248602</v>
      </c>
      <c r="J100" s="101">
        <v>86.68718668660475</v>
      </c>
      <c r="K100" s="101">
        <v>89.43148864417182</v>
      </c>
      <c r="L100" s="101">
        <v>88.79663823689852</v>
      </c>
      <c r="M100" s="101">
        <v>121.15176889857877</v>
      </c>
      <c r="N100" s="101">
        <v>118.6531780722682</v>
      </c>
      <c r="O100" s="101">
        <v>119.54896183332566</v>
      </c>
    </row>
    <row r="101" spans="1:15" s="93" customFormat="1" ht="12">
      <c r="A101" s="92">
        <v>5</v>
      </c>
      <c r="B101" s="92">
        <v>1997</v>
      </c>
      <c r="C101" s="83">
        <v>63.97823464823595</v>
      </c>
      <c r="D101" s="83">
        <v>106.89966308105383</v>
      </c>
      <c r="E101" s="83">
        <v>64.59327276953452</v>
      </c>
      <c r="F101" s="83">
        <v>106.22870506496253</v>
      </c>
      <c r="G101" s="83">
        <v>129.93891485894042</v>
      </c>
      <c r="H101" s="83">
        <v>130.79327576112894</v>
      </c>
      <c r="I101" s="83">
        <v>130.46802111631493</v>
      </c>
      <c r="J101" s="83">
        <v>86.62183343375379</v>
      </c>
      <c r="K101" s="83">
        <v>86.85836946897844</v>
      </c>
      <c r="L101" s="83">
        <v>86.78331870767343</v>
      </c>
      <c r="M101" s="83">
        <v>121.78089225995977</v>
      </c>
      <c r="N101" s="83">
        <v>116.98112330190878</v>
      </c>
      <c r="O101" s="83">
        <v>118.64222195124421</v>
      </c>
    </row>
    <row r="102" spans="1:15" s="93" customFormat="1" ht="12">
      <c r="A102" s="102">
        <v>6</v>
      </c>
      <c r="B102" s="102">
        <v>1997</v>
      </c>
      <c r="C102" s="101">
        <v>61.90405064520823</v>
      </c>
      <c r="D102" s="101">
        <v>102.80063941782079</v>
      </c>
      <c r="E102" s="101">
        <v>63.92547536810865</v>
      </c>
      <c r="F102" s="101">
        <v>105.80478944265296</v>
      </c>
      <c r="G102" s="101">
        <v>129.66552192297115</v>
      </c>
      <c r="H102" s="101">
        <v>128.83821276016639</v>
      </c>
      <c r="I102" s="101">
        <v>129.148539245266</v>
      </c>
      <c r="J102" s="101">
        <v>96.1881564664103</v>
      </c>
      <c r="K102" s="101">
        <v>88.6348874297583</v>
      </c>
      <c r="L102" s="101">
        <v>90.27923523138634</v>
      </c>
      <c r="M102" s="101">
        <v>123.8044249456095</v>
      </c>
      <c r="N102" s="101">
        <v>116.42310485643169</v>
      </c>
      <c r="O102" s="101">
        <v>118.93348435221422</v>
      </c>
    </row>
    <row r="103" spans="1:15" s="93" customFormat="1" ht="12">
      <c r="A103" s="92">
        <v>7</v>
      </c>
      <c r="B103" s="92">
        <v>1997</v>
      </c>
      <c r="C103" s="83">
        <v>66.35287638870311</v>
      </c>
      <c r="D103" s="83">
        <v>108.11721206885751</v>
      </c>
      <c r="E103" s="83">
        <v>65.24288134863515</v>
      </c>
      <c r="F103" s="83">
        <v>105.26203635309926</v>
      </c>
      <c r="G103" s="83">
        <v>128.2689541718276</v>
      </c>
      <c r="H103" s="83">
        <v>128.74003939027492</v>
      </c>
      <c r="I103" s="83">
        <v>128.55159993106878</v>
      </c>
      <c r="J103" s="83">
        <v>94.8059801170542</v>
      </c>
      <c r="K103" s="83">
        <v>90.04540168826077</v>
      </c>
      <c r="L103" s="83">
        <v>91.11389759874882</v>
      </c>
      <c r="M103" s="83">
        <v>122.3393242781734</v>
      </c>
      <c r="N103" s="83">
        <v>116.82608044337695</v>
      </c>
      <c r="O103" s="83">
        <v>118.70226259499084</v>
      </c>
    </row>
    <row r="104" spans="1:15" s="93" customFormat="1" ht="12">
      <c r="A104" s="102">
        <v>8</v>
      </c>
      <c r="B104" s="102">
        <v>1997</v>
      </c>
      <c r="C104" s="101">
        <v>64.3119307653851</v>
      </c>
      <c r="D104" s="101">
        <v>104.65246413638499</v>
      </c>
      <c r="E104" s="101">
        <v>64.50083589935595</v>
      </c>
      <c r="F104" s="101">
        <v>104.59186225570166</v>
      </c>
      <c r="G104" s="101">
        <v>127.82332183390699</v>
      </c>
      <c r="H104" s="101">
        <v>128.6885173385504</v>
      </c>
      <c r="I104" s="101">
        <v>128.34735498392536</v>
      </c>
      <c r="J104" s="101">
        <v>127.75710938226364</v>
      </c>
      <c r="K104" s="101">
        <v>92.70438489847662</v>
      </c>
      <c r="L104" s="101">
        <v>100.40283807548657</v>
      </c>
      <c r="M104" s="101">
        <v>128.1051705810412</v>
      </c>
      <c r="N104" s="101">
        <v>117.60370278629746</v>
      </c>
      <c r="O104" s="101">
        <v>121.13829974745433</v>
      </c>
    </row>
    <row r="105" spans="1:15" s="93" customFormat="1" ht="12">
      <c r="A105" s="92">
        <v>9</v>
      </c>
      <c r="B105" s="92">
        <v>1997</v>
      </c>
      <c r="C105" s="83">
        <v>68.98038790181917</v>
      </c>
      <c r="D105" s="83">
        <v>108.94343017025912</v>
      </c>
      <c r="E105" s="83">
        <v>69.85209052546827</v>
      </c>
      <c r="F105" s="83">
        <v>110.41778056019486</v>
      </c>
      <c r="G105" s="83">
        <v>128.5735217667248</v>
      </c>
      <c r="H105" s="83">
        <v>127.97661378449747</v>
      </c>
      <c r="I105" s="83">
        <v>128.19888941627835</v>
      </c>
      <c r="J105" s="83">
        <v>104.332563322014</v>
      </c>
      <c r="K105" s="83">
        <v>95.37442277742672</v>
      </c>
      <c r="L105" s="83">
        <v>97.34359585256759</v>
      </c>
      <c r="M105" s="83">
        <v>124.8751380965099</v>
      </c>
      <c r="N105" s="83">
        <v>118.32490342990917</v>
      </c>
      <c r="O105" s="83">
        <v>120.5373127780706</v>
      </c>
    </row>
    <row r="106" spans="1:15" s="93" customFormat="1" ht="12">
      <c r="A106" s="102">
        <v>10</v>
      </c>
      <c r="B106" s="102">
        <v>1997</v>
      </c>
      <c r="C106" s="101">
        <v>75.74271460953676</v>
      </c>
      <c r="D106" s="101">
        <v>119.94504930771026</v>
      </c>
      <c r="E106" s="101">
        <v>75.4762430025257</v>
      </c>
      <c r="F106" s="101">
        <v>118.92177425835989</v>
      </c>
      <c r="G106" s="101">
        <v>127.99750284422456</v>
      </c>
      <c r="H106" s="101">
        <v>127.72588980837946</v>
      </c>
      <c r="I106" s="101">
        <v>127.82309178081434</v>
      </c>
      <c r="J106" s="101">
        <v>103.0686539697236</v>
      </c>
      <c r="K106" s="101">
        <v>98.71708194402088</v>
      </c>
      <c r="L106" s="101">
        <v>99.67104582588163</v>
      </c>
      <c r="M106" s="101">
        <v>124.28754061678227</v>
      </c>
      <c r="N106" s="101">
        <v>119.5954009480554</v>
      </c>
      <c r="O106" s="101">
        <v>121.1899087335166</v>
      </c>
    </row>
    <row r="107" spans="1:15" s="93" customFormat="1" ht="12">
      <c r="A107" s="92">
        <v>11</v>
      </c>
      <c r="B107" s="92">
        <v>1997</v>
      </c>
      <c r="C107" s="83">
        <v>74.51908618111484</v>
      </c>
      <c r="D107" s="83">
        <v>117.82692449396386</v>
      </c>
      <c r="E107" s="83">
        <v>78.15691078700955</v>
      </c>
      <c r="F107" s="83">
        <v>122.50108496189023</v>
      </c>
      <c r="G107" s="83">
        <v>127.50034917523537</v>
      </c>
      <c r="H107" s="83">
        <v>126.67013501495134</v>
      </c>
      <c r="I107" s="83">
        <v>126.97912328154122</v>
      </c>
      <c r="J107" s="83">
        <v>105.06887713442713</v>
      </c>
      <c r="K107" s="83">
        <v>99.04394083916148</v>
      </c>
      <c r="L107" s="83">
        <v>100.3486576764195</v>
      </c>
      <c r="M107" s="83">
        <v>124.39074062789891</v>
      </c>
      <c r="N107" s="83">
        <v>119.26291484710501</v>
      </c>
      <c r="O107" s="83">
        <v>121.01968211996744</v>
      </c>
    </row>
    <row r="108" spans="1:15" s="93" customFormat="1" ht="12">
      <c r="A108" s="102">
        <v>12</v>
      </c>
      <c r="B108" s="102">
        <v>1997</v>
      </c>
      <c r="C108" s="101">
        <v>69.73178109087563</v>
      </c>
      <c r="D108" s="101">
        <v>110.36765845465922</v>
      </c>
      <c r="E108" s="101">
        <v>76.92024150612549</v>
      </c>
      <c r="F108" s="101">
        <v>119.64957005567402</v>
      </c>
      <c r="G108" s="101">
        <v>126.52875186365678</v>
      </c>
      <c r="H108" s="101">
        <v>126.1523506007653</v>
      </c>
      <c r="I108" s="101">
        <v>126.29258928189998</v>
      </c>
      <c r="J108" s="101">
        <v>103.29468667449059</v>
      </c>
      <c r="K108" s="101">
        <v>91.38892948899489</v>
      </c>
      <c r="L108" s="101">
        <v>94.02802251396116</v>
      </c>
      <c r="M108" s="101">
        <v>123.51037343309957</v>
      </c>
      <c r="N108" s="101">
        <v>115.52037600306711</v>
      </c>
      <c r="O108" s="101">
        <v>118.16694393924074</v>
      </c>
    </row>
    <row r="109" spans="1:15" s="93" customFormat="1" ht="12">
      <c r="A109" s="92">
        <v>1</v>
      </c>
      <c r="B109" s="92">
        <v>1998</v>
      </c>
      <c r="C109" s="83">
        <v>65.20238127167964</v>
      </c>
      <c r="D109" s="83">
        <v>99.20670500066146</v>
      </c>
      <c r="E109" s="83">
        <v>63.050854114761826</v>
      </c>
      <c r="F109" s="83">
        <v>95.82983900950914</v>
      </c>
      <c r="G109" s="83">
        <v>124.72032610483166</v>
      </c>
      <c r="H109" s="83">
        <v>128.31292052753616</v>
      </c>
      <c r="I109" s="83">
        <v>126.94327140297311</v>
      </c>
      <c r="J109" s="83">
        <v>88.86760575748563</v>
      </c>
      <c r="K109" s="83">
        <v>85.20055692470133</v>
      </c>
      <c r="L109" s="83">
        <v>86.04527823231231</v>
      </c>
      <c r="M109" s="83">
        <v>117.42634333404897</v>
      </c>
      <c r="N109" s="83">
        <v>113.03120889586945</v>
      </c>
      <c r="O109" s="83">
        <v>114.45161426166435</v>
      </c>
    </row>
    <row r="110" spans="1:15" s="93" customFormat="1" ht="12">
      <c r="A110" s="102">
        <v>2</v>
      </c>
      <c r="B110" s="102">
        <v>1998</v>
      </c>
      <c r="C110" s="101">
        <v>72.2655679292251</v>
      </c>
      <c r="D110" s="101">
        <v>106.03096735716221</v>
      </c>
      <c r="E110" s="101">
        <v>70.66513433780541</v>
      </c>
      <c r="F110" s="101">
        <v>103.58671221182608</v>
      </c>
      <c r="G110" s="101">
        <v>124.74995969182685</v>
      </c>
      <c r="H110" s="101">
        <v>128.5972963170005</v>
      </c>
      <c r="I110" s="101">
        <v>127.13680805500566</v>
      </c>
      <c r="J110" s="101">
        <v>89.38603294071842</v>
      </c>
      <c r="K110" s="101">
        <v>89.98294626833297</v>
      </c>
      <c r="L110" s="101">
        <v>89.8441635159483</v>
      </c>
      <c r="M110" s="101">
        <v>118.06711495933924</v>
      </c>
      <c r="N110" s="101">
        <v>115.95152874179082</v>
      </c>
      <c r="O110" s="101">
        <v>116.665609014703</v>
      </c>
    </row>
    <row r="111" spans="1:15" s="93" customFormat="1" ht="12">
      <c r="A111" s="92">
        <v>3</v>
      </c>
      <c r="B111" s="92">
        <v>1998</v>
      </c>
      <c r="C111" s="83">
        <v>76.53807075220695</v>
      </c>
      <c r="D111" s="83">
        <v>111.3611850153337</v>
      </c>
      <c r="E111" s="83">
        <v>73.1268027449834</v>
      </c>
      <c r="F111" s="83">
        <v>105.73147844747808</v>
      </c>
      <c r="G111" s="83">
        <v>124.51943532982219</v>
      </c>
      <c r="H111" s="83">
        <v>129.5210796249699</v>
      </c>
      <c r="I111" s="83">
        <v>127.62083212704223</v>
      </c>
      <c r="J111" s="83">
        <v>83.86594972201253</v>
      </c>
      <c r="K111" s="83">
        <v>89.36400499899406</v>
      </c>
      <c r="L111" s="83">
        <v>88.09600718699572</v>
      </c>
      <c r="M111" s="83">
        <v>116.6168859299853</v>
      </c>
      <c r="N111" s="83">
        <v>116.46717660557519</v>
      </c>
      <c r="O111" s="83">
        <v>116.55112800910294</v>
      </c>
    </row>
    <row r="112" spans="1:15" s="93" customFormat="1" ht="12">
      <c r="A112" s="102">
        <v>4</v>
      </c>
      <c r="B112" s="102">
        <v>1998</v>
      </c>
      <c r="C112" s="101">
        <v>72.39040250672454</v>
      </c>
      <c r="D112" s="101">
        <v>105.59576007527798</v>
      </c>
      <c r="E112" s="101">
        <v>74.35454956586418</v>
      </c>
      <c r="F112" s="101">
        <v>108.14584690435989</v>
      </c>
      <c r="G112" s="101">
        <v>124.70721327360474</v>
      </c>
      <c r="H112" s="101">
        <v>128.67460717719234</v>
      </c>
      <c r="I112" s="101">
        <v>127.16893806935624</v>
      </c>
      <c r="J112" s="101">
        <v>86.1926212480415</v>
      </c>
      <c r="K112" s="101">
        <v>92.78235566033726</v>
      </c>
      <c r="L112" s="101">
        <v>91.27146652940093</v>
      </c>
      <c r="M112" s="101">
        <v>117.57583325450972</v>
      </c>
      <c r="N112" s="101">
        <v>117.3689153761201</v>
      </c>
      <c r="O112" s="101">
        <v>117.47973973562135</v>
      </c>
    </row>
    <row r="113" spans="1:15" s="93" customFormat="1" ht="12">
      <c r="A113" s="92">
        <v>5</v>
      </c>
      <c r="B113" s="92">
        <v>1998</v>
      </c>
      <c r="C113" s="83">
        <v>75.87972249468098</v>
      </c>
      <c r="D113" s="83">
        <v>108.3664162219046</v>
      </c>
      <c r="E113" s="83">
        <v>73.86616568623816</v>
      </c>
      <c r="F113" s="83">
        <v>103.92452736232924</v>
      </c>
      <c r="G113" s="83">
        <v>125.05859705865294</v>
      </c>
      <c r="H113" s="83">
        <v>128.99640707664835</v>
      </c>
      <c r="I113" s="83">
        <v>127.49744555022346</v>
      </c>
      <c r="J113" s="83">
        <v>85.90724655245594</v>
      </c>
      <c r="K113" s="83">
        <v>89.91284113604024</v>
      </c>
      <c r="L113" s="83">
        <v>88.98762754873343</v>
      </c>
      <c r="M113" s="83">
        <v>117.6654053642549</v>
      </c>
      <c r="N113" s="83">
        <v>116.72788082090469</v>
      </c>
      <c r="O113" s="83">
        <v>117.07782357923358</v>
      </c>
    </row>
    <row r="114" spans="1:15" s="93" customFormat="1" ht="12">
      <c r="A114" s="102">
        <v>6</v>
      </c>
      <c r="B114" s="102">
        <v>1998</v>
      </c>
      <c r="C114" s="101">
        <v>73.6148791039578</v>
      </c>
      <c r="D114" s="101">
        <v>104.49837045666315</v>
      </c>
      <c r="E114" s="101">
        <v>72.5309708802255</v>
      </c>
      <c r="F114" s="101">
        <v>102.45751496417436</v>
      </c>
      <c r="G114" s="101">
        <v>124.5285550254236</v>
      </c>
      <c r="H114" s="101">
        <v>128.42857959136984</v>
      </c>
      <c r="I114" s="101">
        <v>126.93663077735224</v>
      </c>
      <c r="J114" s="101">
        <v>91.04343219708416</v>
      </c>
      <c r="K114" s="101">
        <v>89.50977728517312</v>
      </c>
      <c r="L114" s="101">
        <v>89.82979753395263</v>
      </c>
      <c r="M114" s="101">
        <v>118.66859664305001</v>
      </c>
      <c r="N114" s="101">
        <v>116.41695134988743</v>
      </c>
      <c r="O114" s="101">
        <v>117.18915495189945</v>
      </c>
    </row>
    <row r="115" spans="1:15" s="93" customFormat="1" ht="12">
      <c r="A115" s="92">
        <v>7</v>
      </c>
      <c r="B115" s="92">
        <v>1998</v>
      </c>
      <c r="C115" s="83">
        <v>73.46514659183539</v>
      </c>
      <c r="D115" s="83">
        <v>102.959555676796</v>
      </c>
      <c r="E115" s="83">
        <v>71.9468262367279</v>
      </c>
      <c r="F115" s="83">
        <v>100.13250208704306</v>
      </c>
      <c r="G115" s="83">
        <v>124.13283255197719</v>
      </c>
      <c r="H115" s="83">
        <v>126.91687478064934</v>
      </c>
      <c r="I115" s="83">
        <v>125.84486852553975</v>
      </c>
      <c r="J115" s="83">
        <v>90.96301901535037</v>
      </c>
      <c r="K115" s="83">
        <v>87.53659402271236</v>
      </c>
      <c r="L115" s="83">
        <v>88.30457677822558</v>
      </c>
      <c r="M115" s="83">
        <v>118.25707756495642</v>
      </c>
      <c r="N115" s="83">
        <v>114.78814605867682</v>
      </c>
      <c r="O115" s="83">
        <v>115.96728336064041</v>
      </c>
    </row>
    <row r="116" spans="1:15" s="93" customFormat="1" ht="12">
      <c r="A116" s="102">
        <v>8</v>
      </c>
      <c r="B116" s="102">
        <v>1998</v>
      </c>
      <c r="C116" s="101">
        <v>72.35993828326916</v>
      </c>
      <c r="D116" s="101">
        <v>101.01931316442672</v>
      </c>
      <c r="E116" s="101">
        <v>70.85436717375444</v>
      </c>
      <c r="F116" s="101">
        <v>98.50523299609664</v>
      </c>
      <c r="G116" s="101">
        <v>123.39264135440617</v>
      </c>
      <c r="H116" s="101">
        <v>124.68266877389205</v>
      </c>
      <c r="I116" s="101">
        <v>124.1794976143357</v>
      </c>
      <c r="J116" s="101">
        <v>94.86279086719634</v>
      </c>
      <c r="K116" s="101">
        <v>89.24350619041681</v>
      </c>
      <c r="L116" s="101">
        <v>90.49679223003609</v>
      </c>
      <c r="M116" s="101">
        <v>118.80798169922713</v>
      </c>
      <c r="N116" s="101">
        <v>113.76343603183913</v>
      </c>
      <c r="O116" s="101">
        <v>115.45002317510922</v>
      </c>
    </row>
    <row r="117" spans="1:15" s="93" customFormat="1" ht="12">
      <c r="A117" s="92">
        <v>9</v>
      </c>
      <c r="B117" s="92">
        <v>1998</v>
      </c>
      <c r="C117" s="83">
        <v>74.12207504589165</v>
      </c>
      <c r="D117" s="83">
        <v>101.29423978199023</v>
      </c>
      <c r="E117" s="83">
        <v>76.05592774244985</v>
      </c>
      <c r="F117" s="83">
        <v>104.06210343064498</v>
      </c>
      <c r="G117" s="83">
        <v>123.25364072733726</v>
      </c>
      <c r="H117" s="83">
        <v>123.34386538774494</v>
      </c>
      <c r="I117" s="83">
        <v>123.30517888484927</v>
      </c>
      <c r="J117" s="83">
        <v>95.50309076866489</v>
      </c>
      <c r="K117" s="83">
        <v>88.14451126473637</v>
      </c>
      <c r="L117" s="83">
        <v>89.76290006163055</v>
      </c>
      <c r="M117" s="83">
        <v>118.94209218088699</v>
      </c>
      <c r="N117" s="83">
        <v>112.87318093264565</v>
      </c>
      <c r="O117" s="83">
        <v>114.92293999396685</v>
      </c>
    </row>
    <row r="118" spans="1:15" s="93" customFormat="1" ht="12">
      <c r="A118" s="102">
        <v>10</v>
      </c>
      <c r="B118" s="102">
        <v>1998</v>
      </c>
      <c r="C118" s="101">
        <v>79.40643528125939</v>
      </c>
      <c r="D118" s="101">
        <v>108.89038638208127</v>
      </c>
      <c r="E118" s="101">
        <v>77.30667860552124</v>
      </c>
      <c r="F118" s="101">
        <v>104.69485944074388</v>
      </c>
      <c r="G118" s="101">
        <v>123.04936245293169</v>
      </c>
      <c r="H118" s="101">
        <v>121.63511433723788</v>
      </c>
      <c r="I118" s="101">
        <v>122.16509536119607</v>
      </c>
      <c r="J118" s="101">
        <v>94.62340483448666</v>
      </c>
      <c r="K118" s="101">
        <v>90.16260942722991</v>
      </c>
      <c r="L118" s="101">
        <v>91.14104233282417</v>
      </c>
      <c r="M118" s="101">
        <v>118.72547870047119</v>
      </c>
      <c r="N118" s="101">
        <v>112.7121829832617</v>
      </c>
      <c r="O118" s="101">
        <v>114.75265763314144</v>
      </c>
    </row>
    <row r="119" spans="1:15" s="93" customFormat="1" ht="12">
      <c r="A119" s="92">
        <v>11</v>
      </c>
      <c r="B119" s="92">
        <v>1998</v>
      </c>
      <c r="C119" s="83">
        <v>76.12695067996165</v>
      </c>
      <c r="D119" s="83">
        <v>103.96045421188963</v>
      </c>
      <c r="E119" s="83">
        <v>78.40317922291942</v>
      </c>
      <c r="F119" s="83">
        <v>105.97287769006465</v>
      </c>
      <c r="G119" s="83">
        <v>122.06907534331818</v>
      </c>
      <c r="H119" s="83">
        <v>120.49313653229264</v>
      </c>
      <c r="I119" s="83">
        <v>121.08446046535273</v>
      </c>
      <c r="J119" s="83">
        <v>96.2278332979221</v>
      </c>
      <c r="K119" s="83">
        <v>90.85126322750286</v>
      </c>
      <c r="L119" s="83">
        <v>92.01514109820205</v>
      </c>
      <c r="M119" s="83">
        <v>118.34534301583047</v>
      </c>
      <c r="N119" s="83">
        <v>112.40519086165645</v>
      </c>
      <c r="O119" s="83">
        <v>114.43476790192996</v>
      </c>
    </row>
    <row r="120" spans="1:15" s="93" customFormat="1" ht="12">
      <c r="A120" s="102">
        <v>12</v>
      </c>
      <c r="B120" s="102">
        <v>1998</v>
      </c>
      <c r="C120" s="101">
        <v>67.66986637962526</v>
      </c>
      <c r="D120" s="101">
        <v>91.79304746023641</v>
      </c>
      <c r="E120" s="101">
        <v>76.30034233518246</v>
      </c>
      <c r="F120" s="101">
        <v>101.99206647694521</v>
      </c>
      <c r="G120" s="101">
        <v>120.56091983179392</v>
      </c>
      <c r="H120" s="101">
        <v>116.74772330882989</v>
      </c>
      <c r="I120" s="101">
        <v>118.19145215453969</v>
      </c>
      <c r="J120" s="101">
        <v>95.10474407994731</v>
      </c>
      <c r="K120" s="101">
        <v>85.73284506767689</v>
      </c>
      <c r="L120" s="101">
        <v>87.82303003217012</v>
      </c>
      <c r="M120" s="101">
        <v>117.11939346490524</v>
      </c>
      <c r="N120" s="101">
        <v>107.2714651545507</v>
      </c>
      <c r="O120" s="101">
        <v>110.54091241355535</v>
      </c>
    </row>
    <row r="121" spans="1:15" s="93" customFormat="1" ht="12">
      <c r="A121" s="92">
        <v>1</v>
      </c>
      <c r="B121" s="92">
        <v>1999</v>
      </c>
      <c r="C121" s="83">
        <v>60.95845500491258</v>
      </c>
      <c r="D121" s="83">
        <v>81.47333146733347</v>
      </c>
      <c r="E121" s="83">
        <v>58.78844506913069</v>
      </c>
      <c r="F121" s="83">
        <v>79.40458072868951</v>
      </c>
      <c r="G121" s="83">
        <v>118.034341829125</v>
      </c>
      <c r="H121" s="83">
        <v>114.4128791407209</v>
      </c>
      <c r="I121" s="83">
        <v>115.81405069949034</v>
      </c>
      <c r="J121" s="83">
        <v>80.92393107624368</v>
      </c>
      <c r="K121" s="83">
        <v>74.1900505758368</v>
      </c>
      <c r="L121" s="83">
        <v>75.75241002279431</v>
      </c>
      <c r="M121" s="83">
        <v>110.55264629165774</v>
      </c>
      <c r="N121" s="83">
        <v>100.23469021463633</v>
      </c>
      <c r="O121" s="83">
        <v>103.68595461104333</v>
      </c>
    </row>
    <row r="122" spans="1:15" s="93" customFormat="1" ht="12">
      <c r="A122" s="102">
        <v>2</v>
      </c>
      <c r="B122" s="102">
        <v>1999</v>
      </c>
      <c r="C122" s="101">
        <v>64.89013760363673</v>
      </c>
      <c r="D122" s="101">
        <v>84.00696089085615</v>
      </c>
      <c r="E122" s="101">
        <v>64.31991396882286</v>
      </c>
      <c r="F122" s="101">
        <v>83.61776202523019</v>
      </c>
      <c r="G122" s="101">
        <v>116.56114952375809</v>
      </c>
      <c r="H122" s="101">
        <v>113.32289203721588</v>
      </c>
      <c r="I122" s="101">
        <v>114.57391141995096</v>
      </c>
      <c r="J122" s="101">
        <v>82.8602993912424</v>
      </c>
      <c r="K122" s="101">
        <v>78.09472771972555</v>
      </c>
      <c r="L122" s="101">
        <v>79.19913431702129</v>
      </c>
      <c r="M122" s="101">
        <v>110.19901154096316</v>
      </c>
      <c r="N122" s="101">
        <v>101.80849819952512</v>
      </c>
      <c r="O122" s="101">
        <v>104.67000388880534</v>
      </c>
    </row>
    <row r="123" spans="1:15" s="93" customFormat="1" ht="12">
      <c r="A123" s="92">
        <v>3</v>
      </c>
      <c r="B123" s="92">
        <v>1999</v>
      </c>
      <c r="C123" s="83">
        <v>67.36514550446785</v>
      </c>
      <c r="D123" s="83">
        <v>86.03498915194984</v>
      </c>
      <c r="E123" s="83">
        <v>69.91555174073497</v>
      </c>
      <c r="F123" s="83">
        <v>89.54619044506146</v>
      </c>
      <c r="G123" s="83">
        <v>115.4467658534966</v>
      </c>
      <c r="H123" s="83">
        <v>112.30908635013509</v>
      </c>
      <c r="I123" s="83">
        <v>113.52715483072886</v>
      </c>
      <c r="J123" s="83">
        <v>80.92803442086435</v>
      </c>
      <c r="K123" s="83">
        <v>75.1466648245034</v>
      </c>
      <c r="L123" s="83">
        <v>76.47145006297185</v>
      </c>
      <c r="M123" s="83">
        <v>108.6895747008728</v>
      </c>
      <c r="N123" s="83">
        <v>100.2564080405597</v>
      </c>
      <c r="O123" s="83">
        <v>103.17269225949718</v>
      </c>
    </row>
    <row r="124" spans="1:15" s="93" customFormat="1" ht="12">
      <c r="A124" s="102">
        <v>4</v>
      </c>
      <c r="B124" s="102">
        <v>1999</v>
      </c>
      <c r="C124" s="101">
        <v>64.69137374050347</v>
      </c>
      <c r="D124" s="101">
        <v>82.49078734813496</v>
      </c>
      <c r="E124" s="101">
        <v>65.15892375892982</v>
      </c>
      <c r="F124" s="101">
        <v>83.20072071965551</v>
      </c>
      <c r="G124" s="101">
        <v>114.44468724295234</v>
      </c>
      <c r="H124" s="101">
        <v>110.39346285855217</v>
      </c>
      <c r="I124" s="101">
        <v>111.95916060117393</v>
      </c>
      <c r="J124" s="101">
        <v>81.79601921908309</v>
      </c>
      <c r="K124" s="101">
        <v>77.76338707884877</v>
      </c>
      <c r="L124" s="101">
        <v>78.67308583837786</v>
      </c>
      <c r="M124" s="101">
        <v>108.37768729427148</v>
      </c>
      <c r="N124" s="101">
        <v>100.12010043260803</v>
      </c>
      <c r="O124" s="101">
        <v>102.98100741056555</v>
      </c>
    </row>
    <row r="125" spans="1:15" s="93" customFormat="1" ht="12">
      <c r="A125" s="92">
        <v>5</v>
      </c>
      <c r="B125" s="92">
        <v>1999</v>
      </c>
      <c r="C125" s="83">
        <v>68.59705369934032</v>
      </c>
      <c r="D125" s="83">
        <v>86.19593878220418</v>
      </c>
      <c r="E125" s="83">
        <v>68.97455725233596</v>
      </c>
      <c r="F125" s="83">
        <v>86.04540668976185</v>
      </c>
      <c r="G125" s="83">
        <v>114.96194007042453</v>
      </c>
      <c r="H125" s="83">
        <v>108.37636150776561</v>
      </c>
      <c r="I125" s="83">
        <v>110.88315848619273</v>
      </c>
      <c r="J125" s="83">
        <v>83.45782928217974</v>
      </c>
      <c r="K125" s="83">
        <v>74.52506699290801</v>
      </c>
      <c r="L125" s="83">
        <v>76.51953461323444</v>
      </c>
      <c r="M125" s="83">
        <v>108.97573034086152</v>
      </c>
      <c r="N125" s="83">
        <v>97.74537892642803</v>
      </c>
      <c r="O125" s="83">
        <v>101.58413238318923</v>
      </c>
    </row>
    <row r="126" spans="1:15" s="93" customFormat="1" ht="12">
      <c r="A126" s="102">
        <v>6</v>
      </c>
      <c r="B126" s="102">
        <v>1999</v>
      </c>
      <c r="C126" s="101">
        <v>71.59477375018677</v>
      </c>
      <c r="D126" s="101">
        <v>89.39776858681866</v>
      </c>
      <c r="E126" s="101">
        <v>73.5500836995066</v>
      </c>
      <c r="F126" s="101">
        <v>91.80868708636304</v>
      </c>
      <c r="G126" s="101">
        <v>113.27341309707248</v>
      </c>
      <c r="H126" s="101">
        <v>105.97428849545308</v>
      </c>
      <c r="I126" s="101">
        <v>108.75292484527222</v>
      </c>
      <c r="J126" s="101">
        <v>89.81147431067262</v>
      </c>
      <c r="K126" s="101">
        <v>78.26706271527675</v>
      </c>
      <c r="L126" s="101">
        <v>80.79138550587817</v>
      </c>
      <c r="M126" s="101">
        <v>109.15506896610975</v>
      </c>
      <c r="N126" s="101">
        <v>97.44954521940687</v>
      </c>
      <c r="O126" s="101">
        <v>101.42361663074982</v>
      </c>
    </row>
    <row r="127" spans="1:15" s="93" customFormat="1" ht="12">
      <c r="A127" s="92">
        <v>7</v>
      </c>
      <c r="B127" s="92">
        <v>1999</v>
      </c>
      <c r="C127" s="83">
        <v>69.22939684588472</v>
      </c>
      <c r="D127" s="83">
        <v>86.17958974977789</v>
      </c>
      <c r="E127" s="83">
        <v>71.79451411532375</v>
      </c>
      <c r="F127" s="83">
        <v>89.13757135629902</v>
      </c>
      <c r="G127" s="83">
        <v>112.18573234253874</v>
      </c>
      <c r="H127" s="83">
        <v>105.2377549306057</v>
      </c>
      <c r="I127" s="83">
        <v>107.88544076418246</v>
      </c>
      <c r="J127" s="83">
        <v>88.67523506871689</v>
      </c>
      <c r="K127" s="83">
        <v>79.06297430475684</v>
      </c>
      <c r="L127" s="83">
        <v>81.22527524949352</v>
      </c>
      <c r="M127" s="83">
        <v>108.00572416915742</v>
      </c>
      <c r="N127" s="83">
        <v>97.19485925605915</v>
      </c>
      <c r="O127" s="83">
        <v>100.87805454966883</v>
      </c>
    </row>
    <row r="128" spans="1:15" s="93" customFormat="1" ht="12">
      <c r="A128" s="102">
        <v>8</v>
      </c>
      <c r="B128" s="102">
        <v>1999</v>
      </c>
      <c r="C128" s="101">
        <v>75.27948893915206</v>
      </c>
      <c r="D128" s="101">
        <v>92.73926502273467</v>
      </c>
      <c r="E128" s="101">
        <v>75.4684310187217</v>
      </c>
      <c r="F128" s="101">
        <v>92.91672590285411</v>
      </c>
      <c r="G128" s="101">
        <v>111.49907143420091</v>
      </c>
      <c r="H128" s="101">
        <v>105.3972227271221</v>
      </c>
      <c r="I128" s="101">
        <v>107.72044369972865</v>
      </c>
      <c r="J128" s="101">
        <v>95.67286495178148</v>
      </c>
      <c r="K128" s="101">
        <v>78.16373416984601</v>
      </c>
      <c r="L128" s="101">
        <v>82.01738693309707</v>
      </c>
      <c r="M128" s="101">
        <v>109.05459230863903</v>
      </c>
      <c r="N128" s="101">
        <v>97.01699223569058</v>
      </c>
      <c r="O128" s="101">
        <v>101.076037062391</v>
      </c>
    </row>
    <row r="129" spans="1:15" s="93" customFormat="1" ht="12">
      <c r="A129" s="92">
        <v>9</v>
      </c>
      <c r="B129" s="92">
        <v>1999</v>
      </c>
      <c r="C129" s="83">
        <v>78.0016783454846</v>
      </c>
      <c r="D129" s="83">
        <v>93.74293641586745</v>
      </c>
      <c r="E129" s="83">
        <v>81.67704106058345</v>
      </c>
      <c r="F129" s="83">
        <v>98.15819520730388</v>
      </c>
      <c r="G129" s="83">
        <v>112.53015534023697</v>
      </c>
      <c r="H129" s="83">
        <v>105.22964001401287</v>
      </c>
      <c r="I129" s="83">
        <v>108.00054438162026</v>
      </c>
      <c r="J129" s="83">
        <v>95.46736307937898</v>
      </c>
      <c r="K129" s="83">
        <v>80.28875128464276</v>
      </c>
      <c r="L129" s="83">
        <v>83.61854580066556</v>
      </c>
      <c r="M129" s="83">
        <v>109.99849553427879</v>
      </c>
      <c r="N129" s="83">
        <v>97.87078742882275</v>
      </c>
      <c r="O129" s="83">
        <v>101.96857652420205</v>
      </c>
    </row>
    <row r="130" spans="1:15" s="93" customFormat="1" ht="12">
      <c r="A130" s="102">
        <v>10</v>
      </c>
      <c r="B130" s="102">
        <v>1999</v>
      </c>
      <c r="C130" s="101">
        <v>81.76782068241593</v>
      </c>
      <c r="D130" s="101">
        <v>98.09673208822505</v>
      </c>
      <c r="E130" s="101">
        <v>83.1646846999664</v>
      </c>
      <c r="F130" s="101">
        <v>99.35140357734831</v>
      </c>
      <c r="G130" s="101">
        <v>111.62680138568405</v>
      </c>
      <c r="H130" s="101">
        <v>104.44270935475538</v>
      </c>
      <c r="I130" s="101">
        <v>107.15729182403122</v>
      </c>
      <c r="J130" s="101">
        <v>89.95042897784496</v>
      </c>
      <c r="K130" s="101">
        <v>84.93369488285657</v>
      </c>
      <c r="L130" s="101">
        <v>86.03481746632623</v>
      </c>
      <c r="M130" s="101">
        <v>108.4022451285628</v>
      </c>
      <c r="N130" s="101">
        <v>99.08640726406746</v>
      </c>
      <c r="O130" s="101">
        <v>102.24206971289858</v>
      </c>
    </row>
    <row r="131" spans="1:15" s="93" customFormat="1" ht="12">
      <c r="A131" s="92">
        <v>11</v>
      </c>
      <c r="B131" s="92">
        <v>1999</v>
      </c>
      <c r="C131" s="83">
        <v>83.39178793038705</v>
      </c>
      <c r="D131" s="83">
        <v>99.74287726971238</v>
      </c>
      <c r="E131" s="83">
        <v>85.90442341439945</v>
      </c>
      <c r="F131" s="83">
        <v>102.2594556114909</v>
      </c>
      <c r="G131" s="83">
        <v>111.28550124410266</v>
      </c>
      <c r="H131" s="83">
        <v>104.69127972117217</v>
      </c>
      <c r="I131" s="83">
        <v>107.18133461708413</v>
      </c>
      <c r="J131" s="83">
        <v>93.22321056956253</v>
      </c>
      <c r="K131" s="83">
        <v>87.65698003562024</v>
      </c>
      <c r="L131" s="83">
        <v>88.86306865910633</v>
      </c>
      <c r="M131" s="83">
        <v>108.83074395200619</v>
      </c>
      <c r="N131" s="83">
        <v>100.365899249397</v>
      </c>
      <c r="O131" s="83">
        <v>103.24548618612269</v>
      </c>
    </row>
    <row r="132" spans="1:15" s="93" customFormat="1" ht="12">
      <c r="A132" s="102">
        <v>12</v>
      </c>
      <c r="B132" s="102">
        <v>1999</v>
      </c>
      <c r="C132" s="101">
        <v>80.92491029428245</v>
      </c>
      <c r="D132" s="101">
        <v>97.24796649916328</v>
      </c>
      <c r="E132" s="101">
        <v>89.90578045651365</v>
      </c>
      <c r="F132" s="101">
        <v>106.99169966269373</v>
      </c>
      <c r="G132" s="101">
        <v>109.79238227481363</v>
      </c>
      <c r="H132" s="101">
        <v>103.4403354803574</v>
      </c>
      <c r="I132" s="101">
        <v>105.84708039522438</v>
      </c>
      <c r="J132" s="101">
        <v>93.04169853101577</v>
      </c>
      <c r="K132" s="101">
        <v>84.00521085968728</v>
      </c>
      <c r="L132" s="101">
        <v>86.02182807541881</v>
      </c>
      <c r="M132" s="101">
        <v>107.75453018352869</v>
      </c>
      <c r="N132" s="101">
        <v>97.56882596940498</v>
      </c>
      <c r="O132" s="101">
        <v>100.95331217996817</v>
      </c>
    </row>
    <row r="133" spans="1:15" s="93" customFormat="1" ht="12">
      <c r="A133" s="92">
        <v>1</v>
      </c>
      <c r="B133" s="92">
        <v>2000</v>
      </c>
      <c r="C133" s="83">
        <v>73.41104942329801</v>
      </c>
      <c r="D133" s="83">
        <v>85.9054050909001</v>
      </c>
      <c r="E133" s="83">
        <v>74.10532721325721</v>
      </c>
      <c r="F133" s="83">
        <v>86.38676347869988</v>
      </c>
      <c r="G133" s="83">
        <v>107.11213928802776</v>
      </c>
      <c r="H133" s="83">
        <v>103.21123009963043</v>
      </c>
      <c r="I133" s="83">
        <v>104.71881230367057</v>
      </c>
      <c r="J133" s="83">
        <v>84.53506352048149</v>
      </c>
      <c r="K133" s="83">
        <v>76.12665071694937</v>
      </c>
      <c r="L133" s="83">
        <v>78.07976331951255</v>
      </c>
      <c r="M133" s="83">
        <v>102.34304283244283</v>
      </c>
      <c r="N133" s="83">
        <v>93.27271007191524</v>
      </c>
      <c r="O133" s="83">
        <v>96.30302931427869</v>
      </c>
    </row>
    <row r="134" spans="1:15" s="93" customFormat="1" ht="12">
      <c r="A134" s="102">
        <v>2</v>
      </c>
      <c r="B134" s="102">
        <v>2000</v>
      </c>
      <c r="C134" s="101">
        <v>80.37746164715874</v>
      </c>
      <c r="D134" s="101">
        <v>90.80153793461581</v>
      </c>
      <c r="E134" s="101">
        <v>81.279935687485</v>
      </c>
      <c r="F134" s="101">
        <v>92.3334659834728</v>
      </c>
      <c r="G134" s="101">
        <v>107.15506563827698</v>
      </c>
      <c r="H134" s="101">
        <v>103.62355383002912</v>
      </c>
      <c r="I134" s="101">
        <v>104.98587799673275</v>
      </c>
      <c r="J134" s="101">
        <v>91.88481881384708</v>
      </c>
      <c r="K134" s="101">
        <v>81.56222042583227</v>
      </c>
      <c r="L134" s="101">
        <v>83.95483828187412</v>
      </c>
      <c r="M134" s="101">
        <v>104.12245002744332</v>
      </c>
      <c r="N134" s="101">
        <v>96.22962611493902</v>
      </c>
      <c r="O134" s="101">
        <v>98.92138248007655</v>
      </c>
    </row>
    <row r="135" spans="1:15" s="93" customFormat="1" ht="12">
      <c r="A135" s="92">
        <v>3</v>
      </c>
      <c r="B135" s="92">
        <v>2000</v>
      </c>
      <c r="C135" s="83">
        <v>85.93996072962427</v>
      </c>
      <c r="D135" s="83">
        <v>97.65781131920912</v>
      </c>
      <c r="E135" s="83">
        <v>87.82703218028426</v>
      </c>
      <c r="F135" s="83">
        <v>99.4298359680669</v>
      </c>
      <c r="G135" s="83">
        <v>107.26638222665396</v>
      </c>
      <c r="H135" s="83">
        <v>103.98943112302521</v>
      </c>
      <c r="I135" s="83">
        <v>105.25974279020076</v>
      </c>
      <c r="J135" s="83">
        <v>87.37421970179564</v>
      </c>
      <c r="K135" s="83">
        <v>81.96393059888874</v>
      </c>
      <c r="L135" s="83">
        <v>83.20309762775932</v>
      </c>
      <c r="M135" s="83">
        <v>103.17461424201537</v>
      </c>
      <c r="N135" s="83">
        <v>96.70858381213122</v>
      </c>
      <c r="O135" s="83">
        <v>98.95019681991005</v>
      </c>
    </row>
    <row r="136" spans="1:15" s="93" customFormat="1" ht="12">
      <c r="A136" s="102">
        <v>4</v>
      </c>
      <c r="B136" s="102">
        <v>2000</v>
      </c>
      <c r="C136" s="101">
        <v>78.9922359159314</v>
      </c>
      <c r="D136" s="101">
        <v>89.14960267739492</v>
      </c>
      <c r="E136" s="101">
        <v>80.11989316725293</v>
      </c>
      <c r="F136" s="101">
        <v>89.94738095943602</v>
      </c>
      <c r="G136" s="101">
        <v>106.71253375284955</v>
      </c>
      <c r="H136" s="101">
        <v>103.04280490611582</v>
      </c>
      <c r="I136" s="101">
        <v>104.46138024348016</v>
      </c>
      <c r="J136" s="101">
        <v>87.81882546771982</v>
      </c>
      <c r="K136" s="101">
        <v>84.75063965314153</v>
      </c>
      <c r="L136" s="101">
        <v>85.43994605534792</v>
      </c>
      <c r="M136" s="101">
        <v>103.10058974222137</v>
      </c>
      <c r="N136" s="101">
        <v>97.25384321939765</v>
      </c>
      <c r="O136" s="101">
        <v>99.28849164977815</v>
      </c>
    </row>
    <row r="137" spans="1:15" s="93" customFormat="1" ht="12">
      <c r="A137" s="92">
        <v>5</v>
      </c>
      <c r="B137" s="92">
        <v>2000</v>
      </c>
      <c r="C137" s="83">
        <v>90.14068208227788</v>
      </c>
      <c r="D137" s="83">
        <v>99.64621853716073</v>
      </c>
      <c r="E137" s="83">
        <v>88.61637514238052</v>
      </c>
      <c r="F137" s="83">
        <v>96.57353089190262</v>
      </c>
      <c r="G137" s="83">
        <v>106.89048677800474</v>
      </c>
      <c r="H137" s="83">
        <v>102.2276847549849</v>
      </c>
      <c r="I137" s="83">
        <v>104.0025452174402</v>
      </c>
      <c r="J137" s="83">
        <v>89.74041072261596</v>
      </c>
      <c r="K137" s="83">
        <v>84.76073207967634</v>
      </c>
      <c r="L137" s="83">
        <v>85.86176277883101</v>
      </c>
      <c r="M137" s="83">
        <v>103.51697598410907</v>
      </c>
      <c r="N137" s="83">
        <v>96.80977342975434</v>
      </c>
      <c r="O137" s="83">
        <v>99.11287036927499</v>
      </c>
    </row>
    <row r="138" spans="1:15" s="93" customFormat="1" ht="12">
      <c r="A138" s="102">
        <v>6</v>
      </c>
      <c r="B138" s="102">
        <v>2000</v>
      </c>
      <c r="C138" s="101">
        <v>92.72123391127057</v>
      </c>
      <c r="D138" s="101">
        <v>100.59046266178059</v>
      </c>
      <c r="E138" s="101">
        <v>93.12218185640698</v>
      </c>
      <c r="F138" s="101">
        <v>101.23826057416268</v>
      </c>
      <c r="G138" s="101">
        <v>105.07737913334367</v>
      </c>
      <c r="H138" s="101">
        <v>101.85629955968992</v>
      </c>
      <c r="I138" s="101">
        <v>103.0803182578181</v>
      </c>
      <c r="J138" s="101">
        <v>97.45049223530724</v>
      </c>
      <c r="K138" s="101">
        <v>87.79178706802313</v>
      </c>
      <c r="L138" s="101">
        <v>89.89945571492682</v>
      </c>
      <c r="M138" s="101">
        <v>103.70587533340631</v>
      </c>
      <c r="N138" s="101">
        <v>97.61703898702223</v>
      </c>
      <c r="O138" s="101">
        <v>99.68795982102728</v>
      </c>
    </row>
    <row r="139" spans="1:15" s="93" customFormat="1" ht="12">
      <c r="A139" s="92">
        <v>7</v>
      </c>
      <c r="B139" s="92">
        <v>2000</v>
      </c>
      <c r="C139" s="83">
        <v>91.81433211851144</v>
      </c>
      <c r="D139" s="83">
        <v>98.68717314142444</v>
      </c>
      <c r="E139" s="83">
        <v>89.04812031059373</v>
      </c>
      <c r="F139" s="83">
        <v>95.16921389435491</v>
      </c>
      <c r="G139" s="83">
        <v>104.83243817041736</v>
      </c>
      <c r="H139" s="83">
        <v>102.39102090799369</v>
      </c>
      <c r="I139" s="83">
        <v>103.31707374126039</v>
      </c>
      <c r="J139" s="83">
        <v>101.40372804878733</v>
      </c>
      <c r="K139" s="83">
        <v>92.62523662508296</v>
      </c>
      <c r="L139" s="83">
        <v>94.59901151016886</v>
      </c>
      <c r="M139" s="83">
        <v>104.16680572750661</v>
      </c>
      <c r="N139" s="83">
        <v>99.44665180778428</v>
      </c>
      <c r="O139" s="83">
        <v>101.05294578730083</v>
      </c>
    </row>
    <row r="140" spans="1:15" s="93" customFormat="1" ht="12">
      <c r="A140" s="102">
        <v>8</v>
      </c>
      <c r="B140" s="102">
        <v>2000</v>
      </c>
      <c r="C140" s="101">
        <v>98.24963130378661</v>
      </c>
      <c r="D140" s="101">
        <v>106.72486843254326</v>
      </c>
      <c r="E140" s="101">
        <v>96.29138017514013</v>
      </c>
      <c r="F140" s="101">
        <v>104.01296831019786</v>
      </c>
      <c r="G140" s="101">
        <v>105.14955984086968</v>
      </c>
      <c r="H140" s="101">
        <v>103.02384170635929</v>
      </c>
      <c r="I140" s="101">
        <v>103.82775300930038</v>
      </c>
      <c r="J140" s="101">
        <v>106.45615791447412</v>
      </c>
      <c r="K140" s="101">
        <v>92.67087757158548</v>
      </c>
      <c r="L140" s="101">
        <v>95.71295026522817</v>
      </c>
      <c r="M140" s="101">
        <v>105.61365207058705</v>
      </c>
      <c r="N140" s="101">
        <v>99.90850576442641</v>
      </c>
      <c r="O140" s="101">
        <v>101.8216396146316</v>
      </c>
    </row>
    <row r="141" spans="1:15" s="93" customFormat="1" ht="12">
      <c r="A141" s="92">
        <v>9</v>
      </c>
      <c r="B141" s="92">
        <v>2000</v>
      </c>
      <c r="C141" s="83">
        <v>99.00056230423625</v>
      </c>
      <c r="D141" s="83">
        <v>103.77149999988438</v>
      </c>
      <c r="E141" s="83">
        <v>98.69473852563935</v>
      </c>
      <c r="F141" s="83">
        <v>103.19924726967368</v>
      </c>
      <c r="G141" s="83">
        <v>105.09851821228655</v>
      </c>
      <c r="H141" s="83">
        <v>102.37135605442315</v>
      </c>
      <c r="I141" s="83">
        <v>103.4041786875843</v>
      </c>
      <c r="J141" s="83">
        <v>104.28792059494785</v>
      </c>
      <c r="K141" s="83">
        <v>96.54475439665939</v>
      </c>
      <c r="L141" s="83">
        <v>98.24804669313016</v>
      </c>
      <c r="M141" s="83">
        <v>105.30224491736291</v>
      </c>
      <c r="N141" s="83">
        <v>100.91509296707368</v>
      </c>
      <c r="O141" s="83">
        <v>102.39660547158327</v>
      </c>
    </row>
    <row r="142" spans="1:15" s="93" customFormat="1" ht="12">
      <c r="A142" s="102">
        <v>10</v>
      </c>
      <c r="B142" s="102">
        <v>2000</v>
      </c>
      <c r="C142" s="101">
        <v>102.94266210966427</v>
      </c>
      <c r="D142" s="101">
        <v>108.8320622085818</v>
      </c>
      <c r="E142" s="101">
        <v>101.51885746627116</v>
      </c>
      <c r="F142" s="101">
        <v>106.93205413320207</v>
      </c>
      <c r="G142" s="101">
        <v>104.97634888253825</v>
      </c>
      <c r="H142" s="101">
        <v>101.29923431022806</v>
      </c>
      <c r="I142" s="101">
        <v>102.68656334800058</v>
      </c>
      <c r="J142" s="101">
        <v>104.19678688474377</v>
      </c>
      <c r="K142" s="101">
        <v>99.28769973670656</v>
      </c>
      <c r="L142" s="101">
        <v>100.36445485636095</v>
      </c>
      <c r="M142" s="101">
        <v>105.27257948168655</v>
      </c>
      <c r="N142" s="101">
        <v>101.291806282281</v>
      </c>
      <c r="O142" s="101">
        <v>102.64454427073366</v>
      </c>
    </row>
    <row r="143" spans="1:15" s="93" customFormat="1" ht="12">
      <c r="A143" s="92">
        <v>11</v>
      </c>
      <c r="B143" s="92">
        <v>2000</v>
      </c>
      <c r="C143" s="83">
        <v>105.06037430293702</v>
      </c>
      <c r="D143" s="83">
        <v>111.18656955190231</v>
      </c>
      <c r="E143" s="83">
        <v>103.56768060628015</v>
      </c>
      <c r="F143" s="83">
        <v>108.9354355573218</v>
      </c>
      <c r="G143" s="83">
        <v>104.27687987021008</v>
      </c>
      <c r="H143" s="83">
        <v>101.82293378565358</v>
      </c>
      <c r="I143" s="83">
        <v>102.74706989396464</v>
      </c>
      <c r="J143" s="83">
        <v>104.45733494345343</v>
      </c>
      <c r="K143" s="83">
        <v>101.02133365949825</v>
      </c>
      <c r="L143" s="83">
        <v>101.75736021256921</v>
      </c>
      <c r="M143" s="83">
        <v>104.90228439581722</v>
      </c>
      <c r="N143" s="83">
        <v>102.50103360022536</v>
      </c>
      <c r="O143" s="83">
        <v>103.33353207663804</v>
      </c>
    </row>
    <row r="144" spans="1:15" s="93" customFormat="1" ht="12">
      <c r="A144" s="102">
        <v>12</v>
      </c>
      <c r="B144" s="102">
        <v>2000</v>
      </c>
      <c r="C144" s="101">
        <v>94.42583446998017</v>
      </c>
      <c r="D144" s="101">
        <v>98.84788859704507</v>
      </c>
      <c r="E144" s="101">
        <v>102.03705108841105</v>
      </c>
      <c r="F144" s="101">
        <v>105.79158387761883</v>
      </c>
      <c r="G144" s="101">
        <v>103.70866697818198</v>
      </c>
      <c r="H144" s="101">
        <v>100.28867922108992</v>
      </c>
      <c r="I144" s="101">
        <v>101.58360012464715</v>
      </c>
      <c r="J144" s="101">
        <v>105.21991756455517</v>
      </c>
      <c r="K144" s="101">
        <v>96.35344051418721</v>
      </c>
      <c r="L144" s="101">
        <v>98.34499565718306</v>
      </c>
      <c r="M144" s="101">
        <v>104.73826540281176</v>
      </c>
      <c r="N144" s="101">
        <v>99.27459123872363</v>
      </c>
      <c r="O144" s="101">
        <v>101.0800031393722</v>
      </c>
    </row>
    <row r="145" spans="1:15" s="93" customFormat="1" ht="12">
      <c r="A145" s="92">
        <v>1</v>
      </c>
      <c r="B145" s="92">
        <v>2001</v>
      </c>
      <c r="C145" s="83">
        <v>87.31739194615248</v>
      </c>
      <c r="D145" s="83">
        <v>90.08102378171435</v>
      </c>
      <c r="E145" s="83">
        <v>87.34495481879881</v>
      </c>
      <c r="F145" s="83">
        <v>89.93361152676371</v>
      </c>
      <c r="G145" s="83">
        <v>101.45359772816926</v>
      </c>
      <c r="H145" s="83">
        <v>102.15916702672214</v>
      </c>
      <c r="I145" s="83">
        <v>101.89663694449078</v>
      </c>
      <c r="J145" s="83">
        <v>94.55030711170589</v>
      </c>
      <c r="K145" s="83">
        <v>88.80724938869423</v>
      </c>
      <c r="L145" s="83">
        <v>90.13625809368594</v>
      </c>
      <c r="M145" s="83">
        <v>99.57228765637213</v>
      </c>
      <c r="N145" s="83">
        <v>96.49278595276145</v>
      </c>
      <c r="O145" s="83">
        <v>97.47577098338412</v>
      </c>
    </row>
    <row r="146" spans="1:15" s="93" customFormat="1" ht="12">
      <c r="A146" s="102">
        <v>2</v>
      </c>
      <c r="B146" s="102">
        <v>2001</v>
      </c>
      <c r="C146" s="101">
        <v>91.453030985471</v>
      </c>
      <c r="D146" s="101">
        <v>92.88730683481094</v>
      </c>
      <c r="E146" s="101">
        <v>91.29096015596183</v>
      </c>
      <c r="F146" s="101">
        <v>92.65401090605727</v>
      </c>
      <c r="G146" s="101">
        <v>101.62979136337664</v>
      </c>
      <c r="H146" s="101">
        <v>102.56074790746104</v>
      </c>
      <c r="I146" s="101">
        <v>102.21435514551182</v>
      </c>
      <c r="J146" s="101">
        <v>98.62532706997607</v>
      </c>
      <c r="K146" s="101">
        <v>97.58474168848534</v>
      </c>
      <c r="L146" s="101">
        <v>97.82554494991643</v>
      </c>
      <c r="M146" s="101">
        <v>100.811003737364</v>
      </c>
      <c r="N146" s="101">
        <v>100.44899525682986</v>
      </c>
      <c r="O146" s="101">
        <v>100.56454931445754</v>
      </c>
    </row>
    <row r="147" spans="1:15" s="93" customFormat="1" ht="12">
      <c r="A147" s="92">
        <v>3</v>
      </c>
      <c r="B147" s="92">
        <v>2001</v>
      </c>
      <c r="C147" s="83">
        <v>100.6733383164325</v>
      </c>
      <c r="D147" s="83">
        <v>101.783616384445</v>
      </c>
      <c r="E147" s="83">
        <v>99.90772087816042</v>
      </c>
      <c r="F147" s="83">
        <v>101.00852175870489</v>
      </c>
      <c r="G147" s="83">
        <v>101.48103820159547</v>
      </c>
      <c r="H147" s="83">
        <v>102.6981588300913</v>
      </c>
      <c r="I147" s="83">
        <v>102.24528938220028</v>
      </c>
      <c r="J147" s="83">
        <v>96.18385991612729</v>
      </c>
      <c r="K147" s="83">
        <v>99.30583362585485</v>
      </c>
      <c r="L147" s="83">
        <v>98.58337349449339</v>
      </c>
      <c r="M147" s="83">
        <v>100.03743175153676</v>
      </c>
      <c r="N147" s="83">
        <v>101.25849990954357</v>
      </c>
      <c r="O147" s="83">
        <v>100.86873174695955</v>
      </c>
    </row>
    <row r="148" spans="1:15" s="93" customFormat="1" ht="12">
      <c r="A148" s="102">
        <v>4</v>
      </c>
      <c r="B148" s="102">
        <v>2001</v>
      </c>
      <c r="C148" s="101">
        <v>94.82808056892846</v>
      </c>
      <c r="D148" s="101">
        <v>95.03853456758648</v>
      </c>
      <c r="E148" s="101">
        <v>94.34553359272857</v>
      </c>
      <c r="F148" s="101">
        <v>94.45226843420238</v>
      </c>
      <c r="G148" s="101">
        <v>100.95162743423407</v>
      </c>
      <c r="H148" s="101">
        <v>102.01180246618623</v>
      </c>
      <c r="I148" s="101">
        <v>101.61732974906421</v>
      </c>
      <c r="J148" s="101">
        <v>98.31366295019474</v>
      </c>
      <c r="K148" s="101">
        <v>101.35294006241843</v>
      </c>
      <c r="L148" s="101">
        <v>100.64961686180999</v>
      </c>
      <c r="M148" s="101">
        <v>100.23271968015072</v>
      </c>
      <c r="N148" s="101">
        <v>101.7321897875983</v>
      </c>
      <c r="O148" s="101">
        <v>101.25355499166396</v>
      </c>
    </row>
    <row r="149" spans="1:15" s="93" customFormat="1" ht="12">
      <c r="A149" s="92">
        <v>5</v>
      </c>
      <c r="B149" s="92">
        <v>2001</v>
      </c>
      <c r="C149" s="83">
        <v>102.91549113451575</v>
      </c>
      <c r="D149" s="83">
        <v>102.63166287747345</v>
      </c>
      <c r="E149" s="83">
        <v>102.36410007013005</v>
      </c>
      <c r="F149" s="83">
        <v>102.12601657363967</v>
      </c>
      <c r="G149" s="83">
        <v>101.19387846804952</v>
      </c>
      <c r="H149" s="83">
        <v>101.18950060501622</v>
      </c>
      <c r="I149" s="83">
        <v>101.19112953181973</v>
      </c>
      <c r="J149" s="83">
        <v>98.34435325714244</v>
      </c>
      <c r="K149" s="83">
        <v>102.58750100616827</v>
      </c>
      <c r="L149" s="83">
        <v>101.60558848378038</v>
      </c>
      <c r="M149" s="83">
        <v>100.41731540892891</v>
      </c>
      <c r="N149" s="83">
        <v>101.78279388536987</v>
      </c>
      <c r="O149" s="83">
        <v>101.34692956991742</v>
      </c>
    </row>
    <row r="150" spans="1:15" s="93" customFormat="1" ht="12">
      <c r="A150" s="102">
        <v>6</v>
      </c>
      <c r="B150" s="102">
        <v>2001</v>
      </c>
      <c r="C150" s="101">
        <v>99.02260276739351</v>
      </c>
      <c r="D150" s="101">
        <v>98.77219963170003</v>
      </c>
      <c r="E150" s="101">
        <v>99.40133239017229</v>
      </c>
      <c r="F150" s="101">
        <v>99.13930782001933</v>
      </c>
      <c r="G150" s="101">
        <v>100.80884973412441</v>
      </c>
      <c r="H150" s="101">
        <v>100.37527699874866</v>
      </c>
      <c r="I150" s="101">
        <v>100.53660188363938</v>
      </c>
      <c r="J150" s="101">
        <v>100.32216698464052</v>
      </c>
      <c r="K150" s="101">
        <v>102.05074196928382</v>
      </c>
      <c r="L150" s="101">
        <v>101.65073010929203</v>
      </c>
      <c r="M150" s="101">
        <v>100.67621716666586</v>
      </c>
      <c r="N150" s="101">
        <v>101.0863226520026</v>
      </c>
      <c r="O150" s="101">
        <v>100.95541590413829</v>
      </c>
    </row>
    <row r="151" spans="1:15" s="93" customFormat="1" ht="12">
      <c r="A151" s="92">
        <v>7</v>
      </c>
      <c r="B151" s="92">
        <v>2001</v>
      </c>
      <c r="C151" s="83">
        <v>100.4611832176421</v>
      </c>
      <c r="D151" s="83">
        <v>99.94713504642962</v>
      </c>
      <c r="E151" s="83">
        <v>97.2345134742712</v>
      </c>
      <c r="F151" s="83">
        <v>96.80254990789149</v>
      </c>
      <c r="G151" s="83">
        <v>100.61187478971672</v>
      </c>
      <c r="H151" s="83">
        <v>99.95245477592377</v>
      </c>
      <c r="I151" s="83">
        <v>100.19781351077962</v>
      </c>
      <c r="J151" s="83">
        <v>99.95993770598243</v>
      </c>
      <c r="K151" s="83">
        <v>100.73990792411769</v>
      </c>
      <c r="L151" s="83">
        <v>100.5594139678437</v>
      </c>
      <c r="M151" s="83">
        <v>100.43420650513335</v>
      </c>
      <c r="N151" s="83">
        <v>100.28663970250304</v>
      </c>
      <c r="O151" s="83">
        <v>100.33374341341589</v>
      </c>
    </row>
    <row r="152" spans="1:15" s="93" customFormat="1" ht="12">
      <c r="A152" s="102">
        <v>8</v>
      </c>
      <c r="B152" s="102">
        <v>2001</v>
      </c>
      <c r="C152" s="101">
        <v>104.46832052106113</v>
      </c>
      <c r="D152" s="101">
        <v>103.76028949911407</v>
      </c>
      <c r="E152" s="101">
        <v>103.35950627864707</v>
      </c>
      <c r="F152" s="101">
        <v>102.71475551866959</v>
      </c>
      <c r="G152" s="101">
        <v>100.1258883378055</v>
      </c>
      <c r="H152" s="101">
        <v>99.31739938946079</v>
      </c>
      <c r="I152" s="101">
        <v>99.61822408595397</v>
      </c>
      <c r="J152" s="101">
        <v>102.37922850854599</v>
      </c>
      <c r="K152" s="101">
        <v>100.30712664725513</v>
      </c>
      <c r="L152" s="101">
        <v>100.78663452339063</v>
      </c>
      <c r="M152" s="101">
        <v>100.73997686368752</v>
      </c>
      <c r="N152" s="101">
        <v>99.73742683076075</v>
      </c>
      <c r="O152" s="101">
        <v>100.05744343398646</v>
      </c>
    </row>
    <row r="153" spans="1:15" s="93" customFormat="1" ht="12">
      <c r="A153" s="92">
        <v>9</v>
      </c>
      <c r="B153" s="92">
        <v>2001</v>
      </c>
      <c r="C153" s="83">
        <v>104.81579258408746</v>
      </c>
      <c r="D153" s="83">
        <v>103.45733503716966</v>
      </c>
      <c r="E153" s="83">
        <v>102.19105206683321</v>
      </c>
      <c r="F153" s="83">
        <v>100.85167306643056</v>
      </c>
      <c r="G153" s="83">
        <v>99.07442293988933</v>
      </c>
      <c r="H153" s="83">
        <v>98.63112809819388</v>
      </c>
      <c r="I153" s="83">
        <v>98.79607041000045</v>
      </c>
      <c r="J153" s="83">
        <v>102.20671515587888</v>
      </c>
      <c r="K153" s="83">
        <v>101.52782786410688</v>
      </c>
      <c r="L153" s="83">
        <v>101.68493008455958</v>
      </c>
      <c r="M153" s="83">
        <v>99.92804670008557</v>
      </c>
      <c r="N153" s="83">
        <v>99.86044999602878</v>
      </c>
      <c r="O153" s="83">
        <v>99.88202704147395</v>
      </c>
    </row>
    <row r="154" spans="1:15" s="93" customFormat="1" ht="12">
      <c r="A154" s="102">
        <v>10</v>
      </c>
      <c r="B154" s="102">
        <v>2001</v>
      </c>
      <c r="C154" s="101">
        <v>108.64900427909247</v>
      </c>
      <c r="D154" s="101">
        <v>107.5259007530163</v>
      </c>
      <c r="E154" s="101">
        <v>107.23397710050709</v>
      </c>
      <c r="F154" s="101">
        <v>106.15379155038008</v>
      </c>
      <c r="G154" s="101">
        <v>98.21611455207935</v>
      </c>
      <c r="H154" s="101">
        <v>97.54837127558345</v>
      </c>
      <c r="I154" s="101">
        <v>97.79682695193934</v>
      </c>
      <c r="J154" s="101">
        <v>102.11891288422125</v>
      </c>
      <c r="K154" s="101">
        <v>102.54017748157213</v>
      </c>
      <c r="L154" s="101">
        <v>102.44269207501927</v>
      </c>
      <c r="M154" s="101">
        <v>99.27971946434263</v>
      </c>
      <c r="N154" s="101">
        <v>99.66682923625368</v>
      </c>
      <c r="O154" s="101">
        <v>99.54326278050203</v>
      </c>
    </row>
    <row r="155" spans="1:15" s="93" customFormat="1" ht="12">
      <c r="A155" s="92">
        <v>11</v>
      </c>
      <c r="B155" s="92">
        <v>2001</v>
      </c>
      <c r="C155" s="83">
        <v>107.22128739047277</v>
      </c>
      <c r="D155" s="83">
        <v>106.60950273756536</v>
      </c>
      <c r="E155" s="83">
        <v>110.36661029121014</v>
      </c>
      <c r="F155" s="83">
        <v>109.78896106165699</v>
      </c>
      <c r="G155" s="83">
        <v>97.81038662771763</v>
      </c>
      <c r="H155" s="83">
        <v>97.18174013539469</v>
      </c>
      <c r="I155" s="83">
        <v>97.41564857736134</v>
      </c>
      <c r="J155" s="83">
        <v>103.3051149109875</v>
      </c>
      <c r="K155" s="83">
        <v>104.90134664561339</v>
      </c>
      <c r="L155" s="83">
        <v>104.53196051494612</v>
      </c>
      <c r="M155" s="83">
        <v>99.30783012755394</v>
      </c>
      <c r="N155" s="83">
        <v>100.45784124789282</v>
      </c>
      <c r="O155" s="83">
        <v>100.09075467832956</v>
      </c>
    </row>
    <row r="156" spans="1:15" s="93" customFormat="1" ht="12">
      <c r="A156" s="102">
        <v>12</v>
      </c>
      <c r="B156" s="102">
        <v>2001</v>
      </c>
      <c r="C156" s="101">
        <v>98.17447628875038</v>
      </c>
      <c r="D156" s="101">
        <v>97.50549284897484</v>
      </c>
      <c r="E156" s="101">
        <v>104.95973888257923</v>
      </c>
      <c r="F156" s="101">
        <v>104.37453187558377</v>
      </c>
      <c r="G156" s="101">
        <v>96.64252982324211</v>
      </c>
      <c r="H156" s="101">
        <v>96.37425249121787</v>
      </c>
      <c r="I156" s="101">
        <v>96.47407382723914</v>
      </c>
      <c r="J156" s="101">
        <v>103.69041354459702</v>
      </c>
      <c r="K156" s="101">
        <v>98.29460569643</v>
      </c>
      <c r="L156" s="101">
        <v>99.5432568412623</v>
      </c>
      <c r="M156" s="101">
        <v>98.56324493817851</v>
      </c>
      <c r="N156" s="101">
        <v>97.18922554245523</v>
      </c>
      <c r="O156" s="101">
        <v>97.62781614177123</v>
      </c>
    </row>
    <row r="157" spans="1:15" s="93" customFormat="1" ht="12">
      <c r="A157" s="92">
        <v>1</v>
      </c>
      <c r="B157" s="92">
        <v>2002</v>
      </c>
      <c r="C157" s="83">
        <v>91.92947593513824</v>
      </c>
      <c r="D157" s="83">
        <v>90.92299778610916</v>
      </c>
      <c r="E157" s="83">
        <v>90.64817592770619</v>
      </c>
      <c r="F157" s="83">
        <v>89.75563723812827</v>
      </c>
      <c r="G157" s="83">
        <v>94.9633587022806</v>
      </c>
      <c r="H157" s="83">
        <v>91.8053331066744</v>
      </c>
      <c r="I157" s="83">
        <v>92.98037958475058</v>
      </c>
      <c r="J157" s="83">
        <v>100.63102196070507</v>
      </c>
      <c r="K157" s="83">
        <v>90.55526280539804</v>
      </c>
      <c r="L157" s="83">
        <v>92.88690777096195</v>
      </c>
      <c r="M157" s="83">
        <v>96.50793107566433</v>
      </c>
      <c r="N157" s="83">
        <v>91.27481944651682</v>
      </c>
      <c r="O157" s="83">
        <v>92.94524242079154</v>
      </c>
    </row>
    <row r="158" spans="1:15" s="93" customFormat="1" ht="12">
      <c r="A158" s="102">
        <v>2</v>
      </c>
      <c r="B158" s="102">
        <v>2002</v>
      </c>
      <c r="C158" s="101">
        <v>94.2282699301941</v>
      </c>
      <c r="D158" s="101">
        <v>92.94909768545384</v>
      </c>
      <c r="E158" s="101">
        <v>92.76615998872433</v>
      </c>
      <c r="F158" s="101">
        <v>91.62548075589906</v>
      </c>
      <c r="G158" s="101">
        <v>94.83704744526672</v>
      </c>
      <c r="H158" s="101">
        <v>92.21335060494961</v>
      </c>
      <c r="I158" s="101">
        <v>93.18958263297485</v>
      </c>
      <c r="J158" s="101">
        <v>105.19730684511714</v>
      </c>
      <c r="K158" s="101">
        <v>98.52481235814115</v>
      </c>
      <c r="L158" s="101">
        <v>100.06890327362476</v>
      </c>
      <c r="M158" s="101">
        <v>97.66046332593186</v>
      </c>
      <c r="N158" s="101">
        <v>94.891853303727</v>
      </c>
      <c r="O158" s="101">
        <v>95.77560089323745</v>
      </c>
    </row>
    <row r="159" spans="1:15" s="93" customFormat="1" ht="12">
      <c r="A159" s="92">
        <v>3</v>
      </c>
      <c r="B159" s="92">
        <v>2002</v>
      </c>
      <c r="C159" s="83">
        <v>92.76361795062215</v>
      </c>
      <c r="D159" s="83">
        <v>90.89108302224246</v>
      </c>
      <c r="E159" s="83">
        <v>92.68484709900218</v>
      </c>
      <c r="F159" s="83">
        <v>90.86387913541003</v>
      </c>
      <c r="G159" s="83">
        <v>94.00454108496322</v>
      </c>
      <c r="H159" s="83">
        <v>92.1686880762306</v>
      </c>
      <c r="I159" s="83">
        <v>92.85177709716133</v>
      </c>
      <c r="J159" s="83">
        <v>104.84148887415584</v>
      </c>
      <c r="K159" s="83">
        <v>100.47733186145179</v>
      </c>
      <c r="L159" s="83">
        <v>101.48724730015518</v>
      </c>
      <c r="M159" s="83">
        <v>96.95786583341375</v>
      </c>
      <c r="N159" s="83">
        <v>95.69476898619435</v>
      </c>
      <c r="O159" s="83">
        <v>96.09795281674316</v>
      </c>
    </row>
    <row r="160" spans="1:15" s="93" customFormat="1" ht="12">
      <c r="A160" s="102">
        <v>4</v>
      </c>
      <c r="B160" s="102">
        <v>2002</v>
      </c>
      <c r="C160" s="101">
        <v>105.79927384051908</v>
      </c>
      <c r="D160" s="101">
        <v>102.65623492472723</v>
      </c>
      <c r="E160" s="101">
        <v>106.23377259668182</v>
      </c>
      <c r="F160" s="101">
        <v>103.0415681722318</v>
      </c>
      <c r="G160" s="101">
        <v>94.33333752042076</v>
      </c>
      <c r="H160" s="101">
        <v>91.95484851255657</v>
      </c>
      <c r="I160" s="101">
        <v>92.83984296469852</v>
      </c>
      <c r="J160" s="101">
        <v>102.37669279758235</v>
      </c>
      <c r="K160" s="101">
        <v>100.51215364495773</v>
      </c>
      <c r="L160" s="101">
        <v>100.94362915576566</v>
      </c>
      <c r="M160" s="101">
        <v>96.5253421939425</v>
      </c>
      <c r="N160" s="101">
        <v>95.58645808062656</v>
      </c>
      <c r="O160" s="101">
        <v>95.88615235512457</v>
      </c>
    </row>
    <row r="161" spans="1:15" s="93" customFormat="1" ht="12">
      <c r="A161" s="92">
        <v>5</v>
      </c>
      <c r="B161" s="92">
        <v>2002</v>
      </c>
      <c r="C161" s="83">
        <v>106.26439107561069</v>
      </c>
      <c r="D161" s="83">
        <v>102.30320732686732</v>
      </c>
      <c r="E161" s="83">
        <v>106.68898441049362</v>
      </c>
      <c r="F161" s="83">
        <v>102.74905791546294</v>
      </c>
      <c r="G161" s="83">
        <v>94.23284925130126</v>
      </c>
      <c r="H161" s="83">
        <v>91.48529524696227</v>
      </c>
      <c r="I161" s="83">
        <v>92.50761237466843</v>
      </c>
      <c r="J161" s="83">
        <v>101.53391684991266</v>
      </c>
      <c r="K161" s="83">
        <v>100.89232380486243</v>
      </c>
      <c r="L161" s="83">
        <v>101.0407957135666</v>
      </c>
      <c r="M161" s="83">
        <v>96.22256296484274</v>
      </c>
      <c r="N161" s="83">
        <v>95.47751644153266</v>
      </c>
      <c r="O161" s="83">
        <v>95.7153372482796</v>
      </c>
    </row>
    <row r="162" spans="1:15" s="93" customFormat="1" ht="12">
      <c r="A162" s="102">
        <v>6</v>
      </c>
      <c r="B162" s="102">
        <v>2002</v>
      </c>
      <c r="C162" s="101">
        <v>100.31216618082397</v>
      </c>
      <c r="D162" s="101">
        <v>96.35236596456004</v>
      </c>
      <c r="E162" s="101">
        <v>101.19593342177784</v>
      </c>
      <c r="F162" s="101">
        <v>97.1061873928615</v>
      </c>
      <c r="G162" s="101">
        <v>93.55069926963412</v>
      </c>
      <c r="H162" s="101">
        <v>91.24842462247064</v>
      </c>
      <c r="I162" s="101">
        <v>92.10506103462558</v>
      </c>
      <c r="J162" s="101">
        <v>101.98941158186459</v>
      </c>
      <c r="K162" s="101">
        <v>99.94996338435222</v>
      </c>
      <c r="L162" s="101">
        <v>100.42191483227396</v>
      </c>
      <c r="M162" s="101">
        <v>95.85044809204875</v>
      </c>
      <c r="N162" s="101">
        <v>94.94124507653267</v>
      </c>
      <c r="O162" s="101">
        <v>95.23146506666984</v>
      </c>
    </row>
    <row r="163" spans="1:15" s="93" customFormat="1" ht="12">
      <c r="A163" s="92">
        <v>7</v>
      </c>
      <c r="B163" s="92">
        <v>2002</v>
      </c>
      <c r="C163" s="83">
        <v>106.42303597693669</v>
      </c>
      <c r="D163" s="83">
        <v>101.11736965368962</v>
      </c>
      <c r="E163" s="83">
        <v>108.12798681343615</v>
      </c>
      <c r="F163" s="83">
        <v>102.6015068297746</v>
      </c>
      <c r="G163" s="83">
        <v>93.12597778477074</v>
      </c>
      <c r="H163" s="83">
        <v>90.66184355239666</v>
      </c>
      <c r="I163" s="83">
        <v>91.57870510516136</v>
      </c>
      <c r="J163" s="83">
        <v>103.36911490618203</v>
      </c>
      <c r="K163" s="83">
        <v>100.31812718997736</v>
      </c>
      <c r="L163" s="83">
        <v>101.02416035718927</v>
      </c>
      <c r="M163" s="83">
        <v>95.91747507265148</v>
      </c>
      <c r="N163" s="83">
        <v>94.75984537746372</v>
      </c>
      <c r="O163" s="83">
        <v>95.12936381612528</v>
      </c>
    </row>
    <row r="164" spans="1:17" s="93" customFormat="1" ht="12">
      <c r="A164" s="102">
        <v>8</v>
      </c>
      <c r="B164" s="102">
        <v>2002</v>
      </c>
      <c r="C164" s="101">
        <v>110.25206431974793</v>
      </c>
      <c r="D164" s="101">
        <v>103.19345126765005</v>
      </c>
      <c r="E164" s="101">
        <v>110.80157964629105</v>
      </c>
      <c r="F164" s="101">
        <v>103.61896171238112</v>
      </c>
      <c r="G164" s="101">
        <v>92.82810389157476</v>
      </c>
      <c r="H164" s="101">
        <v>90.3904455502264</v>
      </c>
      <c r="I164" s="101">
        <v>91.29745588375242</v>
      </c>
      <c r="J164" s="101">
        <v>105.75977363492751</v>
      </c>
      <c r="K164" s="101">
        <v>102.27428187524788</v>
      </c>
      <c r="L164" s="101">
        <v>103.08086420703087</v>
      </c>
      <c r="M164" s="101">
        <v>96.35228994790329</v>
      </c>
      <c r="N164" s="101">
        <v>95.4337919116779</v>
      </c>
      <c r="O164" s="101">
        <v>95.72697889683438</v>
      </c>
      <c r="Q164" s="95"/>
    </row>
    <row r="165" spans="1:17" s="93" customFormat="1" ht="12">
      <c r="A165" s="92">
        <v>9</v>
      </c>
      <c r="B165" s="92">
        <v>2002</v>
      </c>
      <c r="C165" s="83">
        <v>111.4512639838677</v>
      </c>
      <c r="D165" s="83">
        <v>102.70656710524419</v>
      </c>
      <c r="E165" s="83">
        <v>112.6546661880795</v>
      </c>
      <c r="F165" s="83">
        <v>103.8680408843171</v>
      </c>
      <c r="G165" s="83">
        <v>92.24554756346882</v>
      </c>
      <c r="H165" s="83">
        <v>89.83840770389763</v>
      </c>
      <c r="I165" s="83">
        <v>90.73406264037482</v>
      </c>
      <c r="J165" s="83">
        <v>105.2291972042063</v>
      </c>
      <c r="K165" s="83">
        <v>103.47347686814044</v>
      </c>
      <c r="L165" s="83">
        <v>103.87977047038179</v>
      </c>
      <c r="M165" s="83">
        <v>95.78389937203262</v>
      </c>
      <c r="N165" s="83">
        <v>95.62495462164974</v>
      </c>
      <c r="O165" s="83">
        <v>95.67569020336387</v>
      </c>
      <c r="Q165" s="95"/>
    </row>
    <row r="166" spans="1:17" s="93" customFormat="1" ht="12">
      <c r="A166" s="102">
        <v>10</v>
      </c>
      <c r="B166" s="102">
        <v>2002</v>
      </c>
      <c r="C166" s="101">
        <v>120.38198677869518</v>
      </c>
      <c r="D166" s="101">
        <v>109.80683559625396</v>
      </c>
      <c r="E166" s="101">
        <v>119.16693158994039</v>
      </c>
      <c r="F166" s="101">
        <v>108.95021498078607</v>
      </c>
      <c r="G166" s="101">
        <v>92.01735934404421</v>
      </c>
      <c r="H166" s="101">
        <v>89.95938018768413</v>
      </c>
      <c r="I166" s="101">
        <v>90.72511849043877</v>
      </c>
      <c r="J166" s="101">
        <v>104.0163700581445</v>
      </c>
      <c r="K166" s="101">
        <v>105.08787924668371</v>
      </c>
      <c r="L166" s="101">
        <v>104.83991986550922</v>
      </c>
      <c r="M166" s="101">
        <v>95.28737374184504</v>
      </c>
      <c r="N166" s="101">
        <v>96.3797194280338</v>
      </c>
      <c r="O166" s="101">
        <v>96.03103981648174</v>
      </c>
      <c r="Q166" s="95"/>
    </row>
    <row r="167" spans="1:17" s="93" customFormat="1" ht="12">
      <c r="A167" s="92">
        <v>11</v>
      </c>
      <c r="B167" s="92">
        <v>2002</v>
      </c>
      <c r="C167" s="83">
        <v>114.1509708758626</v>
      </c>
      <c r="D167" s="83">
        <v>104.89024076699587</v>
      </c>
      <c r="E167" s="83">
        <v>118.96435141015289</v>
      </c>
      <c r="F167" s="83">
        <v>109.47319274025776</v>
      </c>
      <c r="G167" s="83">
        <v>91.71762663583856</v>
      </c>
      <c r="H167" s="83">
        <v>89.66561281616902</v>
      </c>
      <c r="I167" s="83">
        <v>90.42913152074227</v>
      </c>
      <c r="J167" s="83">
        <v>103.25200423731403</v>
      </c>
      <c r="K167" s="83">
        <v>106.73270158553545</v>
      </c>
      <c r="L167" s="83">
        <v>105.9272287349505</v>
      </c>
      <c r="M167" s="83">
        <v>94.86101751406935</v>
      </c>
      <c r="N167" s="83">
        <v>96.90866444456634</v>
      </c>
      <c r="O167" s="83">
        <v>96.25505016719181</v>
      </c>
      <c r="Q167" s="95"/>
    </row>
    <row r="168" spans="1:17" s="93" customFormat="1" ht="12">
      <c r="A168" s="102">
        <v>12</v>
      </c>
      <c r="B168" s="102">
        <v>2002</v>
      </c>
      <c r="C168" s="101">
        <v>110.72838087308057</v>
      </c>
      <c r="D168" s="101">
        <v>100.70410111926539</v>
      </c>
      <c r="E168" s="101">
        <v>119.19180589022665</v>
      </c>
      <c r="F168" s="101">
        <v>108.39784720707522</v>
      </c>
      <c r="G168" s="101">
        <v>91.26156560776208</v>
      </c>
      <c r="H168" s="101">
        <v>89.02569519489893</v>
      </c>
      <c r="I168" s="101">
        <v>89.85762374472608</v>
      </c>
      <c r="J168" s="101">
        <v>104.76529388234982</v>
      </c>
      <c r="K168" s="101">
        <v>101.82828167518262</v>
      </c>
      <c r="L168" s="101">
        <v>102.50793961669207</v>
      </c>
      <c r="M168" s="101">
        <v>94.94165115264803</v>
      </c>
      <c r="N168" s="101">
        <v>94.45894723376782</v>
      </c>
      <c r="O168" s="101">
        <v>94.61302759226403</v>
      </c>
      <c r="Q168" s="95"/>
    </row>
    <row r="169" spans="1:15" s="93" customFormat="1" ht="12">
      <c r="A169" s="92">
        <v>1</v>
      </c>
      <c r="B169" s="92">
        <v>2003</v>
      </c>
      <c r="C169" s="83">
        <v>106.07293428240561</v>
      </c>
      <c r="D169" s="83">
        <v>92.78586076070884</v>
      </c>
      <c r="E169" s="83">
        <v>105.98570772346241</v>
      </c>
      <c r="F169" s="83">
        <v>92.52686366524212</v>
      </c>
      <c r="G169" s="83">
        <v>89.59486427085079</v>
      </c>
      <c r="H169" s="83">
        <v>87.94626427665808</v>
      </c>
      <c r="I169" s="83">
        <v>88.55967970293831</v>
      </c>
      <c r="J169" s="83">
        <v>100.50787421248233</v>
      </c>
      <c r="K169" s="83">
        <v>96.30557326063422</v>
      </c>
      <c r="L169" s="83">
        <v>97.27803337079872</v>
      </c>
      <c r="M169" s="83">
        <v>92.56891775598886</v>
      </c>
      <c r="N169" s="83">
        <v>91.49384684137408</v>
      </c>
      <c r="O169" s="83">
        <v>91.83701230047579</v>
      </c>
    </row>
    <row r="170" spans="1:15" s="93" customFormat="1" ht="12">
      <c r="A170" s="102">
        <v>2</v>
      </c>
      <c r="B170" s="102">
        <v>2003</v>
      </c>
      <c r="C170" s="101">
        <v>108.49925002400138</v>
      </c>
      <c r="D170" s="101">
        <v>94.10211259385875</v>
      </c>
      <c r="E170" s="101">
        <v>107.60393551899833</v>
      </c>
      <c r="F170" s="101">
        <v>93.1086232612427</v>
      </c>
      <c r="G170" s="101">
        <v>90.14403298888142</v>
      </c>
      <c r="H170" s="101">
        <v>88.17195836232868</v>
      </c>
      <c r="I170" s="101">
        <v>88.9057330814628</v>
      </c>
      <c r="J170" s="101">
        <v>104.14382055172472</v>
      </c>
      <c r="K170" s="101">
        <v>102.34202259678045</v>
      </c>
      <c r="L170" s="101">
        <v>102.75897908272384</v>
      </c>
      <c r="M170" s="101">
        <v>93.95930642995386</v>
      </c>
      <c r="N170" s="101">
        <v>94.18555026512924</v>
      </c>
      <c r="O170" s="101">
        <v>94.11333263882061</v>
      </c>
    </row>
    <row r="171" spans="1:15" s="93" customFormat="1" ht="12">
      <c r="A171" s="92">
        <v>3</v>
      </c>
      <c r="B171" s="92">
        <v>2003</v>
      </c>
      <c r="C171" s="83">
        <v>118.69175916573387</v>
      </c>
      <c r="D171" s="83">
        <v>101.51929793148625</v>
      </c>
      <c r="E171" s="83">
        <v>118.68938687216867</v>
      </c>
      <c r="F171" s="83">
        <v>101.08122150247301</v>
      </c>
      <c r="G171" s="83">
        <v>90.08455068580166</v>
      </c>
      <c r="H171" s="83">
        <v>88.45032172850681</v>
      </c>
      <c r="I171" s="83">
        <v>89.05838994154198</v>
      </c>
      <c r="J171" s="83">
        <v>103.50969626480149</v>
      </c>
      <c r="K171" s="83">
        <v>105.57813378528297</v>
      </c>
      <c r="L171" s="83">
        <v>105.0994738791781</v>
      </c>
      <c r="M171" s="83">
        <v>93.74322058633882</v>
      </c>
      <c r="N171" s="83">
        <v>95.71914353433147</v>
      </c>
      <c r="O171" s="83">
        <v>95.0884237405209</v>
      </c>
    </row>
    <row r="172" spans="1:15" s="93" customFormat="1" ht="12">
      <c r="A172" s="102">
        <v>4</v>
      </c>
      <c r="B172" s="102">
        <v>2003</v>
      </c>
      <c r="C172" s="101">
        <v>112.55389192490863</v>
      </c>
      <c r="D172" s="101">
        <v>96.42815897983407</v>
      </c>
      <c r="E172" s="101">
        <v>114.51880909114767</v>
      </c>
      <c r="F172" s="101">
        <v>98.15815931998107</v>
      </c>
      <c r="G172" s="101">
        <v>89.62649485088761</v>
      </c>
      <c r="H172" s="101">
        <v>88.31038895541522</v>
      </c>
      <c r="I172" s="101">
        <v>88.80008910205174</v>
      </c>
      <c r="J172" s="101">
        <v>102.78566315158444</v>
      </c>
      <c r="K172" s="101">
        <v>104.28969231017007</v>
      </c>
      <c r="L172" s="101">
        <v>103.9416429015227</v>
      </c>
      <c r="M172" s="101">
        <v>93.21267964825567</v>
      </c>
      <c r="N172" s="101">
        <v>95.09179852961576</v>
      </c>
      <c r="O172" s="101">
        <v>94.49197884808362</v>
      </c>
    </row>
    <row r="173" spans="1:15" s="93" customFormat="1" ht="12">
      <c r="A173" s="96">
        <v>5</v>
      </c>
      <c r="B173" s="96">
        <v>2003</v>
      </c>
      <c r="C173" s="83">
        <v>119.80423886499844</v>
      </c>
      <c r="D173" s="83">
        <v>102.95994807888079</v>
      </c>
      <c r="E173" s="83">
        <v>119.10637009730073</v>
      </c>
      <c r="F173" s="83">
        <v>102.20905629472395</v>
      </c>
      <c r="G173" s="83">
        <v>89.37115149744456</v>
      </c>
      <c r="H173" s="83">
        <v>88.02706847446099</v>
      </c>
      <c r="I173" s="83">
        <v>88.52717842436019</v>
      </c>
      <c r="J173" s="83">
        <v>103.17895170330064</v>
      </c>
      <c r="K173" s="83">
        <v>104.96082906605729</v>
      </c>
      <c r="L173" s="83">
        <v>104.5484824311205</v>
      </c>
      <c r="M173" s="83">
        <v>93.13410384001126</v>
      </c>
      <c r="N173" s="83">
        <v>95.21353734945737</v>
      </c>
      <c r="O173" s="83">
        <v>94.54977671261015</v>
      </c>
    </row>
    <row r="174" spans="1:15" s="93" customFormat="1" ht="12">
      <c r="A174" s="102">
        <v>6</v>
      </c>
      <c r="B174" s="102">
        <v>2003</v>
      </c>
      <c r="C174" s="101">
        <v>110.31881211361497</v>
      </c>
      <c r="D174" s="101">
        <v>94.80745641375479</v>
      </c>
      <c r="E174" s="101">
        <v>109.46889401205244</v>
      </c>
      <c r="F174" s="101">
        <v>94.2830260965504</v>
      </c>
      <c r="G174" s="101">
        <v>89.0405852461307</v>
      </c>
      <c r="H174" s="101">
        <v>87.59085318606765</v>
      </c>
      <c r="I174" s="101">
        <v>88.1302733078366</v>
      </c>
      <c r="J174" s="101">
        <v>102.86615092481156</v>
      </c>
      <c r="K174" s="101">
        <v>104.49603434612075</v>
      </c>
      <c r="L174" s="101">
        <v>104.11886083341821</v>
      </c>
      <c r="M174" s="101">
        <v>92.80837910049408</v>
      </c>
      <c r="N174" s="101">
        <v>94.76519332013024</v>
      </c>
      <c r="O174" s="101">
        <v>94.14057308259093</v>
      </c>
    </row>
    <row r="175" spans="1:15" s="93" customFormat="1" ht="10.5">
      <c r="A175" s="97">
        <v>7</v>
      </c>
      <c r="B175" s="97">
        <v>2003</v>
      </c>
      <c r="C175" s="83">
        <v>123.48516783372777</v>
      </c>
      <c r="D175" s="83">
        <v>105.45774731628426</v>
      </c>
      <c r="E175" s="83">
        <v>124.24424554346068</v>
      </c>
      <c r="F175" s="83">
        <v>106.26391168688883</v>
      </c>
      <c r="G175" s="83">
        <v>88.48536631228322</v>
      </c>
      <c r="H175" s="83">
        <v>87.32217688857473</v>
      </c>
      <c r="I175" s="83">
        <v>87.75497947179824</v>
      </c>
      <c r="J175" s="83">
        <v>102.93305521375969</v>
      </c>
      <c r="K175" s="83">
        <v>101.78285835597677</v>
      </c>
      <c r="L175" s="83">
        <v>102.04902695642848</v>
      </c>
      <c r="M175" s="83">
        <v>92.42270346852544</v>
      </c>
      <c r="N175" s="83">
        <v>93.4591029845002</v>
      </c>
      <c r="O175" s="83">
        <v>93.12828153739618</v>
      </c>
    </row>
    <row r="176" spans="1:15" s="93" customFormat="1" ht="12">
      <c r="A176" s="102">
        <v>8</v>
      </c>
      <c r="B176" s="102">
        <v>2003</v>
      </c>
      <c r="C176" s="101">
        <v>119.96726353967263</v>
      </c>
      <c r="D176" s="101">
        <v>101.69546937589816</v>
      </c>
      <c r="E176" s="101">
        <v>120.02167721358424</v>
      </c>
      <c r="F176" s="101">
        <v>102.04968334647907</v>
      </c>
      <c r="G176" s="101">
        <v>88.14175364764172</v>
      </c>
      <c r="H176" s="101">
        <v>87.2203619123845</v>
      </c>
      <c r="I176" s="101">
        <v>87.56319577508307</v>
      </c>
      <c r="J176" s="101">
        <v>105.65316228941423</v>
      </c>
      <c r="K176" s="101">
        <v>106.32837361868339</v>
      </c>
      <c r="L176" s="101">
        <v>106.17212205765304</v>
      </c>
      <c r="M176" s="101">
        <v>92.9140269415625</v>
      </c>
      <c r="N176" s="101">
        <v>95.32955482600882</v>
      </c>
      <c r="O176" s="101">
        <v>94.55851198207131</v>
      </c>
    </row>
    <row r="177" spans="1:15" s="93" customFormat="1" ht="12">
      <c r="A177" s="96">
        <v>9</v>
      </c>
      <c r="B177" s="92">
        <v>2003</v>
      </c>
      <c r="C177" s="83">
        <v>127.98969527201857</v>
      </c>
      <c r="D177" s="83">
        <v>108.94022466461752</v>
      </c>
      <c r="E177" s="83">
        <v>127.23081025863468</v>
      </c>
      <c r="F177" s="83">
        <v>108.41530330347227</v>
      </c>
      <c r="G177" s="83">
        <v>87.60136230811547</v>
      </c>
      <c r="H177" s="83">
        <v>87.4436848889785</v>
      </c>
      <c r="I177" s="83">
        <v>87.50235391822481</v>
      </c>
      <c r="J177" s="83">
        <v>106.24723449708598</v>
      </c>
      <c r="K177" s="83">
        <v>108.41499900789488</v>
      </c>
      <c r="L177" s="83">
        <v>107.91335370948637</v>
      </c>
      <c r="M177" s="83">
        <v>92.68280376777162</v>
      </c>
      <c r="N177" s="83">
        <v>96.34363923569089</v>
      </c>
      <c r="O177" s="83">
        <v>95.17509094090735</v>
      </c>
    </row>
    <row r="178" spans="1:15" s="93" customFormat="1" ht="12">
      <c r="A178" s="102">
        <v>10</v>
      </c>
      <c r="B178" s="102">
        <v>2003</v>
      </c>
      <c r="C178" s="101">
        <v>132.1735666907209</v>
      </c>
      <c r="D178" s="101">
        <v>112.21488593682137</v>
      </c>
      <c r="E178" s="101">
        <v>132.68657068260814</v>
      </c>
      <c r="F178" s="101">
        <v>112.73078833375521</v>
      </c>
      <c r="G178" s="101">
        <v>87.55813364725098</v>
      </c>
      <c r="H178" s="101">
        <v>87.16746325916228</v>
      </c>
      <c r="I178" s="101">
        <v>87.31282492572102</v>
      </c>
      <c r="J178" s="101">
        <v>106.61240317811519</v>
      </c>
      <c r="K178" s="101">
        <v>110.62658568579644</v>
      </c>
      <c r="L178" s="101">
        <v>109.69765831758315</v>
      </c>
      <c r="M178" s="101">
        <v>92.7508730480321</v>
      </c>
      <c r="N178" s="101">
        <v>97.12321125983975</v>
      </c>
      <c r="O178" s="101">
        <v>95.72754942078728</v>
      </c>
    </row>
    <row r="179" spans="1:15" s="93" customFormat="1" ht="12">
      <c r="A179" s="96">
        <v>11</v>
      </c>
      <c r="B179" s="92">
        <v>2003</v>
      </c>
      <c r="C179" s="83">
        <v>132.70977464409887</v>
      </c>
      <c r="D179" s="83">
        <v>111.227315511032</v>
      </c>
      <c r="E179" s="83">
        <v>132.75873613023688</v>
      </c>
      <c r="F179" s="83">
        <v>111.5176976530271</v>
      </c>
      <c r="G179" s="83">
        <v>86.95684844176708</v>
      </c>
      <c r="H179" s="83">
        <v>87.1690688351537</v>
      </c>
      <c r="I179" s="83">
        <v>87.09010531244772</v>
      </c>
      <c r="J179" s="83">
        <v>108.76104231248803</v>
      </c>
      <c r="K179" s="83">
        <v>112.80339439401637</v>
      </c>
      <c r="L179" s="83">
        <v>111.86794826686588</v>
      </c>
      <c r="M179" s="83">
        <v>92.89900730707352</v>
      </c>
      <c r="N179" s="83">
        <v>98.04794489837815</v>
      </c>
      <c r="O179" s="83">
        <v>96.40439049802549</v>
      </c>
    </row>
    <row r="180" spans="1:15" s="93" customFormat="1" ht="12">
      <c r="A180" s="102">
        <v>12</v>
      </c>
      <c r="B180" s="102">
        <v>2003</v>
      </c>
      <c r="C180" s="101">
        <v>125.89812744345637</v>
      </c>
      <c r="D180" s="101">
        <v>105.90001078812402</v>
      </c>
      <c r="E180" s="101">
        <v>133.05983852033316</v>
      </c>
      <c r="F180" s="101">
        <v>112.5417006514923</v>
      </c>
      <c r="G180" s="101">
        <v>86.26637006086987</v>
      </c>
      <c r="H180" s="101">
        <v>87.10843268228402</v>
      </c>
      <c r="I180" s="101">
        <v>86.7951158051223</v>
      </c>
      <c r="J180" s="101">
        <v>109.47802662678065</v>
      </c>
      <c r="K180" s="101">
        <v>107.81469033714046</v>
      </c>
      <c r="L180" s="101">
        <v>108.19960522305612</v>
      </c>
      <c r="M180" s="101">
        <v>92.59209582075621</v>
      </c>
      <c r="N180" s="101">
        <v>95.89590049543642</v>
      </c>
      <c r="O180" s="101">
        <v>94.84131736742448</v>
      </c>
    </row>
    <row r="181" spans="1:15" s="93" customFormat="1" ht="12">
      <c r="A181" s="98">
        <v>1</v>
      </c>
      <c r="B181" s="92">
        <v>2004</v>
      </c>
      <c r="C181" s="83">
        <v>113.32215188177324</v>
      </c>
      <c r="D181" s="83">
        <v>94.28254761537158</v>
      </c>
      <c r="E181" s="83">
        <v>113.28770534625062</v>
      </c>
      <c r="F181" s="83">
        <v>94.22452149592749</v>
      </c>
      <c r="G181" s="83">
        <v>85.27570528496878</v>
      </c>
      <c r="H181" s="83">
        <v>86.39784010491387</v>
      </c>
      <c r="I181" s="83">
        <v>85.9803132267475</v>
      </c>
      <c r="J181" s="83">
        <v>103.64528832752669</v>
      </c>
      <c r="K181" s="83">
        <v>98.59561917443655</v>
      </c>
      <c r="L181" s="83">
        <v>99.76416989871267</v>
      </c>
      <c r="M181" s="83">
        <v>90.28185141334703</v>
      </c>
      <c r="N181" s="83">
        <v>91.5744197047642</v>
      </c>
      <c r="O181" s="83">
        <v>91.16182851183488</v>
      </c>
    </row>
    <row r="182" spans="1:15" s="93" customFormat="1" ht="12">
      <c r="A182" s="102">
        <v>2</v>
      </c>
      <c r="B182" s="102">
        <v>2004</v>
      </c>
      <c r="C182" s="101">
        <v>121.47468168281074</v>
      </c>
      <c r="D182" s="101">
        <v>100.4839938200625</v>
      </c>
      <c r="E182" s="101">
        <v>121.23490034383336</v>
      </c>
      <c r="F182" s="101">
        <v>100.47710395290856</v>
      </c>
      <c r="G182" s="101">
        <v>85.0221437253496</v>
      </c>
      <c r="H182" s="101">
        <v>86.81573449529719</v>
      </c>
      <c r="I182" s="101">
        <v>86.14837051944185</v>
      </c>
      <c r="J182" s="101">
        <v>107.12391591484412</v>
      </c>
      <c r="K182" s="101">
        <v>104.60205303898965</v>
      </c>
      <c r="L182" s="101">
        <v>105.18564071587761</v>
      </c>
      <c r="M182" s="101">
        <v>91.0453997252489</v>
      </c>
      <c r="N182" s="101">
        <v>94.36401793320348</v>
      </c>
      <c r="O182" s="101">
        <v>93.30470628646975</v>
      </c>
    </row>
    <row r="183" spans="1:15" s="93" customFormat="1" ht="12">
      <c r="A183" s="98">
        <v>3</v>
      </c>
      <c r="B183" s="92">
        <v>2004</v>
      </c>
      <c r="C183" s="83">
        <v>134.52703549610067</v>
      </c>
      <c r="D183" s="83">
        <v>110.44464695882662</v>
      </c>
      <c r="E183" s="83">
        <v>134.73018870828466</v>
      </c>
      <c r="F183" s="83">
        <v>110.49906758856044</v>
      </c>
      <c r="G183" s="83">
        <v>84.82391540875366</v>
      </c>
      <c r="H183" s="83">
        <v>87.10380420961954</v>
      </c>
      <c r="I183" s="83">
        <v>86.25549718209264</v>
      </c>
      <c r="J183" s="83">
        <v>105.65208647294865</v>
      </c>
      <c r="K183" s="83">
        <v>108.37611809832484</v>
      </c>
      <c r="L183" s="83">
        <v>107.74574627944304</v>
      </c>
      <c r="M183" s="83">
        <v>90.50008495994344</v>
      </c>
      <c r="N183" s="83">
        <v>96.13149896374283</v>
      </c>
      <c r="O183" s="83">
        <v>94.33393682552962</v>
      </c>
    </row>
    <row r="184" spans="1:15" s="93" customFormat="1" ht="12">
      <c r="A184" s="102">
        <v>4</v>
      </c>
      <c r="B184" s="102">
        <v>2004</v>
      </c>
      <c r="C184" s="101">
        <v>123.83001486679458</v>
      </c>
      <c r="D184" s="101">
        <v>101.0607819894261</v>
      </c>
      <c r="E184" s="101">
        <v>125.34464437131537</v>
      </c>
      <c r="F184" s="101">
        <v>102.50770037427671</v>
      </c>
      <c r="G184" s="101">
        <v>84.52614452616857</v>
      </c>
      <c r="H184" s="101">
        <v>86.84749413204075</v>
      </c>
      <c r="I184" s="101">
        <v>85.98376025902891</v>
      </c>
      <c r="J184" s="101">
        <v>104.80066027079647</v>
      </c>
      <c r="K184" s="101">
        <v>108.92867876477591</v>
      </c>
      <c r="L184" s="101">
        <v>107.97340845800477</v>
      </c>
      <c r="M184" s="101">
        <v>90.05142989952559</v>
      </c>
      <c r="N184" s="101">
        <v>96.21846316327591</v>
      </c>
      <c r="O184" s="101">
        <v>94.24992995073998</v>
      </c>
    </row>
    <row r="185" spans="1:15" s="93" customFormat="1" ht="12">
      <c r="A185" s="98">
        <v>5</v>
      </c>
      <c r="B185" s="92">
        <v>2004</v>
      </c>
      <c r="C185" s="83">
        <v>132.51311249111407</v>
      </c>
      <c r="D185" s="83">
        <v>106.33183584391195</v>
      </c>
      <c r="E185" s="83">
        <v>131.16412241696906</v>
      </c>
      <c r="F185" s="83">
        <v>105.216232247745</v>
      </c>
      <c r="G185" s="83">
        <v>84.29934552930195</v>
      </c>
      <c r="H185" s="83">
        <v>86.96062486185171</v>
      </c>
      <c r="I185" s="83">
        <v>85.97040904116928</v>
      </c>
      <c r="J185" s="83">
        <v>105.09886383775982</v>
      </c>
      <c r="K185" s="83">
        <v>111.86157178436027</v>
      </c>
      <c r="L185" s="83">
        <v>110.29660445095938</v>
      </c>
      <c r="M185" s="83">
        <v>89.96770652643427</v>
      </c>
      <c r="N185" s="83">
        <v>97.5282645216064</v>
      </c>
      <c r="O185" s="83">
        <v>95.11491455537815</v>
      </c>
    </row>
    <row r="186" spans="1:15" s="93" customFormat="1" ht="12">
      <c r="A186" s="102">
        <v>6</v>
      </c>
      <c r="B186" s="102">
        <v>2004</v>
      </c>
      <c r="C186" s="101">
        <v>133.56889259846204</v>
      </c>
      <c r="D186" s="101">
        <v>106.8870504736644</v>
      </c>
      <c r="E186" s="101">
        <v>133.7341541760929</v>
      </c>
      <c r="F186" s="101">
        <v>107.75215164865617</v>
      </c>
      <c r="G186" s="101">
        <v>83.97589430818557</v>
      </c>
      <c r="H186" s="101">
        <v>86.39344498301708</v>
      </c>
      <c r="I186" s="101">
        <v>85.49391636298829</v>
      </c>
      <c r="J186" s="101">
        <v>106.0027789234848</v>
      </c>
      <c r="K186" s="101">
        <v>111.69649297049071</v>
      </c>
      <c r="L186" s="101">
        <v>110.37890295186965</v>
      </c>
      <c r="M186" s="101">
        <v>89.97874167176732</v>
      </c>
      <c r="N186" s="101">
        <v>97.13173113162131</v>
      </c>
      <c r="O186" s="101">
        <v>94.84847811214932</v>
      </c>
    </row>
    <row r="187" spans="1:15" s="93" customFormat="1" ht="12">
      <c r="A187" s="98">
        <v>7</v>
      </c>
      <c r="B187" s="92">
        <v>2004</v>
      </c>
      <c r="C187" s="83">
        <v>137.52202504674585</v>
      </c>
      <c r="D187" s="83">
        <v>110.3075682347638</v>
      </c>
      <c r="E187" s="83">
        <v>136.33317275899066</v>
      </c>
      <c r="F187" s="83">
        <v>109.8836845641452</v>
      </c>
      <c r="G187" s="83">
        <v>84.06929063953753</v>
      </c>
      <c r="H187" s="83">
        <v>85.92865628522314</v>
      </c>
      <c r="I187" s="83">
        <v>85.23681862043084</v>
      </c>
      <c r="J187" s="83">
        <v>107.24442966756487</v>
      </c>
      <c r="K187" s="83">
        <v>110.85384605926008</v>
      </c>
      <c r="L187" s="83">
        <v>110.01858616185693</v>
      </c>
      <c r="M187" s="83">
        <v>90.3850645060973</v>
      </c>
      <c r="N187" s="83">
        <v>96.50658429746797</v>
      </c>
      <c r="O187" s="83">
        <v>94.55257910483486</v>
      </c>
    </row>
    <row r="188" spans="1:15" s="99" customFormat="1" ht="12">
      <c r="A188" s="102">
        <v>8</v>
      </c>
      <c r="B188" s="102">
        <v>2004</v>
      </c>
      <c r="C188" s="101">
        <v>138.58174071599552</v>
      </c>
      <c r="D188" s="101">
        <v>111.99004528321424</v>
      </c>
      <c r="E188" s="101">
        <v>138.05478099040735</v>
      </c>
      <c r="F188" s="101">
        <v>112.0583679064851</v>
      </c>
      <c r="G188" s="101">
        <v>83.58303950858823</v>
      </c>
      <c r="H188" s="101">
        <v>86.50234926965624</v>
      </c>
      <c r="I188" s="101">
        <v>85.41612480778714</v>
      </c>
      <c r="J188" s="101">
        <v>106.56151708862131</v>
      </c>
      <c r="K188" s="101">
        <v>111.93225889062873</v>
      </c>
      <c r="L188" s="101">
        <v>110.68940831322098</v>
      </c>
      <c r="M188" s="101">
        <v>89.84521847622204</v>
      </c>
      <c r="N188" s="101">
        <v>97.29447385394872</v>
      </c>
      <c r="O188" s="101">
        <v>94.91665197549183</v>
      </c>
    </row>
    <row r="189" spans="1:15" s="99" customFormat="1" ht="12">
      <c r="A189" s="98">
        <v>9</v>
      </c>
      <c r="B189" s="92">
        <v>2004</v>
      </c>
      <c r="C189" s="83">
        <v>142.45637196785808</v>
      </c>
      <c r="D189" s="83">
        <v>113.80270544642785</v>
      </c>
      <c r="E189" s="83">
        <v>137.41605345778345</v>
      </c>
      <c r="F189" s="83">
        <v>110.3581001892417</v>
      </c>
      <c r="G189" s="83">
        <v>83.51311870433955</v>
      </c>
      <c r="H189" s="83">
        <v>86.75132636954731</v>
      </c>
      <c r="I189" s="83">
        <v>85.54644553591017</v>
      </c>
      <c r="J189" s="83">
        <v>107.75199702508121</v>
      </c>
      <c r="K189" s="83">
        <v>112.62988136247537</v>
      </c>
      <c r="L189" s="83">
        <v>111.50108359323751</v>
      </c>
      <c r="M189" s="83">
        <v>90.11878670347099</v>
      </c>
      <c r="N189" s="83">
        <v>97.73385024430041</v>
      </c>
      <c r="O189" s="83">
        <v>95.30310196476573</v>
      </c>
    </row>
    <row r="190" spans="1:15" s="99" customFormat="1" ht="12">
      <c r="A190" s="102">
        <v>10</v>
      </c>
      <c r="B190" s="102">
        <v>2004</v>
      </c>
      <c r="C190" s="101">
        <v>149.00547130531982</v>
      </c>
      <c r="D190" s="101">
        <v>116.67787950118714</v>
      </c>
      <c r="E190" s="101">
        <v>149.14004628918786</v>
      </c>
      <c r="F190" s="101">
        <v>117.48445931255773</v>
      </c>
      <c r="G190" s="101">
        <v>83.79422086599948</v>
      </c>
      <c r="H190" s="101">
        <v>86.89633219825544</v>
      </c>
      <c r="I190" s="101">
        <v>85.74209044649801</v>
      </c>
      <c r="J190" s="101">
        <v>107.58731426922407</v>
      </c>
      <c r="K190" s="101">
        <v>113.72914852329531</v>
      </c>
      <c r="L190" s="101">
        <v>112.30785840538981</v>
      </c>
      <c r="M190" s="101">
        <v>90.27840192480423</v>
      </c>
      <c r="N190" s="101">
        <v>98.28383223437208</v>
      </c>
      <c r="O190" s="101">
        <v>95.7284778571455</v>
      </c>
    </row>
    <row r="191" spans="1:15" s="99" customFormat="1" ht="12">
      <c r="A191" s="98">
        <v>11</v>
      </c>
      <c r="B191" s="96">
        <v>2004</v>
      </c>
      <c r="C191" s="83">
        <v>150.93896610027963</v>
      </c>
      <c r="D191" s="83">
        <v>119.9527043616792</v>
      </c>
      <c r="E191" s="83">
        <v>151.08609527519332</v>
      </c>
      <c r="F191" s="83">
        <v>120.77657613880537</v>
      </c>
      <c r="G191" s="83">
        <v>83.83732704507523</v>
      </c>
      <c r="H191" s="83">
        <v>87.32130366785563</v>
      </c>
      <c r="I191" s="83">
        <v>86.02497647342332</v>
      </c>
      <c r="J191" s="83">
        <v>108.78550754509618</v>
      </c>
      <c r="K191" s="83">
        <v>115.14791482043908</v>
      </c>
      <c r="L191" s="83">
        <v>113.6755816032832</v>
      </c>
      <c r="M191" s="83">
        <v>90.63629667497439</v>
      </c>
      <c r="N191" s="83">
        <v>99.13055736924015</v>
      </c>
      <c r="O191" s="83">
        <v>96.41916704954009</v>
      </c>
    </row>
    <row r="192" spans="1:15" s="99" customFormat="1" ht="12">
      <c r="A192" s="102">
        <v>12</v>
      </c>
      <c r="B192" s="102">
        <v>2004</v>
      </c>
      <c r="C192" s="101">
        <v>141.21328500916823</v>
      </c>
      <c r="D192" s="101">
        <v>113.86875520285865</v>
      </c>
      <c r="E192" s="101">
        <v>148.6231503971101</v>
      </c>
      <c r="F192" s="101">
        <v>120.92790361374142</v>
      </c>
      <c r="G192" s="101">
        <v>83.21662943751602</v>
      </c>
      <c r="H192" s="101">
        <v>87.72726381040393</v>
      </c>
      <c r="I192" s="101">
        <v>86.0489350973228</v>
      </c>
      <c r="J192" s="101">
        <v>106.13326100664523</v>
      </c>
      <c r="K192" s="101">
        <v>110.14273985414678</v>
      </c>
      <c r="L192" s="101">
        <v>109.2149009662563</v>
      </c>
      <c r="M192" s="101">
        <v>89.46195390348126</v>
      </c>
      <c r="N192" s="101">
        <v>97.24010179079488</v>
      </c>
      <c r="O192" s="101">
        <v>94.75729655959984</v>
      </c>
    </row>
    <row r="193" spans="1:15" s="99" customFormat="1" ht="12">
      <c r="A193" s="98">
        <v>1</v>
      </c>
      <c r="B193" s="96">
        <v>2005</v>
      </c>
      <c r="C193" s="83">
        <v>123.07381405813257</v>
      </c>
      <c r="D193" s="83">
        <v>98.52492232756771</v>
      </c>
      <c r="E193" s="83">
        <v>121.71213950222779</v>
      </c>
      <c r="F193" s="83">
        <v>97.3516696134621</v>
      </c>
      <c r="G193" s="83">
        <v>82.15032459585092</v>
      </c>
      <c r="H193" s="83">
        <v>86.46317106961938</v>
      </c>
      <c r="I193" s="83">
        <v>84.85843579877942</v>
      </c>
      <c r="J193" s="83">
        <v>106.9515894933645</v>
      </c>
      <c r="K193" s="83">
        <v>102.57614083047243</v>
      </c>
      <c r="L193" s="83">
        <v>103.58866928511914</v>
      </c>
      <c r="M193" s="83">
        <v>88.90925624704438</v>
      </c>
      <c r="N193" s="83">
        <v>93.3013069369467</v>
      </c>
      <c r="O193" s="83">
        <v>91.89935282312108</v>
      </c>
    </row>
    <row r="194" spans="1:15" s="99" customFormat="1" ht="12">
      <c r="A194" s="102">
        <v>2</v>
      </c>
      <c r="B194" s="102">
        <v>2005</v>
      </c>
      <c r="C194" s="101">
        <v>131.09363205174282</v>
      </c>
      <c r="D194" s="101">
        <v>104.51104638736639</v>
      </c>
      <c r="E194" s="101">
        <v>130.77652164203613</v>
      </c>
      <c r="F194" s="101">
        <v>104.31068576388942</v>
      </c>
      <c r="G194" s="101">
        <v>82.57707434250877</v>
      </c>
      <c r="H194" s="101">
        <v>87.32901804205733</v>
      </c>
      <c r="I194" s="101">
        <v>85.5609023193921</v>
      </c>
      <c r="J194" s="101">
        <v>110.96214274348735</v>
      </c>
      <c r="K194" s="101">
        <v>109.0518945526929</v>
      </c>
      <c r="L194" s="101">
        <v>109.49394765344584</v>
      </c>
      <c r="M194" s="101">
        <v>90.31267726556368</v>
      </c>
      <c r="N194" s="101">
        <v>96.54792574272162</v>
      </c>
      <c r="O194" s="101">
        <v>94.5576180549315</v>
      </c>
    </row>
    <row r="195" spans="1:15" s="99" customFormat="1" ht="12">
      <c r="A195" s="98">
        <v>3</v>
      </c>
      <c r="B195" s="96">
        <v>2005</v>
      </c>
      <c r="C195" s="83">
        <v>138.63883485234766</v>
      </c>
      <c r="D195" s="83">
        <v>109.19053297075712</v>
      </c>
      <c r="E195" s="83">
        <v>138.99424175328076</v>
      </c>
      <c r="F195" s="83">
        <v>110.09833100234974</v>
      </c>
      <c r="G195" s="83">
        <v>82.43048562273401</v>
      </c>
      <c r="H195" s="83">
        <v>87.19565944817772</v>
      </c>
      <c r="I195" s="83">
        <v>85.42262102543711</v>
      </c>
      <c r="J195" s="83">
        <v>108.50757346694733</v>
      </c>
      <c r="K195" s="83">
        <v>110.25480734023166</v>
      </c>
      <c r="L195" s="83">
        <v>109.85047760174635</v>
      </c>
      <c r="M195" s="83">
        <v>89.53710922155199</v>
      </c>
      <c r="N195" s="83">
        <v>96.98166343198405</v>
      </c>
      <c r="O195" s="83">
        <v>94.60534217847295</v>
      </c>
    </row>
    <row r="196" spans="1:15" s="99" customFormat="1" ht="12">
      <c r="A196" s="102">
        <v>4</v>
      </c>
      <c r="B196" s="102">
        <v>2005</v>
      </c>
      <c r="C196" s="101">
        <v>146.54281209504904</v>
      </c>
      <c r="D196" s="101">
        <v>115.16564346491191</v>
      </c>
      <c r="E196" s="101">
        <v>144.90595125621752</v>
      </c>
      <c r="F196" s="101">
        <v>114.27164342282065</v>
      </c>
      <c r="G196" s="101">
        <v>82.77777132031426</v>
      </c>
      <c r="H196" s="101">
        <v>86.99777871893855</v>
      </c>
      <c r="I196" s="101">
        <v>85.42758725560535</v>
      </c>
      <c r="J196" s="101">
        <v>109.07819067445662</v>
      </c>
      <c r="K196" s="101">
        <v>112.0297328797205</v>
      </c>
      <c r="L196" s="101">
        <v>111.34671253182658</v>
      </c>
      <c r="M196" s="101">
        <v>89.94525804113047</v>
      </c>
      <c r="N196" s="101">
        <v>97.62101615540438</v>
      </c>
      <c r="O196" s="101">
        <v>95.17089400864108</v>
      </c>
    </row>
    <row r="197" spans="1:15" s="99" customFormat="1" ht="12">
      <c r="A197" s="98">
        <v>5</v>
      </c>
      <c r="B197" s="96">
        <v>2005</v>
      </c>
      <c r="C197" s="83">
        <v>142.39916340549493</v>
      </c>
      <c r="D197" s="83">
        <v>111.80186743250982</v>
      </c>
      <c r="E197" s="83">
        <v>140.95158196501012</v>
      </c>
      <c r="F197" s="83">
        <v>111.11247892108105</v>
      </c>
      <c r="G197" s="83">
        <v>82.70427929593734</v>
      </c>
      <c r="H197" s="83">
        <v>86.75364087823661</v>
      </c>
      <c r="I197" s="83">
        <v>85.24694375951864</v>
      </c>
      <c r="J197" s="83">
        <v>110.08928594699208</v>
      </c>
      <c r="K197" s="83">
        <v>111.79569257959342</v>
      </c>
      <c r="L197" s="83">
        <v>111.4008107277367</v>
      </c>
      <c r="M197" s="83">
        <v>90.16734172387478</v>
      </c>
      <c r="N197" s="83">
        <v>97.38116358026191</v>
      </c>
      <c r="O197" s="83">
        <v>95.0784927000695</v>
      </c>
    </row>
    <row r="198" spans="1:15" s="99" customFormat="1" ht="12">
      <c r="A198" s="102">
        <v>6</v>
      </c>
      <c r="B198" s="102">
        <v>2005</v>
      </c>
      <c r="C198" s="101">
        <v>142.5714382418249</v>
      </c>
      <c r="D198" s="101">
        <v>112.6649677299571</v>
      </c>
      <c r="E198" s="101">
        <v>145.75417619446202</v>
      </c>
      <c r="F198" s="101">
        <v>115.50415366753977</v>
      </c>
      <c r="G198" s="101">
        <v>82.5604657621755</v>
      </c>
      <c r="H198" s="101">
        <v>86.3034104316701</v>
      </c>
      <c r="I198" s="101">
        <v>84.91072572460422</v>
      </c>
      <c r="J198" s="101">
        <v>110.78476486245432</v>
      </c>
      <c r="K198" s="101">
        <v>111.53836763709847</v>
      </c>
      <c r="L198" s="101">
        <v>111.36397540635437</v>
      </c>
      <c r="M198" s="101">
        <v>90.25225524589456</v>
      </c>
      <c r="N198" s="101">
        <v>97.01279973345787</v>
      </c>
      <c r="O198" s="101">
        <v>94.85481617970902</v>
      </c>
    </row>
    <row r="199" spans="1:15" s="99" customFormat="1" ht="12">
      <c r="A199" s="98">
        <v>7</v>
      </c>
      <c r="B199" s="96">
        <v>2005</v>
      </c>
      <c r="C199" s="83">
        <v>141.62233910791812</v>
      </c>
      <c r="D199" s="83">
        <v>110.78495200383615</v>
      </c>
      <c r="E199" s="83">
        <v>138.0197067569425</v>
      </c>
      <c r="F199" s="83">
        <v>109.2522409740635</v>
      </c>
      <c r="G199" s="83">
        <v>82.86733522806101</v>
      </c>
      <c r="H199" s="83">
        <v>86.06632423384924</v>
      </c>
      <c r="I199" s="83">
        <v>84.87603598226397</v>
      </c>
      <c r="J199" s="83">
        <v>111.09612383272398</v>
      </c>
      <c r="K199" s="83">
        <v>110.77335396925504</v>
      </c>
      <c r="L199" s="83">
        <v>110.84804657708662</v>
      </c>
      <c r="M199" s="83">
        <v>90.56034820797694</v>
      </c>
      <c r="N199" s="83">
        <v>96.55166794865407</v>
      </c>
      <c r="O199" s="83">
        <v>94.63922295411014</v>
      </c>
    </row>
    <row r="200" spans="1:15" s="99" customFormat="1" ht="12">
      <c r="A200" s="102">
        <v>8</v>
      </c>
      <c r="B200" s="102">
        <v>2005</v>
      </c>
      <c r="C200" s="101">
        <v>154.35836412310238</v>
      </c>
      <c r="D200" s="101">
        <v>120.3310637133552</v>
      </c>
      <c r="E200" s="101">
        <v>150.21021432918587</v>
      </c>
      <c r="F200" s="101">
        <v>118.20892281623023</v>
      </c>
      <c r="G200" s="101">
        <v>82.81320059062914</v>
      </c>
      <c r="H200" s="101">
        <v>86.1188948226861</v>
      </c>
      <c r="I200" s="101">
        <v>84.8889034095768</v>
      </c>
      <c r="J200" s="101">
        <v>112.02245788384832</v>
      </c>
      <c r="K200" s="101">
        <v>112.49784623400173</v>
      </c>
      <c r="L200" s="101">
        <v>112.38783597708333</v>
      </c>
      <c r="M200" s="101">
        <v>90.77341449273476</v>
      </c>
      <c r="N200" s="101">
        <v>97.31378046235554</v>
      </c>
      <c r="O200" s="101">
        <v>95.22607846972693</v>
      </c>
    </row>
    <row r="201" spans="1:15" s="99" customFormat="1" ht="12">
      <c r="A201" s="98">
        <v>9</v>
      </c>
      <c r="B201" s="96">
        <v>2005</v>
      </c>
      <c r="C201" s="83">
        <v>153.27198788444537</v>
      </c>
      <c r="D201" s="83">
        <v>119.31188351789392</v>
      </c>
      <c r="E201" s="83">
        <v>151.45356769957283</v>
      </c>
      <c r="F201" s="83">
        <v>119.1912424475365</v>
      </c>
      <c r="G201" s="83">
        <v>82.68188022690458</v>
      </c>
      <c r="H201" s="83">
        <v>86.16230591988665</v>
      </c>
      <c r="I201" s="83">
        <v>84.8672999647626</v>
      </c>
      <c r="J201" s="83">
        <v>110.93270241741283</v>
      </c>
      <c r="K201" s="83">
        <v>113.4594922608662</v>
      </c>
      <c r="L201" s="83">
        <v>112.87476442778542</v>
      </c>
      <c r="M201" s="83">
        <v>90.38089788042785</v>
      </c>
      <c r="N201" s="83">
        <v>97.74687858189648</v>
      </c>
      <c r="O201" s="83">
        <v>95.39563819878202</v>
      </c>
    </row>
    <row r="202" spans="1:15" s="99" customFormat="1" ht="12">
      <c r="A202" s="102">
        <v>10</v>
      </c>
      <c r="B202" s="102">
        <v>2005</v>
      </c>
      <c r="C202" s="101">
        <v>153.26625683580082</v>
      </c>
      <c r="D202" s="101">
        <v>119.15466166199175</v>
      </c>
      <c r="E202" s="101">
        <v>151.30737365967445</v>
      </c>
      <c r="F202" s="101">
        <v>118.27276201172133</v>
      </c>
      <c r="G202" s="101">
        <v>82.8522703026344</v>
      </c>
      <c r="H202" s="101">
        <v>86.0723175534007</v>
      </c>
      <c r="I202" s="101">
        <v>84.87419389458174</v>
      </c>
      <c r="J202" s="101">
        <v>111.105160750605</v>
      </c>
      <c r="K202" s="101">
        <v>115.49847679599144</v>
      </c>
      <c r="L202" s="101">
        <v>114.48181362635209</v>
      </c>
      <c r="M202" s="101">
        <v>90.55185160526521</v>
      </c>
      <c r="N202" s="101">
        <v>98.56039876629511</v>
      </c>
      <c r="O202" s="101">
        <v>96.00404948189693</v>
      </c>
    </row>
    <row r="203" spans="1:15" s="99" customFormat="1" ht="12">
      <c r="A203" s="165">
        <v>11</v>
      </c>
      <c r="B203" s="165">
        <v>2005</v>
      </c>
      <c r="C203" s="83">
        <v>154.6848172076591</v>
      </c>
      <c r="D203" s="83">
        <v>121.3297464221228</v>
      </c>
      <c r="E203" s="83">
        <v>156.29094540159434</v>
      </c>
      <c r="F203" s="83">
        <v>123.60775394810787</v>
      </c>
      <c r="G203" s="83">
        <v>82.76651255052133</v>
      </c>
      <c r="H203" s="83">
        <v>86.02514587271129</v>
      </c>
      <c r="I203" s="83">
        <v>84.81266500684745</v>
      </c>
      <c r="J203" s="83">
        <v>112.01717383143017</v>
      </c>
      <c r="K203" s="83">
        <v>117.20676754927212</v>
      </c>
      <c r="L203" s="83">
        <v>116.00583669344121</v>
      </c>
      <c r="M203" s="83">
        <v>90.73801001917238</v>
      </c>
      <c r="N203" s="83">
        <v>99.25822262718744</v>
      </c>
      <c r="O203" s="83">
        <v>96.53854838846839</v>
      </c>
    </row>
    <row r="204" spans="1:15" s="99" customFormat="1" ht="12">
      <c r="A204" s="102">
        <v>12</v>
      </c>
      <c r="B204" s="102">
        <v>2005</v>
      </c>
      <c r="C204" s="101">
        <v>147.6652716054313</v>
      </c>
      <c r="D204" s="101">
        <v>115.72087119320831</v>
      </c>
      <c r="E204" s="101">
        <v>156.87815763227943</v>
      </c>
      <c r="F204" s="101">
        <v>124.59834088027333</v>
      </c>
      <c r="G204" s="101">
        <v>82.4757224054957</v>
      </c>
      <c r="H204" s="101">
        <v>85.76604288190964</v>
      </c>
      <c r="I204" s="101">
        <v>84.54177177627608</v>
      </c>
      <c r="J204" s="101">
        <v>110.95361889816841</v>
      </c>
      <c r="K204" s="101">
        <v>114.2780855377239</v>
      </c>
      <c r="L204" s="101">
        <v>113.50876624536839</v>
      </c>
      <c r="M204" s="101">
        <v>90.23662318048133</v>
      </c>
      <c r="N204" s="101">
        <v>97.86618484389442</v>
      </c>
      <c r="O204" s="101">
        <v>95.43080872555866</v>
      </c>
    </row>
    <row r="205" spans="1:15" s="99" customFormat="1" ht="12">
      <c r="A205" s="165">
        <v>1</v>
      </c>
      <c r="B205" s="165">
        <v>2006</v>
      </c>
      <c r="C205" s="83">
        <v>134.30438333104232</v>
      </c>
      <c r="D205" s="83">
        <v>104.73155664953616</v>
      </c>
      <c r="E205" s="83">
        <v>131.57616231523778</v>
      </c>
      <c r="F205" s="83">
        <v>102.9887205078487</v>
      </c>
      <c r="G205" s="83">
        <v>81.74855923939577</v>
      </c>
      <c r="H205" s="83">
        <v>85.16107716606157</v>
      </c>
      <c r="I205" s="83">
        <v>83.89133851141635</v>
      </c>
      <c r="J205" s="83">
        <v>108.12498864971407</v>
      </c>
      <c r="K205" s="83">
        <v>104.30122345127022</v>
      </c>
      <c r="L205" s="83">
        <v>105.18608609407701</v>
      </c>
      <c r="M205" s="83">
        <v>88.93676049943487</v>
      </c>
      <c r="N205" s="83">
        <v>93.28390757915903</v>
      </c>
      <c r="O205" s="83">
        <v>91.89628681562003</v>
      </c>
    </row>
    <row r="206" spans="1:15" s="99" customFormat="1" ht="12">
      <c r="A206" s="102">
        <v>2</v>
      </c>
      <c r="B206" s="102">
        <v>2006</v>
      </c>
      <c r="C206" s="101">
        <v>141.0184109593882</v>
      </c>
      <c r="D206" s="101">
        <v>110.98450345997874</v>
      </c>
      <c r="E206" s="101">
        <v>143.95757713072578</v>
      </c>
      <c r="F206" s="101">
        <v>113.0552058439638</v>
      </c>
      <c r="G206" s="101">
        <v>81.52414812206628</v>
      </c>
      <c r="H206" s="101">
        <v>85.436216340225</v>
      </c>
      <c r="I206" s="101">
        <v>83.98060369790299</v>
      </c>
      <c r="J206" s="101">
        <v>113.13616677427503</v>
      </c>
      <c r="K206" s="101">
        <v>113.22214037868257</v>
      </c>
      <c r="L206" s="101">
        <v>113.20224511135841</v>
      </c>
      <c r="M206" s="101">
        <v>90.13917136017346</v>
      </c>
      <c r="N206" s="101">
        <v>97.22820295685908</v>
      </c>
      <c r="O206" s="101">
        <v>94.96536545526499</v>
      </c>
    </row>
    <row r="207" spans="1:15" s="185" customFormat="1" ht="12">
      <c r="A207" s="98">
        <v>3</v>
      </c>
      <c r="B207" s="98">
        <v>2006</v>
      </c>
      <c r="C207" s="83">
        <v>157.47347029197022</v>
      </c>
      <c r="D207" s="83">
        <v>122.15246900416462</v>
      </c>
      <c r="E207" s="83">
        <v>159.50458585191342</v>
      </c>
      <c r="F207" s="83">
        <v>123.59860565446627</v>
      </c>
      <c r="G207" s="83">
        <v>81.45827762919946</v>
      </c>
      <c r="H207" s="83">
        <v>85.6550014807092</v>
      </c>
      <c r="I207" s="83">
        <v>84.0934734208874</v>
      </c>
      <c r="J207" s="83">
        <v>112.74817469282702</v>
      </c>
      <c r="K207" s="83">
        <v>116.19460874693708</v>
      </c>
      <c r="L207" s="83">
        <v>115.39706481128418</v>
      </c>
      <c r="M207" s="83">
        <v>89.98551511083048</v>
      </c>
      <c r="N207" s="83">
        <v>98.61561562700092</v>
      </c>
      <c r="O207" s="83">
        <v>95.86086487943093</v>
      </c>
    </row>
    <row r="208" spans="1:15" s="99" customFormat="1" ht="12">
      <c r="A208" s="102">
        <v>4</v>
      </c>
      <c r="B208" s="102">
        <v>2005</v>
      </c>
      <c r="C208" s="101">
        <v>147.65126115476352</v>
      </c>
      <c r="D208" s="101">
        <v>112.43761153273712</v>
      </c>
      <c r="E208" s="101">
        <v>147.9296059195087</v>
      </c>
      <c r="F208" s="101">
        <v>113.66119971435414</v>
      </c>
      <c r="G208" s="101">
        <v>80.9999257989557</v>
      </c>
      <c r="H208" s="101">
        <v>85.53684247710142</v>
      </c>
      <c r="I208" s="101">
        <v>83.8487345746838</v>
      </c>
      <c r="J208" s="101">
        <v>111.41238428160692</v>
      </c>
      <c r="K208" s="101">
        <v>117.68359416850983</v>
      </c>
      <c r="L208" s="101">
        <v>116.23236506156051</v>
      </c>
      <c r="M208" s="101">
        <v>89.28804050110567</v>
      </c>
      <c r="N208" s="101">
        <v>99.1795079212552</v>
      </c>
      <c r="O208" s="101">
        <v>96.02212554556156</v>
      </c>
    </row>
    <row r="209" spans="1:15" s="185" customFormat="1" ht="12">
      <c r="A209" s="98">
        <v>5</v>
      </c>
      <c r="B209" s="98">
        <v>2006</v>
      </c>
      <c r="C209" s="83">
        <v>164.80615488813245</v>
      </c>
      <c r="D209" s="83">
        <v>124.19063396297238</v>
      </c>
      <c r="E209" s="83">
        <v>166.35346933358312</v>
      </c>
      <c r="F209" s="83">
        <v>125.5265079084589</v>
      </c>
      <c r="G209" s="83">
        <v>81.0874757629522</v>
      </c>
      <c r="H209" s="83">
        <v>85.36246726813698</v>
      </c>
      <c r="I209" s="83">
        <v>83.77181717367236</v>
      </c>
      <c r="J209" s="83">
        <v>113.07658008964528</v>
      </c>
      <c r="K209" s="83">
        <v>119.43716925467396</v>
      </c>
      <c r="L209" s="83">
        <v>117.965256768869</v>
      </c>
      <c r="M209" s="83">
        <v>89.8052637717683</v>
      </c>
      <c r="N209" s="83">
        <v>99.82332987018358</v>
      </c>
      <c r="O209" s="83">
        <v>96.625536863937</v>
      </c>
    </row>
    <row r="210" spans="1:15" s="99" customFormat="1" ht="12">
      <c r="A210" s="102">
        <v>6</v>
      </c>
      <c r="B210" s="102">
        <v>2006</v>
      </c>
      <c r="C210" s="101">
        <v>165.53850492789863</v>
      </c>
      <c r="D210" s="101">
        <v>123.55360963228365</v>
      </c>
      <c r="E210" s="101">
        <v>170.51182094669008</v>
      </c>
      <c r="F210" s="101">
        <v>127.33864427839738</v>
      </c>
      <c r="G210" s="101">
        <v>81.49234335995348</v>
      </c>
      <c r="H210" s="101">
        <v>85.56646019590555</v>
      </c>
      <c r="I210" s="101">
        <v>84.05055207723271</v>
      </c>
      <c r="J210" s="101">
        <v>114.02636222559573</v>
      </c>
      <c r="K210" s="101">
        <v>120.79104897537646</v>
      </c>
      <c r="L210" s="101">
        <v>119.22562372447254</v>
      </c>
      <c r="M210" s="101">
        <v>90.35863347701763</v>
      </c>
      <c r="N210" s="101">
        <v>100.51531987352733</v>
      </c>
      <c r="O210" s="101">
        <v>97.27327890410946</v>
      </c>
    </row>
    <row r="211" spans="1:15" s="185" customFormat="1" ht="12">
      <c r="A211" s="98">
        <v>7</v>
      </c>
      <c r="B211" s="98">
        <v>2005.73333333333</v>
      </c>
      <c r="C211" s="83">
        <v>168.54353154144684</v>
      </c>
      <c r="D211" s="83">
        <v>125.90080040744535</v>
      </c>
      <c r="E211" s="83">
        <v>171.7713471175341</v>
      </c>
      <c r="F211" s="83">
        <v>126.97768204449407</v>
      </c>
      <c r="G211" s="83">
        <v>81.33056458667737</v>
      </c>
      <c r="H211" s="83">
        <v>85.63452983384612</v>
      </c>
      <c r="I211" s="83">
        <v>84.03309911318192</v>
      </c>
      <c r="J211" s="83">
        <v>114.39599575319818</v>
      </c>
      <c r="K211" s="83">
        <v>121.82831554094504</v>
      </c>
      <c r="L211" s="83">
        <v>120.10839243158469</v>
      </c>
      <c r="M211" s="83">
        <v>90.34167713256053</v>
      </c>
      <c r="N211" s="83">
        <v>100.99470414630436</v>
      </c>
      <c r="O211" s="83">
        <v>97.59422994846544</v>
      </c>
    </row>
    <row r="212" spans="1:15" s="99" customFormat="1" ht="12">
      <c r="A212" s="102">
        <v>8</v>
      </c>
      <c r="B212" s="102">
        <v>2005.70476190476</v>
      </c>
      <c r="C212" s="101">
        <v>179.9764113362315</v>
      </c>
      <c r="D212" s="101">
        <v>135.62084826508686</v>
      </c>
      <c r="E212" s="101">
        <v>181.82917111619176</v>
      </c>
      <c r="F212" s="101">
        <v>136.52139051318653</v>
      </c>
      <c r="G212" s="101">
        <v>81.58643438616927</v>
      </c>
      <c r="H212" s="101">
        <v>85.74652442922867</v>
      </c>
      <c r="I212" s="101">
        <v>84.19862717330471</v>
      </c>
      <c r="J212" s="101">
        <v>117.2792518695803</v>
      </c>
      <c r="K212" s="101">
        <v>124.51833647197631</v>
      </c>
      <c r="L212" s="101">
        <v>122.84313017652032</v>
      </c>
      <c r="M212" s="101">
        <v>91.31357188523624</v>
      </c>
      <c r="N212" s="101">
        <v>102.20077975929944</v>
      </c>
      <c r="O212" s="101">
        <v>98.72555441588317</v>
      </c>
    </row>
    <row r="213" spans="1:15" s="185" customFormat="1" ht="12">
      <c r="A213" s="98">
        <v>9</v>
      </c>
      <c r="B213" s="98">
        <v>2005.67619047619</v>
      </c>
      <c r="C213" s="83">
        <v>182.15799982854014</v>
      </c>
      <c r="D213" s="83">
        <v>137.22933967235753</v>
      </c>
      <c r="E213" s="83">
        <v>180.31221351426012</v>
      </c>
      <c r="F213" s="83">
        <v>136.2969965524348</v>
      </c>
      <c r="G213" s="83">
        <v>81.74984611994117</v>
      </c>
      <c r="H213" s="83">
        <v>86.35173737769819</v>
      </c>
      <c r="I213" s="83">
        <v>84.63945356263346</v>
      </c>
      <c r="J213" s="83">
        <v>118.14859233447837</v>
      </c>
      <c r="K213" s="83">
        <v>126.68123575651852</v>
      </c>
      <c r="L213" s="83">
        <v>124.70668527637194</v>
      </c>
      <c r="M213" s="83">
        <v>91.66936590531542</v>
      </c>
      <c r="N213" s="83">
        <v>103.4670546325932</v>
      </c>
      <c r="O213" s="83">
        <v>99.70120140989079</v>
      </c>
    </row>
    <row r="214" spans="1:15" s="99" customFormat="1" ht="12">
      <c r="A214" s="102">
        <v>10</v>
      </c>
      <c r="B214" s="102">
        <v>2005.64761904762</v>
      </c>
      <c r="C214" s="101">
        <v>186.26244143227674</v>
      </c>
      <c r="D214" s="101">
        <v>140.02421358762172</v>
      </c>
      <c r="E214" s="101">
        <v>182.78082051027368</v>
      </c>
      <c r="F214" s="101">
        <v>138.21388351991388</v>
      </c>
      <c r="G214" s="101">
        <v>81.60911566193272</v>
      </c>
      <c r="H214" s="101">
        <v>86.57156634891052</v>
      </c>
      <c r="I214" s="101">
        <v>84.72512463213896</v>
      </c>
      <c r="J214" s="101">
        <v>118.71681208036055</v>
      </c>
      <c r="K214" s="101">
        <v>127.85863103085241</v>
      </c>
      <c r="L214" s="101">
        <v>125.74311042307916</v>
      </c>
      <c r="M214" s="101">
        <v>91.7218411564511</v>
      </c>
      <c r="N214" s="101">
        <v>104.09326235209984</v>
      </c>
      <c r="O214" s="101">
        <v>100.144272218861</v>
      </c>
    </row>
    <row r="215" spans="1:15" s="185" customFormat="1" ht="12">
      <c r="A215" s="98">
        <v>11</v>
      </c>
      <c r="B215" s="98">
        <v>2005.61904761905</v>
      </c>
      <c r="C215" s="83">
        <v>188.52011142039052</v>
      </c>
      <c r="D215" s="83">
        <v>142.51229753766853</v>
      </c>
      <c r="E215" s="83">
        <v>188.05071842028016</v>
      </c>
      <c r="F215" s="83">
        <v>143.37972206448356</v>
      </c>
      <c r="G215" s="83">
        <v>81.8489429101719</v>
      </c>
      <c r="H215" s="83">
        <v>86.72741820905867</v>
      </c>
      <c r="I215" s="83">
        <v>84.91222227577876</v>
      </c>
      <c r="J215" s="83">
        <v>121.55533421890217</v>
      </c>
      <c r="K215" s="83">
        <v>129.3952952770016</v>
      </c>
      <c r="L215" s="83">
        <v>127.5810393534956</v>
      </c>
      <c r="M215" s="83">
        <v>92.66987426509465</v>
      </c>
      <c r="N215" s="83">
        <v>104.83511312138164</v>
      </c>
      <c r="O215" s="83">
        <v>100.95193693230583</v>
      </c>
    </row>
    <row r="216" spans="1:15" s="99" customFormat="1" ht="12">
      <c r="A216" s="102">
        <v>12</v>
      </c>
      <c r="B216" s="102">
        <v>2005.59047619047</v>
      </c>
      <c r="C216" s="101">
        <v>174.2884613873875</v>
      </c>
      <c r="D216" s="101">
        <v>130.6399786022262</v>
      </c>
      <c r="E216" s="101">
        <v>183.93482346806582</v>
      </c>
      <c r="F216" s="101">
        <v>139.19397439609062</v>
      </c>
      <c r="G216" s="101">
        <v>81.384322057096</v>
      </c>
      <c r="H216" s="101">
        <v>86.07715085379874</v>
      </c>
      <c r="I216" s="101">
        <v>84.33103075982235</v>
      </c>
      <c r="J216" s="101">
        <v>119.59072714475921</v>
      </c>
      <c r="K216" s="101">
        <v>125.05024461675443</v>
      </c>
      <c r="L216" s="101">
        <v>123.7868503422613</v>
      </c>
      <c r="M216" s="101">
        <v>91.79647166690137</v>
      </c>
      <c r="N216" s="101">
        <v>102.61682754137344</v>
      </c>
      <c r="O216" s="101">
        <v>99.16294153178129</v>
      </c>
    </row>
    <row r="217" spans="1:15" s="185" customFormat="1" ht="12">
      <c r="A217" s="98">
        <v>1</v>
      </c>
      <c r="B217" s="98">
        <v>2007</v>
      </c>
      <c r="C217" s="83">
        <v>162.73965912357463</v>
      </c>
      <c r="D217" s="83">
        <v>120.88308387081236</v>
      </c>
      <c r="E217" s="83">
        <v>156.8294531069291</v>
      </c>
      <c r="F217" s="83">
        <v>118.25790777120284</v>
      </c>
      <c r="G217" s="83">
        <v>80.57239531092527</v>
      </c>
      <c r="H217" s="83">
        <v>85.97421897295713</v>
      </c>
      <c r="I217" s="83">
        <v>83.96429420284441</v>
      </c>
      <c r="J217" s="83">
        <v>116.32153331917459</v>
      </c>
      <c r="K217" s="83">
        <v>115.53996549013394</v>
      </c>
      <c r="L217" s="83">
        <v>115.72082915169428</v>
      </c>
      <c r="M217" s="83">
        <v>90.31488148593736</v>
      </c>
      <c r="N217" s="83">
        <v>98.52153921894948</v>
      </c>
      <c r="O217" s="83">
        <v>95.90195251973246</v>
      </c>
    </row>
    <row r="218" spans="1:15" s="99" customFormat="1" ht="12">
      <c r="A218" s="102">
        <v>2</v>
      </c>
      <c r="B218" s="102">
        <v>2007</v>
      </c>
      <c r="C218" s="101">
        <v>168.5031298483407</v>
      </c>
      <c r="D218" s="101">
        <v>127.52722057396906</v>
      </c>
      <c r="E218" s="101">
        <v>168.89106620073082</v>
      </c>
      <c r="F218" s="101">
        <v>128.22089672022958</v>
      </c>
      <c r="G218" s="101">
        <v>81.30162024913147</v>
      </c>
      <c r="H218" s="101">
        <v>86.51346456959868</v>
      </c>
      <c r="I218" s="101">
        <v>84.57422781307375</v>
      </c>
      <c r="J218" s="101">
        <v>119.05773005261948</v>
      </c>
      <c r="K218" s="101">
        <v>123.54406930905999</v>
      </c>
      <c r="L218" s="101">
        <v>122.50587951314947</v>
      </c>
      <c r="M218" s="101">
        <v>91.59105373694983</v>
      </c>
      <c r="N218" s="101">
        <v>102.22877405109087</v>
      </c>
      <c r="O218" s="101">
        <v>98.83318579196084</v>
      </c>
    </row>
    <row r="219" spans="1:15" s="185" customFormat="1" ht="12">
      <c r="A219" s="98">
        <v>3</v>
      </c>
      <c r="B219" s="98">
        <v>2007</v>
      </c>
      <c r="C219" s="83">
        <v>186.6720267952719</v>
      </c>
      <c r="D219" s="83">
        <v>140.43337432011882</v>
      </c>
      <c r="E219" s="83">
        <v>187.66106636411268</v>
      </c>
      <c r="F219" s="83">
        <v>142.52123499140163</v>
      </c>
      <c r="G219" s="83">
        <v>81.7092037550897</v>
      </c>
      <c r="H219" s="83">
        <v>86.85108035845978</v>
      </c>
      <c r="I219" s="83">
        <v>84.93787737432365</v>
      </c>
      <c r="J219" s="83">
        <v>118.76139540818733</v>
      </c>
      <c r="K219" s="83">
        <v>125.56420854772715</v>
      </c>
      <c r="L219" s="83">
        <v>123.98996041773626</v>
      </c>
      <c r="M219" s="83">
        <v>91.80680288743531</v>
      </c>
      <c r="N219" s="83">
        <v>103.28043102047295</v>
      </c>
      <c r="O219" s="83">
        <v>99.61801879044127</v>
      </c>
    </row>
    <row r="220" spans="1:15" s="99" customFormat="1" ht="12">
      <c r="A220" s="102">
        <v>4</v>
      </c>
      <c r="B220" s="102">
        <v>2007</v>
      </c>
      <c r="C220" s="101">
        <v>171.48876808663132</v>
      </c>
      <c r="D220" s="101">
        <v>128.67079503761272</v>
      </c>
      <c r="E220" s="101">
        <v>168.75109238317</v>
      </c>
      <c r="F220" s="101">
        <v>128.10021860073317</v>
      </c>
      <c r="G220" s="101">
        <v>81.7954890117876</v>
      </c>
      <c r="H220" s="101">
        <v>86.9918434687001</v>
      </c>
      <c r="I220" s="101">
        <v>85.05837022138837</v>
      </c>
      <c r="J220" s="101">
        <v>118.31752957714978</v>
      </c>
      <c r="K220" s="101">
        <v>125.96766581271397</v>
      </c>
      <c r="L220" s="101">
        <v>124.19733750647049</v>
      </c>
      <c r="M220" s="101">
        <v>91.74860942574456</v>
      </c>
      <c r="N220" s="101">
        <v>103.53267813076852</v>
      </c>
      <c r="O220" s="101">
        <v>99.77117245493595</v>
      </c>
    </row>
    <row r="221" spans="1:15" s="185" customFormat="1" ht="12">
      <c r="A221" s="98">
        <v>5</v>
      </c>
      <c r="B221" s="98">
        <v>2007</v>
      </c>
      <c r="C221" s="83">
        <v>184.94999675655947</v>
      </c>
      <c r="D221" s="83">
        <v>139.67395282982753</v>
      </c>
      <c r="E221" s="83">
        <v>183.00027677743344</v>
      </c>
      <c r="F221" s="83">
        <v>139.44033176017092</v>
      </c>
      <c r="G221" s="83">
        <v>81.658117930829</v>
      </c>
      <c r="H221" s="83">
        <v>87.65447045781436</v>
      </c>
      <c r="I221" s="83">
        <v>85.42333182235166</v>
      </c>
      <c r="J221" s="83">
        <v>120.07182114832523</v>
      </c>
      <c r="K221" s="83">
        <v>127.6015327917782</v>
      </c>
      <c r="L221" s="83">
        <v>125.85907210221728</v>
      </c>
      <c r="M221" s="83">
        <v>92.12676118709759</v>
      </c>
      <c r="N221" s="83">
        <v>104.6074868039318</v>
      </c>
      <c r="O221" s="83">
        <v>100.62360641241507</v>
      </c>
    </row>
    <row r="222" spans="1:15" s="99" customFormat="1" ht="12">
      <c r="A222" s="102">
        <v>6</v>
      </c>
      <c r="B222" s="102">
        <v>2007</v>
      </c>
      <c r="C222" s="101">
        <v>182.3485755792164</v>
      </c>
      <c r="D222" s="101">
        <v>139.02246980109268</v>
      </c>
      <c r="E222" s="101">
        <v>179.69801706428933</v>
      </c>
      <c r="F222" s="101">
        <v>138.27485290785128</v>
      </c>
      <c r="G222" s="101">
        <v>81.61487238937264</v>
      </c>
      <c r="H222" s="101">
        <v>87.65340462408338</v>
      </c>
      <c r="I222" s="101">
        <v>85.40657165191932</v>
      </c>
      <c r="J222" s="101">
        <v>119.49783818489554</v>
      </c>
      <c r="K222" s="101">
        <v>127.10879170094711</v>
      </c>
      <c r="L222" s="101">
        <v>125.34753072047832</v>
      </c>
      <c r="M222" s="101">
        <v>91.9388771372961</v>
      </c>
      <c r="N222" s="101">
        <v>104.39776035328451</v>
      </c>
      <c r="O222" s="101">
        <v>100.42085211347634</v>
      </c>
    </row>
    <row r="223" spans="1:15" s="185" customFormat="1" ht="12">
      <c r="A223" s="98">
        <v>7</v>
      </c>
      <c r="B223" s="98">
        <v>2007</v>
      </c>
      <c r="C223" s="83">
        <v>179.64224405492925</v>
      </c>
      <c r="D223" s="83">
        <v>138.5742436197076</v>
      </c>
      <c r="E223" s="83">
        <v>177.53129730832796</v>
      </c>
      <c r="F223" s="83">
        <v>136.01129781331372</v>
      </c>
      <c r="G223" s="83">
        <v>81.86669424522202</v>
      </c>
      <c r="H223" s="83">
        <v>87.93333018747589</v>
      </c>
      <c r="I223" s="83">
        <v>85.67604031381762</v>
      </c>
      <c r="J223" s="83">
        <v>120.48066672902016</v>
      </c>
      <c r="K223" s="83">
        <v>126.25828162940181</v>
      </c>
      <c r="L223" s="83">
        <v>124.92127600155817</v>
      </c>
      <c r="M223" s="83">
        <v>92.3899156162909</v>
      </c>
      <c r="N223" s="83">
        <v>104.19794366086062</v>
      </c>
      <c r="O223" s="83">
        <v>100.42879010092737</v>
      </c>
    </row>
    <row r="224" spans="1:15" s="99" customFormat="1" ht="12">
      <c r="A224" s="102">
        <v>8</v>
      </c>
      <c r="B224" s="102">
        <v>2007</v>
      </c>
      <c r="C224" s="101">
        <v>190.49300947214644</v>
      </c>
      <c r="D224" s="101">
        <v>146.19309935862697</v>
      </c>
      <c r="E224" s="101">
        <v>188.73043501955223</v>
      </c>
      <c r="F224" s="101">
        <v>145.27919199336893</v>
      </c>
      <c r="G224" s="101">
        <v>81.69292273066418</v>
      </c>
      <c r="H224" s="101">
        <v>88.53511033623404</v>
      </c>
      <c r="I224" s="101">
        <v>85.9892511578135</v>
      </c>
      <c r="J224" s="101">
        <v>120.4415685185589</v>
      </c>
      <c r="K224" s="101">
        <v>128.28312849252458</v>
      </c>
      <c r="L224" s="101">
        <v>126.46850256174943</v>
      </c>
      <c r="M224" s="101">
        <v>92.25284576438575</v>
      </c>
      <c r="N224" s="101">
        <v>105.40365490894588</v>
      </c>
      <c r="O224" s="101">
        <v>101.20588209572693</v>
      </c>
    </row>
    <row r="225" spans="1:15" s="185" customFormat="1" ht="12">
      <c r="A225" s="98">
        <v>9</v>
      </c>
      <c r="B225" s="98">
        <v>2007</v>
      </c>
      <c r="C225" s="83">
        <v>190.92913978171762</v>
      </c>
      <c r="D225" s="83">
        <v>145.68766232279668</v>
      </c>
      <c r="E225" s="83">
        <v>186.57551683291788</v>
      </c>
      <c r="F225" s="83">
        <v>144.133381228455</v>
      </c>
      <c r="G225" s="83">
        <v>82.12618543306125</v>
      </c>
      <c r="H225" s="83">
        <v>88.58918944352422</v>
      </c>
      <c r="I225" s="83">
        <v>86.18441789548719</v>
      </c>
      <c r="J225" s="83">
        <v>121.68861388589357</v>
      </c>
      <c r="K225" s="83">
        <v>129.494998106934</v>
      </c>
      <c r="L225" s="83">
        <v>127.68851224441117</v>
      </c>
      <c r="M225" s="83">
        <v>92.90788350261138</v>
      </c>
      <c r="N225" s="83">
        <v>105.9490853258387</v>
      </c>
      <c r="O225" s="83">
        <v>101.7862994574201</v>
      </c>
    </row>
    <row r="226" spans="1:15" s="99" customFormat="1" ht="12">
      <c r="A226" s="102">
        <v>10</v>
      </c>
      <c r="B226" s="102">
        <v>2007</v>
      </c>
      <c r="C226" s="101">
        <v>198.46533743317417</v>
      </c>
      <c r="D226" s="101">
        <v>151.79839326834835</v>
      </c>
      <c r="E226" s="101">
        <v>195.33245568709623</v>
      </c>
      <c r="F226" s="101">
        <v>151.76550912276755</v>
      </c>
      <c r="G226" s="101">
        <v>82.25762267956543</v>
      </c>
      <c r="H226" s="101">
        <v>88.90912496365482</v>
      </c>
      <c r="I226" s="101">
        <v>86.43421648168783</v>
      </c>
      <c r="J226" s="101">
        <v>122.23073422594065</v>
      </c>
      <c r="K226" s="101">
        <v>131.33464808707166</v>
      </c>
      <c r="L226" s="101">
        <v>129.2278991469629</v>
      </c>
      <c r="M226" s="101">
        <v>93.15124161166138</v>
      </c>
      <c r="N226" s="101">
        <v>106.91396799794113</v>
      </c>
      <c r="O226" s="101">
        <v>102.52086959425895</v>
      </c>
    </row>
    <row r="227" spans="1:15" s="185" customFormat="1" ht="12">
      <c r="A227" s="98">
        <v>11</v>
      </c>
      <c r="B227" s="98">
        <v>2007</v>
      </c>
      <c r="C227" s="83">
        <v>201.54885838966996</v>
      </c>
      <c r="D227" s="83">
        <v>152.82799944290986</v>
      </c>
      <c r="E227" s="83">
        <v>206.12581511718088</v>
      </c>
      <c r="F227" s="83">
        <v>158.12984287457954</v>
      </c>
      <c r="G227" s="83">
        <v>82.38790666966042</v>
      </c>
      <c r="H227" s="83">
        <v>88.84924922688776</v>
      </c>
      <c r="I227" s="83">
        <v>86.44509587674493</v>
      </c>
      <c r="J227" s="83">
        <v>123.73065126698643</v>
      </c>
      <c r="K227" s="83">
        <v>134.33197212676686</v>
      </c>
      <c r="L227" s="83">
        <v>131.87870622094024</v>
      </c>
      <c r="M227" s="83">
        <v>93.65478302297443</v>
      </c>
      <c r="N227" s="83">
        <v>108.15152828664235</v>
      </c>
      <c r="O227" s="83">
        <v>103.5241291297503</v>
      </c>
    </row>
    <row r="228" spans="1:15" s="99" customFormat="1" ht="12">
      <c r="A228" s="102">
        <v>12</v>
      </c>
      <c r="B228" s="102">
        <v>2007</v>
      </c>
      <c r="C228" s="101">
        <v>190.29914205346546</v>
      </c>
      <c r="D228" s="101">
        <v>141.87933713837725</v>
      </c>
      <c r="E228" s="101">
        <v>200.75044603241696</v>
      </c>
      <c r="F228" s="101">
        <v>152.79083395754924</v>
      </c>
      <c r="G228" s="101">
        <v>82.27342603339247</v>
      </c>
      <c r="H228" s="101">
        <v>88.31882779468641</v>
      </c>
      <c r="I228" s="101">
        <v>86.06943879098515</v>
      </c>
      <c r="J228" s="101">
        <v>124.34108573010454</v>
      </c>
      <c r="K228" s="101">
        <v>127.3396770920804</v>
      </c>
      <c r="L228" s="101">
        <v>126.64576903560884</v>
      </c>
      <c r="M228" s="101">
        <v>93.73785890771114</v>
      </c>
      <c r="N228" s="101">
        <v>104.878771313128</v>
      </c>
      <c r="O228" s="101">
        <v>101.32256281707072</v>
      </c>
    </row>
    <row r="229" spans="1:15" s="185" customFormat="1" ht="12">
      <c r="A229" s="98">
        <v>1</v>
      </c>
      <c r="B229" s="98">
        <v>2008</v>
      </c>
      <c r="C229" s="83">
        <v>176.37353441688143</v>
      </c>
      <c r="D229" s="83">
        <v>128.830252117297</v>
      </c>
      <c r="E229" s="83">
        <v>172.21339370087145</v>
      </c>
      <c r="F229" s="83">
        <v>127.70910207958082</v>
      </c>
      <c r="G229" s="83">
        <v>81.69421626869327</v>
      </c>
      <c r="H229" s="83">
        <v>88.40254921529078</v>
      </c>
      <c r="I229" s="83">
        <v>85.90649503079376</v>
      </c>
      <c r="J229" s="83">
        <v>119.23897419555014</v>
      </c>
      <c r="K229" s="83">
        <v>119.75883098499719</v>
      </c>
      <c r="L229" s="83">
        <v>119.63853022678681</v>
      </c>
      <c r="M229" s="83">
        <v>91.92605136810663</v>
      </c>
      <c r="N229" s="83">
        <v>101.70974945322504</v>
      </c>
      <c r="O229" s="83">
        <v>98.58676733227767</v>
      </c>
    </row>
    <row r="230" spans="1:15" s="99" customFormat="1" ht="12">
      <c r="A230" s="102">
        <v>2</v>
      </c>
      <c r="B230" s="102">
        <v>2008</v>
      </c>
      <c r="C230" s="101">
        <v>190.43834870514374</v>
      </c>
      <c r="D230" s="101">
        <v>139.09585617234163</v>
      </c>
      <c r="E230" s="101">
        <v>186.98369425205354</v>
      </c>
      <c r="F230" s="101">
        <v>139.01351115336175</v>
      </c>
      <c r="G230" s="101">
        <v>82.06205118985424</v>
      </c>
      <c r="H230" s="101">
        <v>88.91675809342905</v>
      </c>
      <c r="I230" s="101">
        <v>86.36624070164595</v>
      </c>
      <c r="J230" s="101">
        <v>123.12869320854382</v>
      </c>
      <c r="K230" s="101">
        <v>124.97244834193562</v>
      </c>
      <c r="L230" s="101">
        <v>124.5457824889471</v>
      </c>
      <c r="M230" s="101">
        <v>93.25368305602481</v>
      </c>
      <c r="N230" s="101">
        <v>104.21832648019327</v>
      </c>
      <c r="O230" s="101">
        <v>100.71838350583617</v>
      </c>
    </row>
    <row r="231" spans="1:15" s="185" customFormat="1" ht="12">
      <c r="A231" s="98">
        <v>3</v>
      </c>
      <c r="B231" s="98">
        <v>2008</v>
      </c>
      <c r="C231" s="83">
        <v>177.24495038694678</v>
      </c>
      <c r="D231" s="83">
        <v>127.80138565672145</v>
      </c>
      <c r="E231" s="83">
        <v>170.8214948105936</v>
      </c>
      <c r="F231" s="83">
        <v>124.53031311820008</v>
      </c>
      <c r="G231" s="83">
        <v>82.81010684610631</v>
      </c>
      <c r="H231" s="83">
        <v>89.25602151654698</v>
      </c>
      <c r="I231" s="83">
        <v>86.85760861513833</v>
      </c>
      <c r="J231" s="83">
        <v>122.261596803988</v>
      </c>
      <c r="K231" s="83">
        <v>123.4602520473155</v>
      </c>
      <c r="L231" s="83">
        <v>123.18286962674827</v>
      </c>
      <c r="M231" s="83">
        <v>93.56157155022298</v>
      </c>
      <c r="N231" s="83">
        <v>103.7718543566874</v>
      </c>
      <c r="O231" s="83">
        <v>100.51270527246679</v>
      </c>
    </row>
    <row r="232" spans="1:15" s="99" customFormat="1" ht="12">
      <c r="A232" s="102">
        <v>4</v>
      </c>
      <c r="B232" s="102">
        <v>2008</v>
      </c>
      <c r="C232" s="101">
        <v>191.9455841376658</v>
      </c>
      <c r="D232" s="101">
        <v>141.5032482983333</v>
      </c>
      <c r="E232" s="101">
        <v>188.43418880279526</v>
      </c>
      <c r="F232" s="101">
        <v>140.02271259997997</v>
      </c>
      <c r="G232" s="101">
        <v>82.24479206482084</v>
      </c>
      <c r="H232" s="101">
        <v>89.4463647374903</v>
      </c>
      <c r="I232" s="101">
        <v>86.7667846171128</v>
      </c>
      <c r="J232" s="101">
        <v>120.39024661477787</v>
      </c>
      <c r="K232" s="101">
        <v>125.28649864565135</v>
      </c>
      <c r="L232" s="101">
        <v>124.1534503837836</v>
      </c>
      <c r="M232" s="101">
        <v>92.64033121059688</v>
      </c>
      <c r="N232" s="101">
        <v>104.65645380267546</v>
      </c>
      <c r="O232" s="101">
        <v>100.82087591671711</v>
      </c>
    </row>
    <row r="233" spans="1:15" s="185" customFormat="1" ht="12">
      <c r="A233" s="98">
        <v>5</v>
      </c>
      <c r="B233" s="98">
        <v>2008</v>
      </c>
      <c r="C233" s="83">
        <v>188.03335143012663</v>
      </c>
      <c r="D233" s="83">
        <v>134.80226638075195</v>
      </c>
      <c r="E233" s="83">
        <v>185.42686394487905</v>
      </c>
      <c r="F233" s="83">
        <v>133.9099508155058</v>
      </c>
      <c r="G233" s="83">
        <v>83.3541002977959</v>
      </c>
      <c r="H233" s="83">
        <v>89.46983684885467</v>
      </c>
      <c r="I233" s="83">
        <v>87.19427749139996</v>
      </c>
      <c r="J233" s="83">
        <v>117.14993594824185</v>
      </c>
      <c r="K233" s="83">
        <v>124.32570332794303</v>
      </c>
      <c r="L233" s="83">
        <v>122.66514935607425</v>
      </c>
      <c r="M233" s="83">
        <v>92.56426535188676</v>
      </c>
      <c r="N233" s="83">
        <v>104.26221555340001</v>
      </c>
      <c r="O233" s="83">
        <v>100.52819913003688</v>
      </c>
    </row>
    <row r="234" spans="1:15" s="99" customFormat="1" ht="12">
      <c r="A234" s="102">
        <v>6</v>
      </c>
      <c r="B234" s="102">
        <v>2008</v>
      </c>
      <c r="C234" s="101">
        <v>183.21625251898388</v>
      </c>
      <c r="D234" s="101">
        <v>131.52955801350902</v>
      </c>
      <c r="E234" s="101">
        <v>179.16484876692147</v>
      </c>
      <c r="F234" s="101">
        <v>129.29439646692217</v>
      </c>
      <c r="G234" s="101">
        <v>83.08008388992585</v>
      </c>
      <c r="H234" s="101">
        <v>89.27343991150484</v>
      </c>
      <c r="I234" s="101">
        <v>86.96899969710209</v>
      </c>
      <c r="J234" s="101">
        <v>116.69186425365542</v>
      </c>
      <c r="K234" s="101">
        <v>122.43326610411003</v>
      </c>
      <c r="L234" s="101">
        <v>121.10464058681181</v>
      </c>
      <c r="M234" s="101">
        <v>92.24008952238648</v>
      </c>
      <c r="N234" s="101">
        <v>103.34604106494909</v>
      </c>
      <c r="O234" s="101">
        <v>99.80099216812278</v>
      </c>
    </row>
    <row r="235" spans="1:15" s="185" customFormat="1" ht="12">
      <c r="A235" s="98">
        <v>7</v>
      </c>
      <c r="B235" s="98">
        <v>2008</v>
      </c>
      <c r="C235" s="83">
        <v>195.936265186311</v>
      </c>
      <c r="D235" s="83">
        <v>140.69766535709132</v>
      </c>
      <c r="E235" s="83">
        <v>194.48749763208158</v>
      </c>
      <c r="F235" s="83">
        <v>140.1119683692383</v>
      </c>
      <c r="G235" s="83">
        <v>83.06182402000401</v>
      </c>
      <c r="H235" s="83">
        <v>88.88387800332815</v>
      </c>
      <c r="I235" s="83">
        <v>86.71759282888483</v>
      </c>
      <c r="J235" s="83">
        <v>117.08773720383573</v>
      </c>
      <c r="K235" s="83">
        <v>120.43662477838994</v>
      </c>
      <c r="L235" s="83">
        <v>119.66165420465046</v>
      </c>
      <c r="M235" s="83">
        <v>92.33469064714188</v>
      </c>
      <c r="N235" s="83">
        <v>102.27445544731034</v>
      </c>
      <c r="O235" s="83">
        <v>99.10165642108483</v>
      </c>
    </row>
    <row r="236" spans="1:15" s="99" customFormat="1" ht="12">
      <c r="A236" s="102">
        <v>8</v>
      </c>
      <c r="B236" s="102">
        <v>2008</v>
      </c>
      <c r="C236" s="101">
        <v>187.05634259389183</v>
      </c>
      <c r="D236" s="101">
        <v>133.9919233779577</v>
      </c>
      <c r="E236" s="101">
        <v>183.5967252178069</v>
      </c>
      <c r="F236" s="101">
        <v>132.7346937064156</v>
      </c>
      <c r="G236" s="101">
        <v>82.89475560462287</v>
      </c>
      <c r="H236" s="101">
        <v>88.397203078055</v>
      </c>
      <c r="I236" s="101">
        <v>86.34983793527365</v>
      </c>
      <c r="J236" s="101">
        <v>116.6256134257928</v>
      </c>
      <c r="K236" s="101">
        <v>119.6103558652916</v>
      </c>
      <c r="L236" s="101">
        <v>118.91965260658013</v>
      </c>
      <c r="M236" s="101">
        <v>92.08721266241862</v>
      </c>
      <c r="N236" s="101">
        <v>101.64366122789454</v>
      </c>
      <c r="O236" s="101">
        <v>98.59321775037863</v>
      </c>
    </row>
    <row r="237" spans="1:15" s="185" customFormat="1" ht="12">
      <c r="A237" s="98">
        <v>9</v>
      </c>
      <c r="B237" s="98">
        <v>2008</v>
      </c>
      <c r="C237" s="83">
        <v>200.82165114293988</v>
      </c>
      <c r="D237" s="83">
        <v>141.71592809323545</v>
      </c>
      <c r="E237" s="83">
        <v>203.77594103153464</v>
      </c>
      <c r="F237" s="83">
        <v>144.71524289029742</v>
      </c>
      <c r="G237" s="83">
        <v>82.96690517625794</v>
      </c>
      <c r="H237" s="83">
        <v>88.62912913257667</v>
      </c>
      <c r="I237" s="83">
        <v>86.52231393538268</v>
      </c>
      <c r="J237" s="83">
        <v>116.85266498359881</v>
      </c>
      <c r="K237" s="83">
        <v>121.2189825202222</v>
      </c>
      <c r="L237" s="83">
        <v>120.20856711177535</v>
      </c>
      <c r="M237" s="83">
        <v>92.20157669131986</v>
      </c>
      <c r="N237" s="83">
        <v>102.45984120295041</v>
      </c>
      <c r="O237" s="83">
        <v>99.18537623243989</v>
      </c>
    </row>
    <row r="238" spans="1:15" s="99" customFormat="1" ht="12">
      <c r="A238" s="102">
        <v>10</v>
      </c>
      <c r="B238" s="102">
        <v>2008</v>
      </c>
      <c r="C238" s="101">
        <v>204.22474184556796</v>
      </c>
      <c r="D238" s="101">
        <v>142.22580228991956</v>
      </c>
      <c r="E238" s="101">
        <v>205.41232614980936</v>
      </c>
      <c r="F238" s="101">
        <v>144.88485721061227</v>
      </c>
      <c r="G238" s="101">
        <v>82.22633999014401</v>
      </c>
      <c r="H238" s="101">
        <v>87.56306686695032</v>
      </c>
      <c r="I238" s="101">
        <v>85.57736348007138</v>
      </c>
      <c r="J238" s="101">
        <v>116.06786824196124</v>
      </c>
      <c r="K238" s="101">
        <v>122.01162303368774</v>
      </c>
      <c r="L238" s="101">
        <v>120.63617075033535</v>
      </c>
      <c r="M238" s="101">
        <v>91.44895735950627</v>
      </c>
      <c r="N238" s="101">
        <v>102.1825883454624</v>
      </c>
      <c r="O238" s="101">
        <v>98.75638514802574</v>
      </c>
    </row>
    <row r="239" spans="1:15" s="185" customFormat="1" ht="12">
      <c r="A239" s="98">
        <v>11</v>
      </c>
      <c r="B239" s="98">
        <v>2008</v>
      </c>
      <c r="C239" s="83">
        <v>189.94106037068994</v>
      </c>
      <c r="D239" s="83">
        <v>133.2994166766296</v>
      </c>
      <c r="E239" s="83">
        <v>188.9945163032399</v>
      </c>
      <c r="F239" s="83">
        <v>134.96684152259186</v>
      </c>
      <c r="G239" s="83">
        <v>83.07711165223849</v>
      </c>
      <c r="H239" s="83">
        <v>89.1141368140084</v>
      </c>
      <c r="I239" s="83">
        <v>86.86786459751195</v>
      </c>
      <c r="J239" s="83">
        <v>116.93306456782078</v>
      </c>
      <c r="K239" s="83">
        <v>121.46546657412063</v>
      </c>
      <c r="L239" s="83">
        <v>120.41661733536773</v>
      </c>
      <c r="M239" s="83">
        <v>92.3036600838624</v>
      </c>
      <c r="N239" s="83">
        <v>102.84362254331351</v>
      </c>
      <c r="O239" s="83">
        <v>99.47923884811449</v>
      </c>
    </row>
    <row r="240" spans="1:15" s="99" customFormat="1" ht="12">
      <c r="A240" s="102">
        <v>12</v>
      </c>
      <c r="B240" s="102">
        <v>2008</v>
      </c>
      <c r="C240" s="101">
        <v>184.01403166463137</v>
      </c>
      <c r="D240" s="101">
        <v>129.99088134291097</v>
      </c>
      <c r="E240" s="101">
        <v>192.4563022927655</v>
      </c>
      <c r="F240" s="101">
        <v>137.95694426208757</v>
      </c>
      <c r="G240" s="101">
        <v>82.67149515307221</v>
      </c>
      <c r="H240" s="101">
        <v>88.49758678566594</v>
      </c>
      <c r="I240" s="101">
        <v>86.32979927205207</v>
      </c>
      <c r="J240" s="101">
        <v>115.09695629116875</v>
      </c>
      <c r="K240" s="101">
        <v>112.68027337553437</v>
      </c>
      <c r="L240" s="101">
        <v>113.23952121649084</v>
      </c>
      <c r="M240" s="101">
        <v>91.50820072016587</v>
      </c>
      <c r="N240" s="101">
        <v>98.76040605441878</v>
      </c>
      <c r="O240" s="101">
        <v>96.4454830672959</v>
      </c>
    </row>
    <row r="241" spans="1:15" s="185" customFormat="1" ht="12">
      <c r="A241" s="98">
        <v>1</v>
      </c>
      <c r="B241" s="98">
        <v>2009</v>
      </c>
      <c r="C241" s="83">
        <v>162.8773303696512</v>
      </c>
      <c r="D241" s="83">
        <v>115.55153463434135</v>
      </c>
      <c r="E241" s="83">
        <v>159.48648841814082</v>
      </c>
      <c r="F241" s="83">
        <v>113.88674769683472</v>
      </c>
      <c r="G241" s="83">
        <v>82.06585116148536</v>
      </c>
      <c r="H241" s="83">
        <v>87.82439571065683</v>
      </c>
      <c r="I241" s="83">
        <v>85.68174129368093</v>
      </c>
      <c r="J241" s="83">
        <v>108.60675068847553</v>
      </c>
      <c r="K241" s="83">
        <v>104.22392175553804</v>
      </c>
      <c r="L241" s="83">
        <v>105.23815808839329</v>
      </c>
      <c r="M241" s="83">
        <v>89.29887442079912</v>
      </c>
      <c r="N241" s="83">
        <v>94.78414235693451</v>
      </c>
      <c r="O241" s="83">
        <v>93.03323042730202</v>
      </c>
    </row>
    <row r="242" spans="1:15" s="99" customFormat="1" ht="12">
      <c r="A242" s="102">
        <v>2</v>
      </c>
      <c r="B242" s="102">
        <v>2009</v>
      </c>
      <c r="C242" s="101">
        <v>170.35172572477785</v>
      </c>
      <c r="D242" s="101">
        <v>121.65615167021642</v>
      </c>
      <c r="E242" s="101">
        <v>175.01108773073878</v>
      </c>
      <c r="F242" s="101">
        <v>124.70533645866041</v>
      </c>
      <c r="G242" s="101">
        <v>82.43178364551979</v>
      </c>
      <c r="H242" s="101">
        <v>87.58962070373418</v>
      </c>
      <c r="I242" s="101">
        <v>85.6704791115388</v>
      </c>
      <c r="J242" s="101">
        <v>112.1480822107914</v>
      </c>
      <c r="K242" s="101">
        <v>106.43241269660393</v>
      </c>
      <c r="L242" s="101">
        <v>107.75508345938837</v>
      </c>
      <c r="M242" s="101">
        <v>90.53017829430497</v>
      </c>
      <c r="N242" s="101">
        <v>95.58625780287865</v>
      </c>
      <c r="O242" s="101">
        <v>93.97234394638083</v>
      </c>
    </row>
    <row r="243" spans="1:15" s="185" customFormat="1" ht="12">
      <c r="A243" s="98">
        <v>3</v>
      </c>
      <c r="B243" s="98">
        <v>2009</v>
      </c>
      <c r="C243" s="83">
        <v>179.3591648430735</v>
      </c>
      <c r="D243" s="83">
        <v>127.78101798303037</v>
      </c>
      <c r="E243" s="83">
        <v>180.14627974730973</v>
      </c>
      <c r="F243" s="83">
        <v>128.6489974496104</v>
      </c>
      <c r="G243" s="83">
        <v>82.0719699024842</v>
      </c>
      <c r="H243" s="83">
        <v>86.72878226345387</v>
      </c>
      <c r="I243" s="83">
        <v>84.99606325970922</v>
      </c>
      <c r="J243" s="83">
        <v>111.1824144563377</v>
      </c>
      <c r="K243" s="83">
        <v>108.6570411187285</v>
      </c>
      <c r="L243" s="83">
        <v>109.24144115628836</v>
      </c>
      <c r="M243" s="83">
        <v>90.00525499453113</v>
      </c>
      <c r="N243" s="83">
        <v>96.0348515735692</v>
      </c>
      <c r="O243" s="83">
        <v>94.11018851170476</v>
      </c>
    </row>
    <row r="244" spans="1:15" s="99" customFormat="1" ht="12">
      <c r="A244" s="102">
        <v>4</v>
      </c>
      <c r="B244" s="102">
        <v>2009</v>
      </c>
      <c r="C244" s="101">
        <v>170.8716611718097</v>
      </c>
      <c r="D244" s="101">
        <v>119.97037468033125</v>
      </c>
      <c r="E244" s="101">
        <v>171.8722378273042</v>
      </c>
      <c r="F244" s="101">
        <v>122.18822411178911</v>
      </c>
      <c r="G244" s="101">
        <v>81.93656187280084</v>
      </c>
      <c r="H244" s="101">
        <v>86.8541630742529</v>
      </c>
      <c r="I244" s="101">
        <v>85.02440907213563</v>
      </c>
      <c r="J244" s="101">
        <v>110.53831648515214</v>
      </c>
      <c r="K244" s="101">
        <v>107.32159983260632</v>
      </c>
      <c r="L244" s="101">
        <v>108.06598455567737</v>
      </c>
      <c r="M244" s="101">
        <v>89.73121691672439</v>
      </c>
      <c r="N244" s="101">
        <v>95.54027838923254</v>
      </c>
      <c r="O244" s="101">
        <v>93.68601071250185</v>
      </c>
    </row>
    <row r="245" spans="1:15" s="185" customFormat="1" ht="12">
      <c r="A245" s="98">
        <v>5</v>
      </c>
      <c r="B245" s="98">
        <v>2009</v>
      </c>
      <c r="C245" s="83">
        <v>175.33864289952763</v>
      </c>
      <c r="D245" s="83">
        <v>124.98417332844075</v>
      </c>
      <c r="E245" s="83">
        <v>177.4699376582652</v>
      </c>
      <c r="F245" s="83">
        <v>126.61184438236663</v>
      </c>
      <c r="G245" s="83">
        <v>81.77564629387426</v>
      </c>
      <c r="H245" s="83">
        <v>86.6683254194388</v>
      </c>
      <c r="I245" s="83">
        <v>84.8478444889327</v>
      </c>
      <c r="J245" s="83">
        <v>110.33552128735242</v>
      </c>
      <c r="K245" s="83">
        <v>106.56605769776053</v>
      </c>
      <c r="L245" s="83">
        <v>107.4383543322944</v>
      </c>
      <c r="M245" s="83">
        <v>89.55888815049826</v>
      </c>
      <c r="N245" s="83">
        <v>95.11266552497528</v>
      </c>
      <c r="O245" s="83">
        <v>93.33988520271704</v>
      </c>
    </row>
    <row r="246" spans="1:15" s="99" customFormat="1" ht="12">
      <c r="A246" s="102">
        <v>6</v>
      </c>
      <c r="B246" s="102">
        <v>2009</v>
      </c>
      <c r="C246" s="101">
        <v>170.48569066882098</v>
      </c>
      <c r="D246" s="101">
        <v>121.95079593733077</v>
      </c>
      <c r="E246" s="101">
        <v>172.64535620384524</v>
      </c>
      <c r="F246" s="101">
        <v>123.84893518384159</v>
      </c>
      <c r="G246" s="101">
        <v>81.44037071956359</v>
      </c>
      <c r="H246" s="101">
        <v>86.56527645897668</v>
      </c>
      <c r="I246" s="101">
        <v>84.6583880385826</v>
      </c>
      <c r="J246" s="101">
        <v>110.95994062107296</v>
      </c>
      <c r="K246" s="101">
        <v>103.90523083543039</v>
      </c>
      <c r="L246" s="101">
        <v>105.53777070678528</v>
      </c>
      <c r="M246" s="101">
        <v>89.48515215153526</v>
      </c>
      <c r="N246" s="101">
        <v>93.92412872018576</v>
      </c>
      <c r="O246" s="101">
        <v>92.50719574263549</v>
      </c>
    </row>
    <row r="247" spans="1:15" s="185" customFormat="1" ht="12">
      <c r="A247" s="98">
        <v>7</v>
      </c>
      <c r="B247" s="98">
        <v>2009</v>
      </c>
      <c r="C247" s="83">
        <v>183.34893411178166</v>
      </c>
      <c r="D247" s="83">
        <v>131.1484029221153</v>
      </c>
      <c r="E247" s="83">
        <v>180.4489708303107</v>
      </c>
      <c r="F247" s="83">
        <v>130.0020602992257</v>
      </c>
      <c r="G247" s="83">
        <v>81.097566373432</v>
      </c>
      <c r="H247" s="83">
        <v>86.99785727265962</v>
      </c>
      <c r="I247" s="83">
        <v>84.80246150056445</v>
      </c>
      <c r="J247" s="83">
        <v>112.6168945959419</v>
      </c>
      <c r="K247" s="83">
        <v>103.22085919178205</v>
      </c>
      <c r="L247" s="83">
        <v>105.39520837070522</v>
      </c>
      <c r="M247" s="83">
        <v>89.68732927576016</v>
      </c>
      <c r="N247" s="83">
        <v>93.88268936415841</v>
      </c>
      <c r="O247" s="83">
        <v>92.54351940684619</v>
      </c>
    </row>
    <row r="248" spans="1:15" s="99" customFormat="1" ht="12">
      <c r="A248" s="102">
        <v>8</v>
      </c>
      <c r="B248" s="102">
        <v>2009</v>
      </c>
      <c r="C248" s="101">
        <v>178.13122460983715</v>
      </c>
      <c r="D248" s="101">
        <v>128.15999471070546</v>
      </c>
      <c r="E248" s="101">
        <v>175.60159061291992</v>
      </c>
      <c r="F248" s="101">
        <v>127.03146887580975</v>
      </c>
      <c r="G248" s="101">
        <v>81.15096854359402</v>
      </c>
      <c r="H248" s="101">
        <v>87.01443800161894</v>
      </c>
      <c r="I248" s="101">
        <v>84.8327428483101</v>
      </c>
      <c r="J248" s="101">
        <v>111.45504849500468</v>
      </c>
      <c r="K248" s="101">
        <v>103.5435588867579</v>
      </c>
      <c r="L248" s="101">
        <v>105.37436732817083</v>
      </c>
      <c r="M248" s="101">
        <v>89.40954753100768</v>
      </c>
      <c r="N248" s="101">
        <v>94.02918302116606</v>
      </c>
      <c r="O248" s="101">
        <v>92.55458324145671</v>
      </c>
    </row>
    <row r="249" spans="1:15" s="185" customFormat="1" ht="12">
      <c r="A249" s="98">
        <v>9</v>
      </c>
      <c r="B249" s="98">
        <v>2009</v>
      </c>
      <c r="C249" s="83">
        <v>186.90247727034944</v>
      </c>
      <c r="D249" s="83">
        <v>135.64017667531317</v>
      </c>
      <c r="E249" s="83">
        <v>181.1840710038297</v>
      </c>
      <c r="F249" s="83">
        <v>132.55184278795903</v>
      </c>
      <c r="G249" s="83">
        <v>81.00266020405256</v>
      </c>
      <c r="H249" s="83">
        <v>86.86757642616118</v>
      </c>
      <c r="I249" s="83">
        <v>84.68534295706304</v>
      </c>
      <c r="J249" s="83">
        <v>112.33609340891942</v>
      </c>
      <c r="K249" s="83">
        <v>104.75747181059938</v>
      </c>
      <c r="L249" s="83">
        <v>106.51125081853938</v>
      </c>
      <c r="M249" s="83">
        <v>89.54176231453246</v>
      </c>
      <c r="N249" s="83">
        <v>94.45981653501265</v>
      </c>
      <c r="O249" s="83">
        <v>92.88996071293131</v>
      </c>
    </row>
    <row r="250" spans="1:15" s="99" customFormat="1" ht="12">
      <c r="A250" s="102">
        <v>10</v>
      </c>
      <c r="B250" s="102">
        <v>2009</v>
      </c>
      <c r="C250" s="101">
        <v>191.55241277699278</v>
      </c>
      <c r="D250" s="101">
        <v>137.24180703155673</v>
      </c>
      <c r="E250" s="101">
        <v>188.27933535997886</v>
      </c>
      <c r="F250" s="101">
        <v>137.32361363773222</v>
      </c>
      <c r="G250" s="101">
        <v>80.91700668819686</v>
      </c>
      <c r="H250" s="101">
        <v>86.44741468583001</v>
      </c>
      <c r="I250" s="101">
        <v>84.38964591758935</v>
      </c>
      <c r="J250" s="101">
        <v>112.34464223864268</v>
      </c>
      <c r="K250" s="101">
        <v>105.9374341901239</v>
      </c>
      <c r="L250" s="101">
        <v>107.42013481440196</v>
      </c>
      <c r="M250" s="101">
        <v>89.48178116731528</v>
      </c>
      <c r="N250" s="101">
        <v>94.7187267658053</v>
      </c>
      <c r="O250" s="101">
        <v>93.04707997844838</v>
      </c>
    </row>
    <row r="251" spans="1:15" s="185" customFormat="1" ht="12">
      <c r="A251" s="98">
        <v>11</v>
      </c>
      <c r="B251" s="98">
        <v>2009</v>
      </c>
      <c r="C251" s="83">
        <v>186.21744209531258</v>
      </c>
      <c r="D251" s="83">
        <v>135.4310932855915</v>
      </c>
      <c r="E251" s="83">
        <v>182.8076070007491</v>
      </c>
      <c r="F251" s="83">
        <v>134.8725636755893</v>
      </c>
      <c r="G251" s="83">
        <v>80.61623885987154</v>
      </c>
      <c r="H251" s="83">
        <v>86.10535323251106</v>
      </c>
      <c r="I251" s="83">
        <v>84.06294910497607</v>
      </c>
      <c r="J251" s="83">
        <v>112.99169907692594</v>
      </c>
      <c r="K251" s="83">
        <v>106.69585068665334</v>
      </c>
      <c r="L251" s="83">
        <v>108.15278142277566</v>
      </c>
      <c r="M251" s="83">
        <v>89.43931799261934</v>
      </c>
      <c r="N251" s="83">
        <v>94.84369391439833</v>
      </c>
      <c r="O251" s="83">
        <v>93.11860292817235</v>
      </c>
    </row>
    <row r="252" spans="1:15" s="99" customFormat="1" ht="12">
      <c r="A252" s="102">
        <v>12</v>
      </c>
      <c r="B252" s="102">
        <v>2009</v>
      </c>
      <c r="C252" s="101">
        <v>185.34609686673758</v>
      </c>
      <c r="D252" s="101">
        <v>132.3056642072716</v>
      </c>
      <c r="E252" s="101">
        <v>194.07465850588991</v>
      </c>
      <c r="F252" s="101">
        <v>140.2107612362733</v>
      </c>
      <c r="G252" s="101">
        <v>80.05684860921208</v>
      </c>
      <c r="H252" s="101">
        <v>85.5946881760258</v>
      </c>
      <c r="I252" s="101">
        <v>83.53415424995856</v>
      </c>
      <c r="J252" s="101">
        <v>111.57077713973887</v>
      </c>
      <c r="K252" s="101">
        <v>101.78485386638232</v>
      </c>
      <c r="L252" s="101">
        <v>104.04942752103328</v>
      </c>
      <c r="M252" s="101">
        <v>88.64513996768143</v>
      </c>
      <c r="N252" s="101">
        <v>92.46558499693171</v>
      </c>
      <c r="O252" s="101">
        <v>91.2460889110336</v>
      </c>
    </row>
    <row r="253" spans="1:15" s="185" customFormat="1" ht="12">
      <c r="A253" s="98">
        <v>1</v>
      </c>
      <c r="B253" s="98">
        <v>2010</v>
      </c>
      <c r="C253" s="83">
        <v>165.61108900730224</v>
      </c>
      <c r="D253" s="83">
        <v>117.25282216350823</v>
      </c>
      <c r="E253" s="83">
        <v>162.40042985377838</v>
      </c>
      <c r="F253" s="83">
        <v>117.01417302771368</v>
      </c>
      <c r="G253" s="83">
        <v>80.61134524314653</v>
      </c>
      <c r="H253" s="83">
        <v>85.07239323292576</v>
      </c>
      <c r="I253" s="83">
        <v>83.41251475182288</v>
      </c>
      <c r="J253" s="83">
        <v>108.12920848539208</v>
      </c>
      <c r="K253" s="83">
        <v>93.73231521608685</v>
      </c>
      <c r="L253" s="83">
        <v>97.06391963355208</v>
      </c>
      <c r="M253" s="83">
        <v>88.11061423647404</v>
      </c>
      <c r="N253" s="83">
        <v>88.74755206461306</v>
      </c>
      <c r="O253" s="83">
        <v>88.54423983726022</v>
      </c>
    </row>
    <row r="254" spans="1:15" s="99" customFormat="1" ht="12">
      <c r="A254" s="102">
        <v>2</v>
      </c>
      <c r="B254" s="102">
        <v>2010</v>
      </c>
      <c r="C254" s="101">
        <v>177.7612800808502</v>
      </c>
      <c r="D254" s="101">
        <v>125.2965512592545</v>
      </c>
      <c r="E254" s="101">
        <v>176.88265402414856</v>
      </c>
      <c r="F254" s="101">
        <v>126.14517470150653</v>
      </c>
      <c r="G254" s="101">
        <v>80.03399568624047</v>
      </c>
      <c r="H254" s="101">
        <v>85.74142722459592</v>
      </c>
      <c r="I254" s="101">
        <v>83.61779107125498</v>
      </c>
      <c r="J254" s="101">
        <v>109.73086126989278</v>
      </c>
      <c r="K254" s="101">
        <v>101.0668229049203</v>
      </c>
      <c r="L254" s="101">
        <v>103.07177966537445</v>
      </c>
      <c r="M254" s="101">
        <v>88.12709438761789</v>
      </c>
      <c r="N254" s="101">
        <v>92.2453268432259</v>
      </c>
      <c r="O254" s="101">
        <v>90.93077622883894</v>
      </c>
    </row>
    <row r="256" ht="12.75">
      <c r="A256" s="8" t="s">
        <v>227</v>
      </c>
    </row>
  </sheetData>
  <printOptions horizontalCentered="1" verticalCentered="1"/>
  <pageMargins left="0.3937007874015748" right="0.3937007874015748" top="0.3937007874015748" bottom="0.1968503937007874" header="0" footer="0"/>
  <pageSetup horizontalDpi="300" verticalDpi="300" orientation="portrait" scale="56" r:id="rId2"/>
  <rowBreaks count="2" manualBreakCount="2">
    <brk id="84" max="14" man="1"/>
    <brk id="144" max="14" man="1"/>
  </row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6:AW259"/>
  <sheetViews>
    <sheetView showGridLines="0" zoomScale="80" zoomScaleNormal="80" workbookViewId="0" topLeftCell="A1">
      <selection activeCell="A11" sqref="A11"/>
    </sheetView>
  </sheetViews>
  <sheetFormatPr defaultColWidth="11.421875" defaultRowHeight="12.75"/>
  <cols>
    <col min="1" max="1" width="6.140625" style="11" customWidth="1"/>
    <col min="2" max="2" width="6.28125" style="11" bestFit="1" customWidth="1"/>
    <col min="3" max="4" width="12.8515625" style="12" bestFit="1" customWidth="1"/>
    <col min="5" max="6" width="8.421875" style="12" bestFit="1" customWidth="1"/>
    <col min="7" max="9" width="14.57421875" style="12" bestFit="1" customWidth="1"/>
    <col min="10" max="12" width="13.28125" style="12" bestFit="1" customWidth="1"/>
    <col min="13" max="13" width="12.421875" style="12" bestFit="1" customWidth="1"/>
    <col min="14" max="14" width="9.57421875" style="12" bestFit="1" customWidth="1"/>
    <col min="15" max="15" width="8.8515625" style="12" customWidth="1"/>
    <col min="16" max="16384" width="9.140625" style="3" customWidth="1"/>
  </cols>
  <sheetData>
    <row r="1" ht="12.75"/>
    <row r="2" ht="12.75"/>
    <row r="3" ht="12.75"/>
    <row r="4" ht="12.75"/>
    <row r="6" spans="1:15" s="31" customFormat="1" ht="15">
      <c r="A6" s="19" t="s">
        <v>145</v>
      </c>
      <c r="B6" s="29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</row>
    <row r="7" spans="1:15" s="31" customFormat="1" ht="12.75">
      <c r="A7" s="28" t="s">
        <v>192</v>
      </c>
      <c r="B7" s="29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</row>
    <row r="8" spans="1:15" s="31" customFormat="1" ht="12.75">
      <c r="A8" s="28" t="s">
        <v>121</v>
      </c>
      <c r="B8" s="29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</row>
    <row r="9" spans="1:15" s="31" customFormat="1" ht="12.75">
      <c r="A9" s="28" t="str">
        <f>+' índice sin trilla'!A9</f>
        <v>1990 - 2010 (febrero)</v>
      </c>
      <c r="B9" s="29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</row>
    <row r="10" spans="1:15" s="31" customFormat="1" ht="12.75">
      <c r="A10" s="28" t="s">
        <v>166</v>
      </c>
      <c r="B10" s="29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</row>
    <row r="11" spans="1:15" ht="12.75">
      <c r="A11" s="38"/>
      <c r="B11" s="39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151"/>
    </row>
    <row r="12" spans="1:15" s="81" customFormat="1" ht="31.5" customHeight="1">
      <c r="A12" s="79" t="s">
        <v>123</v>
      </c>
      <c r="B12" s="79" t="s">
        <v>122</v>
      </c>
      <c r="C12" s="80" t="s">
        <v>102</v>
      </c>
      <c r="D12" s="80" t="s">
        <v>124</v>
      </c>
      <c r="E12" s="80" t="s">
        <v>103</v>
      </c>
      <c r="F12" s="80" t="s">
        <v>125</v>
      </c>
      <c r="G12" s="80" t="s">
        <v>126</v>
      </c>
      <c r="H12" s="80" t="s">
        <v>127</v>
      </c>
      <c r="I12" s="80" t="s">
        <v>128</v>
      </c>
      <c r="J12" s="80" t="s">
        <v>129</v>
      </c>
      <c r="K12" s="80" t="s">
        <v>130</v>
      </c>
      <c r="L12" s="80" t="s">
        <v>131</v>
      </c>
      <c r="M12" s="80" t="s">
        <v>132</v>
      </c>
      <c r="N12" s="80" t="s">
        <v>133</v>
      </c>
      <c r="O12" s="80" t="s">
        <v>134</v>
      </c>
    </row>
    <row r="13" spans="1:49" s="84" customFormat="1" ht="10.5">
      <c r="A13" s="82">
        <v>1</v>
      </c>
      <c r="B13" s="82">
        <v>1990</v>
      </c>
      <c r="C13" s="83">
        <v>13.193792091427174</v>
      </c>
      <c r="D13" s="83">
        <v>79.27606228006816</v>
      </c>
      <c r="E13" s="83">
        <v>13.620098081713229</v>
      </c>
      <c r="F13" s="83">
        <v>82.63131884689395</v>
      </c>
      <c r="G13" s="83">
        <v>131.04659606749235</v>
      </c>
      <c r="H13" s="83">
        <v>156.02827912337193</v>
      </c>
      <c r="I13" s="83">
        <v>146.4354120829622</v>
      </c>
      <c r="J13" s="83">
        <v>40.12165820090006</v>
      </c>
      <c r="K13" s="83">
        <v>78.53762827632926</v>
      </c>
      <c r="L13" s="83">
        <v>69.59388558064225</v>
      </c>
      <c r="M13" s="83">
        <v>113.72434101033122</v>
      </c>
      <c r="N13" s="83">
        <v>129.61513600119517</v>
      </c>
      <c r="O13" s="83">
        <v>124.10073910413043</v>
      </c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</row>
    <row r="14" spans="1:45" s="84" customFormat="1" ht="10.5">
      <c r="A14" s="100">
        <v>2</v>
      </c>
      <c r="B14" s="100">
        <v>1990</v>
      </c>
      <c r="C14" s="101">
        <v>14.975274923810694</v>
      </c>
      <c r="D14" s="101">
        <v>85.71302694079384</v>
      </c>
      <c r="E14" s="101">
        <v>15.053222388970097</v>
      </c>
      <c r="F14" s="101">
        <v>86.0371051564467</v>
      </c>
      <c r="G14" s="101">
        <v>132.80699697150348</v>
      </c>
      <c r="H14" s="101">
        <v>156.48909583064838</v>
      </c>
      <c r="I14" s="101">
        <v>147.43044030572307</v>
      </c>
      <c r="J14" s="101">
        <v>46.43296863790278</v>
      </c>
      <c r="K14" s="101">
        <v>100.22037784567725</v>
      </c>
      <c r="L14" s="101">
        <v>87.79921830827153</v>
      </c>
      <c r="M14" s="101">
        <v>116.98765220935638</v>
      </c>
      <c r="N14" s="101">
        <v>138.18604310569648</v>
      </c>
      <c r="O14" s="101">
        <v>130.92606178705034</v>
      </c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</row>
    <row r="15" spans="1:45" s="84" customFormat="1" ht="10.5">
      <c r="A15" s="82">
        <v>3</v>
      </c>
      <c r="B15" s="82">
        <v>1990</v>
      </c>
      <c r="C15" s="83">
        <v>16.979701303914936</v>
      </c>
      <c r="D15" s="83">
        <v>95.04653483984185</v>
      </c>
      <c r="E15" s="83">
        <v>16.633026364645026</v>
      </c>
      <c r="F15" s="83">
        <v>93.41715741891599</v>
      </c>
      <c r="G15" s="83">
        <v>133.97591007264776</v>
      </c>
      <c r="H15" s="83">
        <v>157.02584435287517</v>
      </c>
      <c r="I15" s="83">
        <v>148.20281833426483</v>
      </c>
      <c r="J15" s="83">
        <v>50.21317903877432</v>
      </c>
      <c r="K15" s="83">
        <v>100.46353957425896</v>
      </c>
      <c r="L15" s="83">
        <v>88.94461740094697</v>
      </c>
      <c r="M15" s="83">
        <v>118.31700202316385</v>
      </c>
      <c r="N15" s="83">
        <v>138.6905277562386</v>
      </c>
      <c r="O15" s="83">
        <v>131.7518269571054</v>
      </c>
      <c r="Q15" s="86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</row>
    <row r="16" spans="1:45" s="84" customFormat="1" ht="10.5">
      <c r="A16" s="100">
        <v>4</v>
      </c>
      <c r="B16" s="100">
        <v>1990</v>
      </c>
      <c r="C16" s="101">
        <v>15.895046543795331</v>
      </c>
      <c r="D16" s="101">
        <v>88.29366836332113</v>
      </c>
      <c r="E16" s="101">
        <v>15.981918803215816</v>
      </c>
      <c r="F16" s="101">
        <v>88.52306195605534</v>
      </c>
      <c r="G16" s="101">
        <v>134.67861627592652</v>
      </c>
      <c r="H16" s="101">
        <v>158.25704094135602</v>
      </c>
      <c r="I16" s="101">
        <v>149.23103229667478</v>
      </c>
      <c r="J16" s="101">
        <v>50.93798162339382</v>
      </c>
      <c r="K16" s="101">
        <v>103.82847140061992</v>
      </c>
      <c r="L16" s="101">
        <v>91.81606401020485</v>
      </c>
      <c r="M16" s="101">
        <v>119.54099648466891</v>
      </c>
      <c r="N16" s="101">
        <v>141.08268419982116</v>
      </c>
      <c r="O16" s="101">
        <v>133.75725690230038</v>
      </c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</row>
    <row r="17" spans="1:45" s="84" customFormat="1" ht="10.5">
      <c r="A17" s="82">
        <v>5</v>
      </c>
      <c r="B17" s="82">
        <v>1990</v>
      </c>
      <c r="C17" s="83">
        <v>17.83433456739514</v>
      </c>
      <c r="D17" s="83">
        <v>97.2033619483209</v>
      </c>
      <c r="E17" s="83">
        <v>16.94156926862487</v>
      </c>
      <c r="F17" s="83">
        <v>91.1381068601996</v>
      </c>
      <c r="G17" s="83">
        <v>137.5888310369081</v>
      </c>
      <c r="H17" s="83">
        <v>157.99425485464454</v>
      </c>
      <c r="I17" s="83">
        <v>150.2207049785134</v>
      </c>
      <c r="J17" s="83">
        <v>51.20154946756258</v>
      </c>
      <c r="K17" s="83">
        <v>105.12584726539608</v>
      </c>
      <c r="L17" s="83">
        <v>92.98749400800197</v>
      </c>
      <c r="M17" s="83">
        <v>121.66389072908348</v>
      </c>
      <c r="N17" s="83">
        <v>141.3341526454866</v>
      </c>
      <c r="O17" s="83">
        <v>134.69624376358837</v>
      </c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</row>
    <row r="18" spans="1:45" s="84" customFormat="1" ht="10.5">
      <c r="A18" s="100">
        <v>6</v>
      </c>
      <c r="B18" s="100">
        <v>1990</v>
      </c>
      <c r="C18" s="101">
        <v>17.113741580435228</v>
      </c>
      <c r="D18" s="101">
        <v>92.9013355393771</v>
      </c>
      <c r="E18" s="101">
        <v>17.552518961101484</v>
      </c>
      <c r="F18" s="101">
        <v>95.26087970165842</v>
      </c>
      <c r="G18" s="101">
        <v>136.3776001129869</v>
      </c>
      <c r="H18" s="101">
        <v>157.07321031357844</v>
      </c>
      <c r="I18" s="101">
        <v>149.17040371974767</v>
      </c>
      <c r="J18" s="101">
        <v>57.0056758650398</v>
      </c>
      <c r="K18" s="101">
        <v>102.98353540737222</v>
      </c>
      <c r="L18" s="101">
        <v>92.89411207407663</v>
      </c>
      <c r="M18" s="101">
        <v>122.59205420928961</v>
      </c>
      <c r="N18" s="101">
        <v>140.28481299747344</v>
      </c>
      <c r="O18" s="101">
        <v>134.3033258216778</v>
      </c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</row>
    <row r="19" spans="1:45" s="84" customFormat="1" ht="10.5">
      <c r="A19" s="82">
        <v>7</v>
      </c>
      <c r="B19" s="82">
        <v>1990</v>
      </c>
      <c r="C19" s="83">
        <v>17.099184927061557</v>
      </c>
      <c r="D19" s="83">
        <v>90.38341925273818</v>
      </c>
      <c r="E19" s="83">
        <v>16.580361504788527</v>
      </c>
      <c r="F19" s="83">
        <v>87.30022376772268</v>
      </c>
      <c r="G19" s="83">
        <v>136.9098549125302</v>
      </c>
      <c r="H19" s="83">
        <v>157.19161159558422</v>
      </c>
      <c r="I19" s="83">
        <v>149.42589236284022</v>
      </c>
      <c r="J19" s="83">
        <v>56.662540019386974</v>
      </c>
      <c r="K19" s="83">
        <v>103.28923174917425</v>
      </c>
      <c r="L19" s="83">
        <v>92.83283176429974</v>
      </c>
      <c r="M19" s="83">
        <v>122.82906269457978</v>
      </c>
      <c r="N19" s="83">
        <v>140.50757993476356</v>
      </c>
      <c r="O19" s="83">
        <v>134.4784864355436</v>
      </c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</row>
    <row r="20" spans="1:45" s="84" customFormat="1" ht="10.5">
      <c r="A20" s="100">
        <v>8</v>
      </c>
      <c r="B20" s="100">
        <v>1990</v>
      </c>
      <c r="C20" s="101">
        <v>18.624230636121123</v>
      </c>
      <c r="D20" s="101">
        <v>95.8151893656782</v>
      </c>
      <c r="E20" s="101">
        <v>18.543184410022334</v>
      </c>
      <c r="F20" s="101">
        <v>94.97922801246416</v>
      </c>
      <c r="G20" s="101">
        <v>137.7454228122552</v>
      </c>
      <c r="H20" s="101">
        <v>157.842324959172</v>
      </c>
      <c r="I20" s="101">
        <v>150.143043708339</v>
      </c>
      <c r="J20" s="101">
        <v>59.978787535793295</v>
      </c>
      <c r="K20" s="101">
        <v>101.75297817213415</v>
      </c>
      <c r="L20" s="101">
        <v>92.6598403384481</v>
      </c>
      <c r="M20" s="101">
        <v>124.82037805909918</v>
      </c>
      <c r="N20" s="101">
        <v>140.48294739038553</v>
      </c>
      <c r="O20" s="101">
        <v>135.1485257296617</v>
      </c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</row>
    <row r="21" spans="1:45" s="84" customFormat="1" ht="10.5">
      <c r="A21" s="82">
        <v>9</v>
      </c>
      <c r="B21" s="82">
        <v>1990</v>
      </c>
      <c r="C21" s="83">
        <v>18.022443636589298</v>
      </c>
      <c r="D21" s="83">
        <v>88.92505081049396</v>
      </c>
      <c r="E21" s="83">
        <v>17.394789368486876</v>
      </c>
      <c r="F21" s="83">
        <v>85.77258078895424</v>
      </c>
      <c r="G21" s="83">
        <v>138.0563792771221</v>
      </c>
      <c r="H21" s="83">
        <v>156.8384785038304</v>
      </c>
      <c r="I21" s="83">
        <v>149.68878564763543</v>
      </c>
      <c r="J21" s="83">
        <v>59.70444214741896</v>
      </c>
      <c r="K21" s="83">
        <v>105.65314535795115</v>
      </c>
      <c r="L21" s="83">
        <v>95.6351254697707</v>
      </c>
      <c r="M21" s="83">
        <v>125.22603928907886</v>
      </c>
      <c r="N21" s="83">
        <v>141.4973908077105</v>
      </c>
      <c r="O21" s="83">
        <v>135.9958666176857</v>
      </c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</row>
    <row r="22" spans="1:45" s="84" customFormat="1" ht="10.5">
      <c r="A22" s="100">
        <v>10</v>
      </c>
      <c r="B22" s="100">
        <v>1990</v>
      </c>
      <c r="C22" s="101">
        <v>20.489710550996197</v>
      </c>
      <c r="D22" s="101">
        <v>98.96648183620003</v>
      </c>
      <c r="E22" s="101">
        <v>19.891037716496673</v>
      </c>
      <c r="F22" s="101">
        <v>95.18496744780187</v>
      </c>
      <c r="G22" s="101">
        <v>137.90512496381007</v>
      </c>
      <c r="H22" s="101">
        <v>155.99469223511574</v>
      </c>
      <c r="I22" s="101">
        <v>149.1354859058012</v>
      </c>
      <c r="J22" s="101">
        <v>59.42950581720924</v>
      </c>
      <c r="K22" s="101">
        <v>112.80202312992778</v>
      </c>
      <c r="L22" s="101">
        <v>101.07784075363655</v>
      </c>
      <c r="M22" s="101">
        <v>125.16920166018647</v>
      </c>
      <c r="N22" s="101">
        <v>143.66467153242888</v>
      </c>
      <c r="O22" s="101">
        <v>137.4245734781553</v>
      </c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</row>
    <row r="23" spans="1:45" s="84" customFormat="1" ht="10.5">
      <c r="A23" s="82">
        <v>11</v>
      </c>
      <c r="B23" s="82">
        <v>1990</v>
      </c>
      <c r="C23" s="83">
        <v>20.16400688629007</v>
      </c>
      <c r="D23" s="83">
        <v>97.0865492268817</v>
      </c>
      <c r="E23" s="83">
        <v>21.49429204686557</v>
      </c>
      <c r="F23" s="83">
        <v>102.40224582899513</v>
      </c>
      <c r="G23" s="83">
        <v>138.0554190972263</v>
      </c>
      <c r="H23" s="83">
        <v>156.56053494203627</v>
      </c>
      <c r="I23" s="83">
        <v>149.5496931335067</v>
      </c>
      <c r="J23" s="83">
        <v>59.65387269191652</v>
      </c>
      <c r="K23" s="83">
        <v>111.71200037683447</v>
      </c>
      <c r="L23" s="83">
        <v>100.289274136835</v>
      </c>
      <c r="M23" s="83">
        <v>125.45423027967352</v>
      </c>
      <c r="N23" s="83">
        <v>144.0833569462805</v>
      </c>
      <c r="O23" s="83">
        <v>137.82276696404406</v>
      </c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</row>
    <row r="24" spans="1:45" s="84" customFormat="1" ht="10.5">
      <c r="A24" s="100">
        <v>12</v>
      </c>
      <c r="B24" s="100">
        <v>1990</v>
      </c>
      <c r="C24" s="101">
        <v>18.222120375363797</v>
      </c>
      <c r="D24" s="101">
        <v>87.61605212892385</v>
      </c>
      <c r="E24" s="101">
        <v>19.96602786780286</v>
      </c>
      <c r="F24" s="101">
        <v>94.61781724768234</v>
      </c>
      <c r="G24" s="101">
        <v>137.02497119865632</v>
      </c>
      <c r="H24" s="101">
        <v>154.83074459335145</v>
      </c>
      <c r="I24" s="101">
        <v>148.06993881903736</v>
      </c>
      <c r="J24" s="101">
        <v>58.91654591608653</v>
      </c>
      <c r="K24" s="101">
        <v>91.78323873707907</v>
      </c>
      <c r="L24" s="101">
        <v>84.831855981516</v>
      </c>
      <c r="M24" s="101">
        <v>124.75410368048024</v>
      </c>
      <c r="N24" s="101">
        <v>135.36948318880073</v>
      </c>
      <c r="O24" s="101">
        <v>131.79110171975998</v>
      </c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</row>
    <row r="25" spans="1:45" s="84" customFormat="1" ht="10.5">
      <c r="A25" s="82">
        <v>1</v>
      </c>
      <c r="B25" s="82">
        <v>1991</v>
      </c>
      <c r="C25" s="83">
        <v>17.036637227138325</v>
      </c>
      <c r="D25" s="83">
        <v>78.76489038750898</v>
      </c>
      <c r="E25" s="83">
        <v>17.261119782574426</v>
      </c>
      <c r="F25" s="83">
        <v>80.51321908272826</v>
      </c>
      <c r="G25" s="83">
        <v>133.75639926869655</v>
      </c>
      <c r="H25" s="83">
        <v>151.1374908741446</v>
      </c>
      <c r="I25" s="83">
        <v>144.4668279667036</v>
      </c>
      <c r="J25" s="83">
        <v>52.543338515183855</v>
      </c>
      <c r="K25" s="83">
        <v>86.21687048237585</v>
      </c>
      <c r="L25" s="83">
        <v>78.37523004274328</v>
      </c>
      <c r="M25" s="83">
        <v>118.1817804465823</v>
      </c>
      <c r="N25" s="83">
        <v>128.70414012884194</v>
      </c>
      <c r="O25" s="83">
        <v>125.02240333273366</v>
      </c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</row>
    <row r="26" spans="1:45" s="84" customFormat="1" ht="10.5">
      <c r="A26" s="100">
        <v>2</v>
      </c>
      <c r="B26" s="100">
        <v>1991</v>
      </c>
      <c r="C26" s="101">
        <v>18.836084696584848</v>
      </c>
      <c r="D26" s="101">
        <v>83.45182076057225</v>
      </c>
      <c r="E26" s="101">
        <v>19.07792946683976</v>
      </c>
      <c r="F26" s="101">
        <v>84.49110446958689</v>
      </c>
      <c r="G26" s="101">
        <v>137.45623315664426</v>
      </c>
      <c r="H26" s="101">
        <v>151.12722740090933</v>
      </c>
      <c r="I26" s="101">
        <v>145.90390448153983</v>
      </c>
      <c r="J26" s="101">
        <v>56.819292694263716</v>
      </c>
      <c r="K26" s="101">
        <v>106.2916254638087</v>
      </c>
      <c r="L26" s="101">
        <v>94.86693106892307</v>
      </c>
      <c r="M26" s="101">
        <v>122.65061641597669</v>
      </c>
      <c r="N26" s="101">
        <v>136.39464944236357</v>
      </c>
      <c r="O26" s="101">
        <v>131.68373900314285</v>
      </c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</row>
    <row r="27" spans="1:45" s="84" customFormat="1" ht="10.5">
      <c r="A27" s="82">
        <v>3</v>
      </c>
      <c r="B27" s="82">
        <v>1991</v>
      </c>
      <c r="C27" s="83">
        <v>18.70474793176935</v>
      </c>
      <c r="D27" s="83">
        <v>82.06609470613216</v>
      </c>
      <c r="E27" s="83">
        <v>18.79365161246187</v>
      </c>
      <c r="F27" s="83">
        <v>82.77396772105612</v>
      </c>
      <c r="G27" s="83">
        <v>137.82872881407133</v>
      </c>
      <c r="H27" s="83">
        <v>152.53123034116447</v>
      </c>
      <c r="I27" s="83">
        <v>146.9104282361322</v>
      </c>
      <c r="J27" s="83">
        <v>56.96349638940112</v>
      </c>
      <c r="K27" s="83">
        <v>104.8154415588867</v>
      </c>
      <c r="L27" s="83">
        <v>93.84583802974988</v>
      </c>
      <c r="M27" s="83">
        <v>122.67034552403781</v>
      </c>
      <c r="N27" s="83">
        <v>136.98887140639346</v>
      </c>
      <c r="O27" s="83">
        <v>132.1232656306955</v>
      </c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</row>
    <row r="28" spans="1:45" s="84" customFormat="1" ht="10.5">
      <c r="A28" s="100">
        <v>4</v>
      </c>
      <c r="B28" s="100">
        <v>1991</v>
      </c>
      <c r="C28" s="101">
        <v>21.501673611756775</v>
      </c>
      <c r="D28" s="101">
        <v>93.59488796244995</v>
      </c>
      <c r="E28" s="101">
        <v>22.014323134341055</v>
      </c>
      <c r="F28" s="101">
        <v>95.64640286536051</v>
      </c>
      <c r="G28" s="101">
        <v>139.9047836957177</v>
      </c>
      <c r="H28" s="101">
        <v>153.8452139485345</v>
      </c>
      <c r="I28" s="101">
        <v>148.51572774124983</v>
      </c>
      <c r="J28" s="101">
        <v>56.823494214512436</v>
      </c>
      <c r="K28" s="101">
        <v>109.66767746680391</v>
      </c>
      <c r="L28" s="101">
        <v>97.6651086882529</v>
      </c>
      <c r="M28" s="101">
        <v>124.87067681914843</v>
      </c>
      <c r="N28" s="101">
        <v>139.884722986082</v>
      </c>
      <c r="O28" s="101">
        <v>134.7929204100515</v>
      </c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</row>
    <row r="29" spans="1:45" s="84" customFormat="1" ht="10.5">
      <c r="A29" s="82">
        <v>5</v>
      </c>
      <c r="B29" s="82">
        <v>1991</v>
      </c>
      <c r="C29" s="83">
        <v>21.704685283171493</v>
      </c>
      <c r="D29" s="83">
        <v>93.24571759796115</v>
      </c>
      <c r="E29" s="83">
        <v>21.335561043502516</v>
      </c>
      <c r="F29" s="83">
        <v>90.5646196912704</v>
      </c>
      <c r="G29" s="83">
        <v>141.626888029802</v>
      </c>
      <c r="H29" s="83">
        <v>155.4565973866363</v>
      </c>
      <c r="I29" s="83">
        <v>150.18809129192144</v>
      </c>
      <c r="J29" s="83">
        <v>58.178697204738704</v>
      </c>
      <c r="K29" s="83">
        <v>108.77911577830405</v>
      </c>
      <c r="L29" s="83">
        <v>97.38636378104148</v>
      </c>
      <c r="M29" s="83">
        <v>126.22118528635797</v>
      </c>
      <c r="N29" s="83">
        <v>140.77047792718318</v>
      </c>
      <c r="O29" s="83">
        <v>135.8705315419822</v>
      </c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</row>
    <row r="30" spans="1:45" s="84" customFormat="1" ht="10.5">
      <c r="A30" s="100">
        <v>6</v>
      </c>
      <c r="B30" s="100">
        <v>1991</v>
      </c>
      <c r="C30" s="101">
        <v>21.286718244606067</v>
      </c>
      <c r="D30" s="101">
        <v>90.62336680168643</v>
      </c>
      <c r="E30" s="101">
        <v>21.71574154944343</v>
      </c>
      <c r="F30" s="101">
        <v>92.45625741563862</v>
      </c>
      <c r="G30" s="101">
        <v>141.9143120029292</v>
      </c>
      <c r="H30" s="101">
        <v>154.55825950965246</v>
      </c>
      <c r="I30" s="101">
        <v>149.72779266008516</v>
      </c>
      <c r="J30" s="101">
        <v>59.54224589074237</v>
      </c>
      <c r="K30" s="101">
        <v>108.05468810873204</v>
      </c>
      <c r="L30" s="101">
        <v>97.40920162982127</v>
      </c>
      <c r="M30" s="101">
        <v>127.60750875742208</v>
      </c>
      <c r="N30" s="101">
        <v>140.16001539649056</v>
      </c>
      <c r="O30" s="101">
        <v>135.9196239983842</v>
      </c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</row>
    <row r="31" spans="1:45" s="84" customFormat="1" ht="10.5">
      <c r="A31" s="82">
        <v>7</v>
      </c>
      <c r="B31" s="82">
        <v>1991</v>
      </c>
      <c r="C31" s="83">
        <v>22.008483592062333</v>
      </c>
      <c r="D31" s="83">
        <v>92.29283516855308</v>
      </c>
      <c r="E31" s="83">
        <v>21.55591789648184</v>
      </c>
      <c r="F31" s="83">
        <v>90.10244467690293</v>
      </c>
      <c r="G31" s="83">
        <v>141.8215050423888</v>
      </c>
      <c r="H31" s="83">
        <v>155.09043098132713</v>
      </c>
      <c r="I31" s="83">
        <v>150.00648660452742</v>
      </c>
      <c r="J31" s="83">
        <v>59.47189577712968</v>
      </c>
      <c r="K31" s="83">
        <v>108.90412636564197</v>
      </c>
      <c r="L31" s="83">
        <v>97.81859699684584</v>
      </c>
      <c r="M31" s="83">
        <v>127.37100540884934</v>
      </c>
      <c r="N31" s="83">
        <v>140.81261353187907</v>
      </c>
      <c r="O31" s="83">
        <v>136.22741473884903</v>
      </c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</row>
    <row r="32" spans="1:45" s="84" customFormat="1" ht="10.5">
      <c r="A32" s="100">
        <v>8</v>
      </c>
      <c r="B32" s="100">
        <v>1991</v>
      </c>
      <c r="C32" s="101">
        <v>22.704349718293617</v>
      </c>
      <c r="D32" s="101">
        <v>94.98951049346371</v>
      </c>
      <c r="E32" s="101">
        <v>21.97438609873653</v>
      </c>
      <c r="F32" s="101">
        <v>91.49896817177947</v>
      </c>
      <c r="G32" s="101">
        <v>142.15691129003514</v>
      </c>
      <c r="H32" s="101">
        <v>156.31505887527635</v>
      </c>
      <c r="I32" s="101">
        <v>150.88727874211642</v>
      </c>
      <c r="J32" s="101">
        <v>60.390296535304756</v>
      </c>
      <c r="K32" s="101">
        <v>109.4564919380814</v>
      </c>
      <c r="L32" s="101">
        <v>98.77347670985337</v>
      </c>
      <c r="M32" s="101">
        <v>128.5609419475698</v>
      </c>
      <c r="N32" s="101">
        <v>141.83954379184453</v>
      </c>
      <c r="O32" s="101">
        <v>137.31254583973117</v>
      </c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</row>
    <row r="33" spans="1:45" s="84" customFormat="1" ht="10.5">
      <c r="A33" s="82">
        <v>9</v>
      </c>
      <c r="B33" s="82">
        <v>1991</v>
      </c>
      <c r="C33" s="83">
        <v>22.746221288303698</v>
      </c>
      <c r="D33" s="83">
        <v>91.8162142078036</v>
      </c>
      <c r="E33" s="83">
        <v>22.005506458685748</v>
      </c>
      <c r="F33" s="83">
        <v>88.80372821525737</v>
      </c>
      <c r="G33" s="83">
        <v>142.1405427423857</v>
      </c>
      <c r="H33" s="83">
        <v>154.21157229219952</v>
      </c>
      <c r="I33" s="83">
        <v>149.6145949219854</v>
      </c>
      <c r="J33" s="83">
        <v>59.89191102355392</v>
      </c>
      <c r="K33" s="83">
        <v>113.73994992625737</v>
      </c>
      <c r="L33" s="83">
        <v>101.9987906927065</v>
      </c>
      <c r="M33" s="83">
        <v>128.66310219441584</v>
      </c>
      <c r="N33" s="83">
        <v>142.18241536609952</v>
      </c>
      <c r="O33" s="83">
        <v>137.61096331914635</v>
      </c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</row>
    <row r="34" spans="1:45" s="84" customFormat="1" ht="10.5">
      <c r="A34" s="100">
        <v>10</v>
      </c>
      <c r="B34" s="100">
        <v>1991</v>
      </c>
      <c r="C34" s="101">
        <v>25.32011678158681</v>
      </c>
      <c r="D34" s="101">
        <v>101.57268820385777</v>
      </c>
      <c r="E34" s="101">
        <v>24.58249551927963</v>
      </c>
      <c r="F34" s="101">
        <v>97.62177823836853</v>
      </c>
      <c r="G34" s="101">
        <v>141.5342168657191</v>
      </c>
      <c r="H34" s="101">
        <v>154.1799736349512</v>
      </c>
      <c r="I34" s="101">
        <v>149.38294201656663</v>
      </c>
      <c r="J34" s="101">
        <v>58.88133739377168</v>
      </c>
      <c r="K34" s="101">
        <v>117.65313425182546</v>
      </c>
      <c r="L34" s="101">
        <v>104.74325793879217</v>
      </c>
      <c r="M34" s="101">
        <v>128.10525150081776</v>
      </c>
      <c r="N34" s="101">
        <v>143.88824987956468</v>
      </c>
      <c r="O34" s="101">
        <v>138.5649013569927</v>
      </c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</row>
    <row r="35" spans="1:45" s="84" customFormat="1" ht="10.5">
      <c r="A35" s="82">
        <v>11</v>
      </c>
      <c r="B35" s="82">
        <v>1991</v>
      </c>
      <c r="C35" s="83">
        <v>24.81638026321542</v>
      </c>
      <c r="D35" s="83">
        <v>99.30998614588853</v>
      </c>
      <c r="E35" s="83">
        <v>26.29331082082831</v>
      </c>
      <c r="F35" s="83">
        <v>104.1510628272302</v>
      </c>
      <c r="G35" s="83">
        <v>141.85619695119863</v>
      </c>
      <c r="H35" s="83">
        <v>153.8290294619723</v>
      </c>
      <c r="I35" s="83">
        <v>149.29088729543878</v>
      </c>
      <c r="J35" s="83">
        <v>58.019581475319676</v>
      </c>
      <c r="K35" s="83">
        <v>115.36577652864</v>
      </c>
      <c r="L35" s="83">
        <v>102.78419374240687</v>
      </c>
      <c r="M35" s="83">
        <v>128.34868484336863</v>
      </c>
      <c r="N35" s="83">
        <v>143.30810002250337</v>
      </c>
      <c r="O35" s="83">
        <v>138.28677421748253</v>
      </c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</row>
    <row r="36" spans="1:45" s="84" customFormat="1" ht="10.5">
      <c r="A36" s="100">
        <v>12</v>
      </c>
      <c r="B36" s="100">
        <v>1991</v>
      </c>
      <c r="C36" s="101">
        <v>22.482068075482914</v>
      </c>
      <c r="D36" s="101">
        <v>91.60349731164116</v>
      </c>
      <c r="E36" s="101">
        <v>23.86143350731199</v>
      </c>
      <c r="F36" s="101">
        <v>95.72372869944701</v>
      </c>
      <c r="G36" s="101">
        <v>140.63829864056325</v>
      </c>
      <c r="H36" s="101">
        <v>151.31007263457164</v>
      </c>
      <c r="I36" s="101">
        <v>147.25680135844732</v>
      </c>
      <c r="J36" s="101">
        <v>60.383015016775424</v>
      </c>
      <c r="K36" s="101">
        <v>100.31583648452231</v>
      </c>
      <c r="L36" s="101">
        <v>91.85980313918175</v>
      </c>
      <c r="M36" s="101">
        <v>128.02900544247848</v>
      </c>
      <c r="N36" s="101">
        <v>135.62936570962873</v>
      </c>
      <c r="O36" s="101">
        <v>133.0591512859221</v>
      </c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</row>
    <row r="37" spans="1:45" s="84" customFormat="1" ht="10.5">
      <c r="A37" s="82">
        <v>1</v>
      </c>
      <c r="B37" s="82">
        <v>1992</v>
      </c>
      <c r="C37" s="83">
        <v>21.04061559272137</v>
      </c>
      <c r="D37" s="83">
        <v>83.45630703879696</v>
      </c>
      <c r="E37" s="83">
        <v>21.558111097820305</v>
      </c>
      <c r="F37" s="83">
        <v>86.06583315013575</v>
      </c>
      <c r="G37" s="83">
        <v>134.0582834206768</v>
      </c>
      <c r="H37" s="83">
        <v>150.99902250372372</v>
      </c>
      <c r="I37" s="83">
        <v>144.49766112186313</v>
      </c>
      <c r="J37" s="83">
        <v>56.338737864035934</v>
      </c>
      <c r="K37" s="83">
        <v>85.66364156433576</v>
      </c>
      <c r="L37" s="83">
        <v>78.83346006646663</v>
      </c>
      <c r="M37" s="83">
        <v>119.1164319717006</v>
      </c>
      <c r="N37" s="83">
        <v>128.43882684573046</v>
      </c>
      <c r="O37" s="83">
        <v>125.16674707129236</v>
      </c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</row>
    <row r="38" spans="1:45" s="84" customFormat="1" ht="10.5">
      <c r="A38" s="100">
        <v>2</v>
      </c>
      <c r="B38" s="100">
        <v>1992</v>
      </c>
      <c r="C38" s="101">
        <v>23.75111311270916</v>
      </c>
      <c r="D38" s="101">
        <v>90.29894544868667</v>
      </c>
      <c r="E38" s="101">
        <v>23.69116944305264</v>
      </c>
      <c r="F38" s="101">
        <v>90.16574123173976</v>
      </c>
      <c r="G38" s="101">
        <v>139.20092998751605</v>
      </c>
      <c r="H38" s="101">
        <v>153.46931909893596</v>
      </c>
      <c r="I38" s="101">
        <v>148.01732277594476</v>
      </c>
      <c r="J38" s="101">
        <v>63.21785786768477</v>
      </c>
      <c r="K38" s="101">
        <v>106.04247650672616</v>
      </c>
      <c r="L38" s="101">
        <v>96.15291774136736</v>
      </c>
      <c r="M38" s="101">
        <v>125.22320062076373</v>
      </c>
      <c r="N38" s="101">
        <v>137.92118118913973</v>
      </c>
      <c r="O38" s="101">
        <v>133.5678060109752</v>
      </c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</row>
    <row r="39" spans="1:45" s="84" customFormat="1" ht="10.5">
      <c r="A39" s="82">
        <v>3</v>
      </c>
      <c r="B39" s="82">
        <v>1992</v>
      </c>
      <c r="C39" s="83">
        <v>25.06901723070568</v>
      </c>
      <c r="D39" s="83">
        <v>95.27087793594261</v>
      </c>
      <c r="E39" s="83">
        <v>24.724280016246116</v>
      </c>
      <c r="F39" s="83">
        <v>93.86526213531057</v>
      </c>
      <c r="G39" s="83">
        <v>139.1580172933634</v>
      </c>
      <c r="H39" s="83">
        <v>155.02296734120924</v>
      </c>
      <c r="I39" s="83">
        <v>148.95648030066283</v>
      </c>
      <c r="J39" s="83">
        <v>64.23054461724251</v>
      </c>
      <c r="K39" s="83">
        <v>106.50257412876577</v>
      </c>
      <c r="L39" s="83">
        <v>96.81136979636689</v>
      </c>
      <c r="M39" s="83">
        <v>125.05717538108642</v>
      </c>
      <c r="N39" s="83">
        <v>139.21883757660873</v>
      </c>
      <c r="O39" s="83">
        <v>134.4075478855233</v>
      </c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</row>
    <row r="40" spans="1:45" s="84" customFormat="1" ht="10.5">
      <c r="A40" s="100">
        <v>4</v>
      </c>
      <c r="B40" s="100">
        <v>1992</v>
      </c>
      <c r="C40" s="101">
        <v>23.19143578775566</v>
      </c>
      <c r="D40" s="101">
        <v>88.48661251340876</v>
      </c>
      <c r="E40" s="101">
        <v>24.03177188413227</v>
      </c>
      <c r="F40" s="101">
        <v>91.42957432990077</v>
      </c>
      <c r="G40" s="101">
        <v>139.37430774939938</v>
      </c>
      <c r="H40" s="101">
        <v>155.56787027319797</v>
      </c>
      <c r="I40" s="101">
        <v>149.37430515427272</v>
      </c>
      <c r="J40" s="101">
        <v>61.57379558379068</v>
      </c>
      <c r="K40" s="101">
        <v>110.18409470865564</v>
      </c>
      <c r="L40" s="101">
        <v>99.14209858597677</v>
      </c>
      <c r="M40" s="101">
        <v>125.27494638184692</v>
      </c>
      <c r="N40" s="101">
        <v>141.2282280111168</v>
      </c>
      <c r="O40" s="101">
        <v>135.81541514202544</v>
      </c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</row>
    <row r="41" spans="1:45" s="84" customFormat="1" ht="10.5">
      <c r="A41" s="82">
        <v>5</v>
      </c>
      <c r="B41" s="82">
        <v>1992</v>
      </c>
      <c r="C41" s="83">
        <v>26.5287973227107</v>
      </c>
      <c r="D41" s="83">
        <v>99.33907633195204</v>
      </c>
      <c r="E41" s="83">
        <v>26.052918829136967</v>
      </c>
      <c r="F41" s="83">
        <v>96.59056345782366</v>
      </c>
      <c r="G41" s="83">
        <v>140.38951632598526</v>
      </c>
      <c r="H41" s="83">
        <v>155.31148493911707</v>
      </c>
      <c r="I41" s="83">
        <v>149.6268815556266</v>
      </c>
      <c r="J41" s="83">
        <v>58.32732345952787</v>
      </c>
      <c r="K41" s="83">
        <v>110.30670182906795</v>
      </c>
      <c r="L41" s="83">
        <v>98.60384251614799</v>
      </c>
      <c r="M41" s="83">
        <v>125.23680878892547</v>
      </c>
      <c r="N41" s="83">
        <v>141.15951420103085</v>
      </c>
      <c r="O41" s="83">
        <v>135.79350530551048</v>
      </c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</row>
    <row r="42" spans="1:45" s="84" customFormat="1" ht="10.5">
      <c r="A42" s="100">
        <v>6</v>
      </c>
      <c r="B42" s="100">
        <v>1992</v>
      </c>
      <c r="C42" s="101">
        <v>26.942576162726112</v>
      </c>
      <c r="D42" s="101">
        <v>99.42170254049708</v>
      </c>
      <c r="E42" s="101">
        <v>26.950489355415574</v>
      </c>
      <c r="F42" s="101">
        <v>99.68761574575467</v>
      </c>
      <c r="G42" s="101">
        <v>139.94753267891707</v>
      </c>
      <c r="H42" s="101">
        <v>154.4782633558855</v>
      </c>
      <c r="I42" s="101">
        <v>148.9278602149605</v>
      </c>
      <c r="J42" s="101">
        <v>63.717835612129164</v>
      </c>
      <c r="K42" s="101">
        <v>116.18800881978372</v>
      </c>
      <c r="L42" s="101">
        <v>104.67417833815196</v>
      </c>
      <c r="M42" s="101">
        <v>126.7035094880862</v>
      </c>
      <c r="N42" s="101">
        <v>142.67267315629277</v>
      </c>
      <c r="O42" s="101">
        <v>137.27517932981436</v>
      </c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</row>
    <row r="43" spans="1:45" s="84" customFormat="1" ht="10.5">
      <c r="A43" s="82">
        <v>7</v>
      </c>
      <c r="B43" s="82">
        <v>1992</v>
      </c>
      <c r="C43" s="83">
        <v>27.68330136282064</v>
      </c>
      <c r="D43" s="83">
        <v>100.97584217020618</v>
      </c>
      <c r="E43" s="83">
        <v>27.099605053320744</v>
      </c>
      <c r="F43" s="83">
        <v>97.80826766966369</v>
      </c>
      <c r="G43" s="83">
        <v>140.54491978732966</v>
      </c>
      <c r="H43" s="83">
        <v>155.68358821099616</v>
      </c>
      <c r="I43" s="83">
        <v>149.884624827705</v>
      </c>
      <c r="J43" s="83">
        <v>64.05851933982254</v>
      </c>
      <c r="K43" s="83">
        <v>118.2247715193991</v>
      </c>
      <c r="L43" s="83">
        <v>106.0776631576916</v>
      </c>
      <c r="M43" s="83">
        <v>127.11779410793991</v>
      </c>
      <c r="N43" s="83">
        <v>144.13005218849196</v>
      </c>
      <c r="O43" s="83">
        <v>138.32787362396505</v>
      </c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</row>
    <row r="44" spans="1:45" s="84" customFormat="1" ht="10.5">
      <c r="A44" s="100">
        <v>8</v>
      </c>
      <c r="B44" s="100">
        <v>1992</v>
      </c>
      <c r="C44" s="101">
        <v>26.905204121899025</v>
      </c>
      <c r="D44" s="101">
        <v>98.23011874370442</v>
      </c>
      <c r="E44" s="101">
        <v>26.985315999214052</v>
      </c>
      <c r="F44" s="101">
        <v>98.15680683605838</v>
      </c>
      <c r="G44" s="101">
        <v>140.54153021153763</v>
      </c>
      <c r="H44" s="101">
        <v>156.0419225136531</v>
      </c>
      <c r="I44" s="101">
        <v>150.10080192859945</v>
      </c>
      <c r="J44" s="101">
        <v>67.70456757072063</v>
      </c>
      <c r="K44" s="101">
        <v>113.44661736552221</v>
      </c>
      <c r="L44" s="101">
        <v>103.490321642873</v>
      </c>
      <c r="M44" s="101">
        <v>128.46223884701533</v>
      </c>
      <c r="N44" s="101">
        <v>142.89882668856288</v>
      </c>
      <c r="O44" s="101">
        <v>137.97926347505867</v>
      </c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</row>
    <row r="45" spans="1:45" s="84" customFormat="1" ht="10.5">
      <c r="A45" s="82">
        <v>9</v>
      </c>
      <c r="B45" s="82">
        <v>1992</v>
      </c>
      <c r="C45" s="83">
        <v>29.024298541377405</v>
      </c>
      <c r="D45" s="83">
        <v>102.62658962402773</v>
      </c>
      <c r="E45" s="83">
        <v>28.02275443549566</v>
      </c>
      <c r="F45" s="83">
        <v>98.92521883172996</v>
      </c>
      <c r="G45" s="83">
        <v>140.95303056463706</v>
      </c>
      <c r="H45" s="83">
        <v>155.9201698841496</v>
      </c>
      <c r="I45" s="83">
        <v>150.22155988972574</v>
      </c>
      <c r="J45" s="83">
        <v>68.81454660564911</v>
      </c>
      <c r="K45" s="83">
        <v>118.83175182372156</v>
      </c>
      <c r="L45" s="83">
        <v>107.92704626633558</v>
      </c>
      <c r="M45" s="83">
        <v>129.18500638162544</v>
      </c>
      <c r="N45" s="83">
        <v>144.94535383484427</v>
      </c>
      <c r="O45" s="83">
        <v>139.61644515939747</v>
      </c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</row>
    <row r="46" spans="1:45" s="84" customFormat="1" ht="10.5">
      <c r="A46" s="100">
        <v>10</v>
      </c>
      <c r="B46" s="100">
        <v>1992</v>
      </c>
      <c r="C46" s="101">
        <v>30.940534707062938</v>
      </c>
      <c r="D46" s="101">
        <v>108.21564326089563</v>
      </c>
      <c r="E46" s="101">
        <v>31.135267381620842</v>
      </c>
      <c r="F46" s="101">
        <v>107.3960690726443</v>
      </c>
      <c r="G46" s="101">
        <v>141.372260922712</v>
      </c>
      <c r="H46" s="101">
        <v>155.87442821799624</v>
      </c>
      <c r="I46" s="101">
        <v>150.37411165115049</v>
      </c>
      <c r="J46" s="101">
        <v>68.88652853029441</v>
      </c>
      <c r="K46" s="101">
        <v>123.49855995610103</v>
      </c>
      <c r="L46" s="101">
        <v>111.50168410688457</v>
      </c>
      <c r="M46" s="101">
        <v>129.66539987842268</v>
      </c>
      <c r="N46" s="101">
        <v>146.86921042442134</v>
      </c>
      <c r="O46" s="101">
        <v>141.06588773642875</v>
      </c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</row>
    <row r="47" spans="1:45" s="84" customFormat="1" ht="10.5">
      <c r="A47" s="82">
        <v>11</v>
      </c>
      <c r="B47" s="82">
        <v>1992</v>
      </c>
      <c r="C47" s="83">
        <v>30.57321015390021</v>
      </c>
      <c r="D47" s="83">
        <v>105.54447733450436</v>
      </c>
      <c r="E47" s="83">
        <v>31.880284412463375</v>
      </c>
      <c r="F47" s="83">
        <v>108.7687788546479</v>
      </c>
      <c r="G47" s="83">
        <v>141.70768534559537</v>
      </c>
      <c r="H47" s="83">
        <v>156.0293623843407</v>
      </c>
      <c r="I47" s="83">
        <v>150.60203714618868</v>
      </c>
      <c r="J47" s="83">
        <v>68.86171020608789</v>
      </c>
      <c r="K47" s="83">
        <v>125.76312371517514</v>
      </c>
      <c r="L47" s="83">
        <v>113.2769929261824</v>
      </c>
      <c r="M47" s="83">
        <v>130.0756817556634</v>
      </c>
      <c r="N47" s="83">
        <v>148.0722224872825</v>
      </c>
      <c r="O47" s="83">
        <v>142.02614181760345</v>
      </c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</row>
    <row r="48" spans="1:45" s="84" customFormat="1" ht="10.5">
      <c r="A48" s="100">
        <v>12</v>
      </c>
      <c r="B48" s="100">
        <v>1992</v>
      </c>
      <c r="C48" s="101">
        <v>28.556959829372754</v>
      </c>
      <c r="D48" s="101">
        <v>98.33907948194069</v>
      </c>
      <c r="E48" s="101">
        <v>30.93552069191419</v>
      </c>
      <c r="F48" s="101">
        <v>104.77632199109449</v>
      </c>
      <c r="G48" s="101">
        <v>140.23291112564704</v>
      </c>
      <c r="H48" s="101">
        <v>154.99532345880957</v>
      </c>
      <c r="I48" s="101">
        <v>149.38951553446734</v>
      </c>
      <c r="J48" s="101">
        <v>69.87507638857508</v>
      </c>
      <c r="K48" s="101">
        <v>115.19201124715143</v>
      </c>
      <c r="L48" s="101">
        <v>105.59707632045921</v>
      </c>
      <c r="M48" s="101">
        <v>129.30434837618068</v>
      </c>
      <c r="N48" s="101">
        <v>142.84071545898058</v>
      </c>
      <c r="O48" s="101">
        <v>138.28394250321344</v>
      </c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</row>
    <row r="49" spans="1:45" s="84" customFormat="1" ht="10.5">
      <c r="A49" s="82">
        <v>1</v>
      </c>
      <c r="B49" s="82">
        <v>1993</v>
      </c>
      <c r="C49" s="83">
        <v>26.46203369481348</v>
      </c>
      <c r="D49" s="83">
        <v>87.55838528590445</v>
      </c>
      <c r="E49" s="83">
        <v>26.112616628490375</v>
      </c>
      <c r="F49" s="83">
        <v>86.75808134284304</v>
      </c>
      <c r="G49" s="83">
        <v>138.802932141454</v>
      </c>
      <c r="H49" s="83">
        <v>154.7352328535686</v>
      </c>
      <c r="I49" s="83">
        <v>148.62196553264155</v>
      </c>
      <c r="J49" s="83">
        <v>55.68200007375921</v>
      </c>
      <c r="K49" s="83">
        <v>98.92892141305816</v>
      </c>
      <c r="L49" s="83">
        <v>88.85925357263041</v>
      </c>
      <c r="M49" s="83">
        <v>122.85070811015926</v>
      </c>
      <c r="N49" s="83">
        <v>135.08095944636588</v>
      </c>
      <c r="O49" s="83">
        <v>130.81188129265846</v>
      </c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</row>
    <row r="50" spans="1:45" s="84" customFormat="1" ht="10.5">
      <c r="A50" s="100">
        <v>2</v>
      </c>
      <c r="B50" s="100">
        <v>1993</v>
      </c>
      <c r="C50" s="101">
        <v>29.41847929580453</v>
      </c>
      <c r="D50" s="101">
        <v>93.92518860824201</v>
      </c>
      <c r="E50" s="101">
        <v>29.705049498782838</v>
      </c>
      <c r="F50" s="101">
        <v>94.85296440246212</v>
      </c>
      <c r="G50" s="101">
        <v>140.76513298393888</v>
      </c>
      <c r="H50" s="101">
        <v>155.33938267303222</v>
      </c>
      <c r="I50" s="101">
        <v>149.77037778154335</v>
      </c>
      <c r="J50" s="101">
        <v>61.43864814194523</v>
      </c>
      <c r="K50" s="101">
        <v>112.98143568292451</v>
      </c>
      <c r="L50" s="101">
        <v>101.07859601704763</v>
      </c>
      <c r="M50" s="101">
        <v>126.18485921816983</v>
      </c>
      <c r="N50" s="101">
        <v>141.35039018728634</v>
      </c>
      <c r="O50" s="101">
        <v>136.15299604475913</v>
      </c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</row>
    <row r="51" spans="1:45" s="84" customFormat="1" ht="10.5">
      <c r="A51" s="82">
        <v>3</v>
      </c>
      <c r="B51" s="82">
        <v>1993</v>
      </c>
      <c r="C51" s="83">
        <v>31.89462762756999</v>
      </c>
      <c r="D51" s="83">
        <v>101.11495766634751</v>
      </c>
      <c r="E51" s="83">
        <v>31.81497988927262</v>
      </c>
      <c r="F51" s="83">
        <v>101.14768949901394</v>
      </c>
      <c r="G51" s="83">
        <v>140.37385733959812</v>
      </c>
      <c r="H51" s="83">
        <v>156.5118326440891</v>
      </c>
      <c r="I51" s="83">
        <v>150.34078475690998</v>
      </c>
      <c r="J51" s="83">
        <v>59.28878792365109</v>
      </c>
      <c r="K51" s="83">
        <v>110.94228593720594</v>
      </c>
      <c r="L51" s="83">
        <v>99.10131903553334</v>
      </c>
      <c r="M51" s="83">
        <v>125.1637155290473</v>
      </c>
      <c r="N51" s="83">
        <v>141.62821240459573</v>
      </c>
      <c r="O51" s="83">
        <v>136.02898309989808</v>
      </c>
      <c r="AE51" s="85"/>
      <c r="AF51" s="85"/>
      <c r="AG51" s="85"/>
      <c r="AH51" s="85"/>
      <c r="AI51" s="85"/>
      <c r="AJ51" s="85"/>
      <c r="AK51" s="85"/>
      <c r="AL51" s="85"/>
      <c r="AM51" s="85"/>
      <c r="AN51" s="85"/>
      <c r="AO51" s="85"/>
      <c r="AP51" s="85"/>
      <c r="AQ51" s="85"/>
      <c r="AR51" s="85"/>
      <c r="AS51" s="85"/>
    </row>
    <row r="52" spans="1:45" s="84" customFormat="1" ht="10.5">
      <c r="A52" s="100">
        <v>4</v>
      </c>
      <c r="B52" s="100">
        <v>1993</v>
      </c>
      <c r="C52" s="101">
        <v>29.17281796993827</v>
      </c>
      <c r="D52" s="101">
        <v>93.11358343736407</v>
      </c>
      <c r="E52" s="101">
        <v>29.885299007007937</v>
      </c>
      <c r="F52" s="101">
        <v>94.89602117524107</v>
      </c>
      <c r="G52" s="101">
        <v>140.56606100110184</v>
      </c>
      <c r="H52" s="101">
        <v>156.46763002825742</v>
      </c>
      <c r="I52" s="101">
        <v>150.3861855697322</v>
      </c>
      <c r="J52" s="101">
        <v>61.6994663022401</v>
      </c>
      <c r="K52" s="101">
        <v>113.62075980701607</v>
      </c>
      <c r="L52" s="101">
        <v>101.82712922544798</v>
      </c>
      <c r="M52" s="101">
        <v>126.2752667788088</v>
      </c>
      <c r="N52" s="101">
        <v>142.92174091475357</v>
      </c>
      <c r="O52" s="101">
        <v>137.27226599905043</v>
      </c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</row>
    <row r="53" spans="1:45" s="84" customFormat="1" ht="10.5">
      <c r="A53" s="82">
        <v>5</v>
      </c>
      <c r="B53" s="82">
        <v>1993</v>
      </c>
      <c r="C53" s="83">
        <v>33.314006570815145</v>
      </c>
      <c r="D53" s="83">
        <v>102.72935994977188</v>
      </c>
      <c r="E53" s="83">
        <v>32.671658853266386</v>
      </c>
      <c r="F53" s="83">
        <v>99.69140598761368</v>
      </c>
      <c r="G53" s="83">
        <v>142.4490736535471</v>
      </c>
      <c r="H53" s="83">
        <v>156.23152745189793</v>
      </c>
      <c r="I53" s="83">
        <v>150.98103772789926</v>
      </c>
      <c r="J53" s="83">
        <v>62.57554378774829</v>
      </c>
      <c r="K53" s="83">
        <v>112.75300901759016</v>
      </c>
      <c r="L53" s="83">
        <v>101.45423075055162</v>
      </c>
      <c r="M53" s="83">
        <v>127.68545442067622</v>
      </c>
      <c r="N53" s="83">
        <v>142.56844399168062</v>
      </c>
      <c r="O53" s="83">
        <v>137.55572146264925</v>
      </c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</row>
    <row r="54" spans="1:45" s="84" customFormat="1" ht="10.5">
      <c r="A54" s="100">
        <v>6</v>
      </c>
      <c r="B54" s="100">
        <v>1993</v>
      </c>
      <c r="C54" s="101">
        <v>33.64009542125007</v>
      </c>
      <c r="D54" s="101">
        <v>102.30962065723817</v>
      </c>
      <c r="E54" s="101">
        <v>33.73362054377641</v>
      </c>
      <c r="F54" s="101">
        <v>102.40791579953749</v>
      </c>
      <c r="G54" s="101">
        <v>141.38930307303235</v>
      </c>
      <c r="H54" s="101">
        <v>156.45386496902762</v>
      </c>
      <c r="I54" s="101">
        <v>150.6996977471324</v>
      </c>
      <c r="J54" s="101">
        <v>65.2701339365074</v>
      </c>
      <c r="K54" s="101">
        <v>119.73540928397472</v>
      </c>
      <c r="L54" s="101">
        <v>107.7839636715599</v>
      </c>
      <c r="M54" s="101">
        <v>128.16368068394098</v>
      </c>
      <c r="N54" s="101">
        <v>145.1480535293554</v>
      </c>
      <c r="O54" s="101">
        <v>139.40690749295067</v>
      </c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</row>
    <row r="55" spans="1:45" s="84" customFormat="1" ht="10.5">
      <c r="A55" s="82">
        <v>7</v>
      </c>
      <c r="B55" s="82">
        <v>1993</v>
      </c>
      <c r="C55" s="83">
        <v>32.983478130636186</v>
      </c>
      <c r="D55" s="83">
        <v>99.09843160622685</v>
      </c>
      <c r="E55" s="83">
        <v>32.79990864936842</v>
      </c>
      <c r="F55" s="83">
        <v>98.03618483765291</v>
      </c>
      <c r="G55" s="83">
        <v>140.6563000743575</v>
      </c>
      <c r="H55" s="83">
        <v>156.68259483488387</v>
      </c>
      <c r="I55" s="83">
        <v>150.54415073858513</v>
      </c>
      <c r="J55" s="83">
        <v>66.13127990574564</v>
      </c>
      <c r="K55" s="83">
        <v>120.990174330958</v>
      </c>
      <c r="L55" s="83">
        <v>108.6876752325614</v>
      </c>
      <c r="M55" s="83">
        <v>127.57115700104498</v>
      </c>
      <c r="N55" s="83">
        <v>145.68120467350613</v>
      </c>
      <c r="O55" s="83">
        <v>139.50487788690572</v>
      </c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85"/>
      <c r="AP55" s="85"/>
      <c r="AQ55" s="85"/>
      <c r="AR55" s="85"/>
      <c r="AS55" s="85"/>
    </row>
    <row r="56" spans="1:45" s="84" customFormat="1" ht="10.5">
      <c r="A56" s="100">
        <v>8</v>
      </c>
      <c r="B56" s="100">
        <v>1993</v>
      </c>
      <c r="C56" s="101">
        <v>33.77465046419308</v>
      </c>
      <c r="D56" s="101">
        <v>101.13731404947323</v>
      </c>
      <c r="E56" s="101">
        <v>33.46506583085116</v>
      </c>
      <c r="F56" s="101">
        <v>99.75245851812596</v>
      </c>
      <c r="G56" s="101">
        <v>141.19077584474556</v>
      </c>
      <c r="H56" s="101">
        <v>157.3392296218857</v>
      </c>
      <c r="I56" s="101">
        <v>151.15013971802043</v>
      </c>
      <c r="J56" s="101">
        <v>68.1868793394915</v>
      </c>
      <c r="K56" s="101">
        <v>121.31692835421558</v>
      </c>
      <c r="L56" s="101">
        <v>109.74982995636425</v>
      </c>
      <c r="M56" s="101">
        <v>129.08452635110802</v>
      </c>
      <c r="N56" s="101">
        <v>146.25231468638668</v>
      </c>
      <c r="O56" s="101">
        <v>140.40675054723098</v>
      </c>
      <c r="AE56" s="85"/>
      <c r="AF56" s="85"/>
      <c r="AG56" s="85"/>
      <c r="AH56" s="85"/>
      <c r="AI56" s="85"/>
      <c r="AJ56" s="85"/>
      <c r="AK56" s="85"/>
      <c r="AL56" s="85"/>
      <c r="AM56" s="85"/>
      <c r="AN56" s="85"/>
      <c r="AO56" s="85"/>
      <c r="AP56" s="85"/>
      <c r="AQ56" s="85"/>
      <c r="AR56" s="85"/>
      <c r="AS56" s="85"/>
    </row>
    <row r="57" spans="1:45" s="84" customFormat="1" ht="10.5">
      <c r="A57" s="82">
        <v>9</v>
      </c>
      <c r="B57" s="82">
        <v>1993</v>
      </c>
      <c r="C57" s="83">
        <v>35.48338039092059</v>
      </c>
      <c r="D57" s="83">
        <v>104.00969328518809</v>
      </c>
      <c r="E57" s="83">
        <v>34.92576330463759</v>
      </c>
      <c r="F57" s="83">
        <v>102.32613829920285</v>
      </c>
      <c r="G57" s="83">
        <v>141.80942790072652</v>
      </c>
      <c r="H57" s="83">
        <v>156.42638103701006</v>
      </c>
      <c r="I57" s="83">
        <v>150.86095446452555</v>
      </c>
      <c r="J57" s="83">
        <v>67.75222485117756</v>
      </c>
      <c r="K57" s="83">
        <v>124.40570425953965</v>
      </c>
      <c r="L57" s="83">
        <v>112.05325562526478</v>
      </c>
      <c r="M57" s="83">
        <v>129.71901576775423</v>
      </c>
      <c r="N57" s="83">
        <v>147.02402581078087</v>
      </c>
      <c r="O57" s="83">
        <v>141.17305946435954</v>
      </c>
      <c r="AE57" s="85"/>
      <c r="AF57" s="85"/>
      <c r="AG57" s="85"/>
      <c r="AH57" s="85"/>
      <c r="AI57" s="85"/>
      <c r="AJ57" s="85"/>
      <c r="AK57" s="85"/>
      <c r="AL57" s="85"/>
      <c r="AM57" s="85"/>
      <c r="AN57" s="85"/>
      <c r="AO57" s="85"/>
      <c r="AP57" s="85"/>
      <c r="AQ57" s="85"/>
      <c r="AR57" s="85"/>
      <c r="AS57" s="85"/>
    </row>
    <row r="58" spans="1:45" s="84" customFormat="1" ht="10.5">
      <c r="A58" s="100">
        <v>10</v>
      </c>
      <c r="B58" s="100">
        <v>1993</v>
      </c>
      <c r="C58" s="101">
        <v>37.39561171723888</v>
      </c>
      <c r="D58" s="101">
        <v>109.56724090165426</v>
      </c>
      <c r="E58" s="101">
        <v>36.66738262847349</v>
      </c>
      <c r="F58" s="101">
        <v>106.53880762749183</v>
      </c>
      <c r="G58" s="101">
        <v>141.44013141407382</v>
      </c>
      <c r="H58" s="101">
        <v>155.67578641400434</v>
      </c>
      <c r="I58" s="101">
        <v>150.27643005139313</v>
      </c>
      <c r="J58" s="101">
        <v>68.14226962293715</v>
      </c>
      <c r="K58" s="101">
        <v>131.89054148059256</v>
      </c>
      <c r="L58" s="101">
        <v>117.8873048287746</v>
      </c>
      <c r="M58" s="101">
        <v>129.59592730926926</v>
      </c>
      <c r="N58" s="101">
        <v>149.31049426448928</v>
      </c>
      <c r="O58" s="101">
        <v>142.65878299021588</v>
      </c>
      <c r="AE58" s="85"/>
      <c r="AF58" s="85"/>
      <c r="AG58" s="85"/>
      <c r="AH58" s="85"/>
      <c r="AI58" s="85"/>
      <c r="AJ58" s="85"/>
      <c r="AK58" s="85"/>
      <c r="AL58" s="85"/>
      <c r="AM58" s="85"/>
      <c r="AN58" s="85"/>
      <c r="AO58" s="85"/>
      <c r="AP58" s="85"/>
      <c r="AQ58" s="85"/>
      <c r="AR58" s="85"/>
      <c r="AS58" s="85"/>
    </row>
    <row r="59" spans="1:45" s="84" customFormat="1" ht="10.5">
      <c r="A59" s="82">
        <v>11</v>
      </c>
      <c r="B59" s="82">
        <v>1993</v>
      </c>
      <c r="C59" s="83">
        <v>37.378654036019235</v>
      </c>
      <c r="D59" s="83">
        <v>109.43940327297454</v>
      </c>
      <c r="E59" s="83">
        <v>39.930022255378844</v>
      </c>
      <c r="F59" s="83">
        <v>115.59809458653386</v>
      </c>
      <c r="G59" s="83">
        <v>140.69432885675232</v>
      </c>
      <c r="H59" s="83">
        <v>155.1605794934752</v>
      </c>
      <c r="I59" s="83">
        <v>149.6785711963709</v>
      </c>
      <c r="J59" s="83">
        <v>69.73864791037988</v>
      </c>
      <c r="K59" s="83">
        <v>127.6477878844625</v>
      </c>
      <c r="L59" s="83">
        <v>114.94060204262234</v>
      </c>
      <c r="M59" s="83">
        <v>129.3792859961786</v>
      </c>
      <c r="N59" s="83">
        <v>148.04986887458793</v>
      </c>
      <c r="O59" s="83">
        <v>141.77613350465626</v>
      </c>
      <c r="AE59" s="85"/>
      <c r="AF59" s="85"/>
      <c r="AG59" s="85"/>
      <c r="AH59" s="85"/>
      <c r="AI59" s="85"/>
      <c r="AJ59" s="85"/>
      <c r="AK59" s="85"/>
      <c r="AL59" s="85"/>
      <c r="AM59" s="85"/>
      <c r="AN59" s="85"/>
      <c r="AO59" s="85"/>
      <c r="AP59" s="85"/>
      <c r="AQ59" s="85"/>
      <c r="AR59" s="85"/>
      <c r="AS59" s="85"/>
    </row>
    <row r="60" spans="1:45" s="84" customFormat="1" ht="10.5">
      <c r="A60" s="100">
        <v>12</v>
      </c>
      <c r="B60" s="100">
        <v>1993</v>
      </c>
      <c r="C60" s="101">
        <v>33.63131613157556</v>
      </c>
      <c r="D60" s="101">
        <v>97.65287458589846</v>
      </c>
      <c r="E60" s="101">
        <v>36.559084574553815</v>
      </c>
      <c r="F60" s="101">
        <v>104.69472018612528</v>
      </c>
      <c r="G60" s="101">
        <v>138.85150925226793</v>
      </c>
      <c r="H60" s="101">
        <v>153.16621253634972</v>
      </c>
      <c r="I60" s="101">
        <v>147.73035686676673</v>
      </c>
      <c r="J60" s="101">
        <v>70.71940555399496</v>
      </c>
      <c r="K60" s="101">
        <v>116.12999613399833</v>
      </c>
      <c r="L60" s="101">
        <v>106.51587727621553</v>
      </c>
      <c r="M60" s="101">
        <v>128.29133072619956</v>
      </c>
      <c r="N60" s="101">
        <v>141.8771818481424</v>
      </c>
      <c r="O60" s="101">
        <v>137.30406786942393</v>
      </c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</row>
    <row r="61" spans="1:45" s="84" customFormat="1" ht="10.5">
      <c r="A61" s="82">
        <v>1</v>
      </c>
      <c r="B61" s="82">
        <v>1994</v>
      </c>
      <c r="C61" s="83">
        <v>31.88835321466658</v>
      </c>
      <c r="D61" s="83">
        <v>90.65659191029175</v>
      </c>
      <c r="E61" s="83">
        <v>31.3155102529266</v>
      </c>
      <c r="F61" s="83">
        <v>89.61118813672921</v>
      </c>
      <c r="G61" s="83">
        <v>138.3136034042631</v>
      </c>
      <c r="H61" s="83">
        <v>152.94621518136339</v>
      </c>
      <c r="I61" s="83">
        <v>147.3325477938724</v>
      </c>
      <c r="J61" s="83">
        <v>66.42757279053016</v>
      </c>
      <c r="K61" s="83">
        <v>97.38158296467611</v>
      </c>
      <c r="L61" s="83">
        <v>90.17115603171872</v>
      </c>
      <c r="M61" s="83">
        <v>124.40531954091978</v>
      </c>
      <c r="N61" s="83">
        <v>133.39377008698818</v>
      </c>
      <c r="O61" s="83">
        <v>130.2321654869783</v>
      </c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</row>
    <row r="62" spans="1:45" s="84" customFormat="1" ht="10.5">
      <c r="A62" s="100">
        <v>2</v>
      </c>
      <c r="B62" s="100">
        <v>1994</v>
      </c>
      <c r="C62" s="101">
        <v>34.84775135355838</v>
      </c>
      <c r="D62" s="101">
        <v>94.85321399180506</v>
      </c>
      <c r="E62" s="101">
        <v>35.2904917556377</v>
      </c>
      <c r="F62" s="101">
        <v>96.05369683143984</v>
      </c>
      <c r="G62" s="101">
        <v>136.45437023676746</v>
      </c>
      <c r="H62" s="101">
        <v>153.51022053825554</v>
      </c>
      <c r="I62" s="101">
        <v>146.99017030976262</v>
      </c>
      <c r="J62" s="101">
        <v>70.76817112573072</v>
      </c>
      <c r="K62" s="101">
        <v>106.46517391764307</v>
      </c>
      <c r="L62" s="101">
        <v>98.22156684603145</v>
      </c>
      <c r="M62" s="101">
        <v>124.3265192809468</v>
      </c>
      <c r="N62" s="101">
        <v>138.08010392069576</v>
      </c>
      <c r="O62" s="101">
        <v>133.36577736982508</v>
      </c>
      <c r="AE62" s="85"/>
      <c r="AF62" s="85"/>
      <c r="AG62" s="85"/>
      <c r="AH62" s="85"/>
      <c r="AI62" s="85"/>
      <c r="AJ62" s="85"/>
      <c r="AK62" s="85"/>
      <c r="AL62" s="85"/>
      <c r="AM62" s="85"/>
      <c r="AN62" s="85"/>
      <c r="AO62" s="85"/>
      <c r="AP62" s="85"/>
      <c r="AQ62" s="85"/>
      <c r="AR62" s="85"/>
      <c r="AS62" s="85"/>
    </row>
    <row r="63" spans="1:45" s="84" customFormat="1" ht="10.5">
      <c r="A63" s="82">
        <v>3</v>
      </c>
      <c r="B63" s="82">
        <v>1994</v>
      </c>
      <c r="C63" s="83">
        <v>37.30749752073172</v>
      </c>
      <c r="D63" s="83">
        <v>101.36456967984029</v>
      </c>
      <c r="E63" s="83">
        <v>37.233087771329025</v>
      </c>
      <c r="F63" s="83">
        <v>101.2680257743184</v>
      </c>
      <c r="G63" s="83">
        <v>137.11995370269764</v>
      </c>
      <c r="H63" s="83">
        <v>155.55156295299912</v>
      </c>
      <c r="I63" s="83">
        <v>148.5003215777096</v>
      </c>
      <c r="J63" s="83">
        <v>70.61176922322589</v>
      </c>
      <c r="K63" s="83">
        <v>109.31853913328914</v>
      </c>
      <c r="L63" s="83">
        <v>100.44406614607095</v>
      </c>
      <c r="M63" s="83">
        <v>124.53762449317745</v>
      </c>
      <c r="N63" s="83">
        <v>140.46332172503742</v>
      </c>
      <c r="O63" s="83">
        <v>135.04828059122005</v>
      </c>
      <c r="AE63" s="85"/>
      <c r="AF63" s="85"/>
      <c r="AG63" s="85"/>
      <c r="AH63" s="85"/>
      <c r="AI63" s="85"/>
      <c r="AJ63" s="85"/>
      <c r="AK63" s="85"/>
      <c r="AL63" s="85"/>
      <c r="AM63" s="85"/>
      <c r="AN63" s="85"/>
      <c r="AO63" s="85"/>
      <c r="AP63" s="85"/>
      <c r="AQ63" s="85"/>
      <c r="AR63" s="85"/>
      <c r="AS63" s="85"/>
    </row>
    <row r="64" spans="1:45" s="84" customFormat="1" ht="10.5">
      <c r="A64" s="100">
        <v>4</v>
      </c>
      <c r="B64" s="100">
        <v>1994</v>
      </c>
      <c r="C64" s="101">
        <v>37.02740572997066</v>
      </c>
      <c r="D64" s="101">
        <v>100.08940853698564</v>
      </c>
      <c r="E64" s="101">
        <v>37.60661711234126</v>
      </c>
      <c r="F64" s="101">
        <v>101.44572807583089</v>
      </c>
      <c r="G64" s="101">
        <v>136.13650275016056</v>
      </c>
      <c r="H64" s="101">
        <v>157.01937649307672</v>
      </c>
      <c r="I64" s="101">
        <v>149.02719049896513</v>
      </c>
      <c r="J64" s="101">
        <v>72.51122243916674</v>
      </c>
      <c r="K64" s="101">
        <v>109.17095018723614</v>
      </c>
      <c r="L64" s="101">
        <v>100.84055100742047</v>
      </c>
      <c r="M64" s="101">
        <v>124.5507919813007</v>
      </c>
      <c r="N64" s="101">
        <v>141.9067278658526</v>
      </c>
      <c r="O64" s="101">
        <v>136.01409421000687</v>
      </c>
      <c r="AE64" s="85"/>
      <c r="AF64" s="85"/>
      <c r="AG64" s="85"/>
      <c r="AH64" s="85"/>
      <c r="AI64" s="85"/>
      <c r="AJ64" s="85"/>
      <c r="AK64" s="85"/>
      <c r="AL64" s="85"/>
      <c r="AM64" s="85"/>
      <c r="AN64" s="85"/>
      <c r="AO64" s="85"/>
      <c r="AP64" s="85"/>
      <c r="AQ64" s="85"/>
      <c r="AR64" s="85"/>
      <c r="AS64" s="85"/>
    </row>
    <row r="65" spans="1:45" s="84" customFormat="1" ht="10.5">
      <c r="A65" s="82">
        <v>5</v>
      </c>
      <c r="B65" s="82">
        <v>1994</v>
      </c>
      <c r="C65" s="83">
        <v>40.77763596612777</v>
      </c>
      <c r="D65" s="83">
        <v>106.44732709847595</v>
      </c>
      <c r="E65" s="83">
        <v>40.86013112816304</v>
      </c>
      <c r="F65" s="83">
        <v>105.47218212797354</v>
      </c>
      <c r="G65" s="83">
        <v>135.97999866649076</v>
      </c>
      <c r="H65" s="83">
        <v>154.49003640103928</v>
      </c>
      <c r="I65" s="83">
        <v>147.4385181457154</v>
      </c>
      <c r="J65" s="83">
        <v>71.34033147266993</v>
      </c>
      <c r="K65" s="83">
        <v>109.62128176092878</v>
      </c>
      <c r="L65" s="83">
        <v>100.99522654284114</v>
      </c>
      <c r="M65" s="83">
        <v>123.97861847419165</v>
      </c>
      <c r="N65" s="83">
        <v>140.38035806422823</v>
      </c>
      <c r="O65" s="83">
        <v>134.85154610123547</v>
      </c>
      <c r="AE65" s="85"/>
      <c r="AF65" s="85"/>
      <c r="AG65" s="85"/>
      <c r="AH65" s="85"/>
      <c r="AI65" s="85"/>
      <c r="AJ65" s="85"/>
      <c r="AK65" s="85"/>
      <c r="AL65" s="85"/>
      <c r="AM65" s="85"/>
      <c r="AN65" s="85"/>
      <c r="AO65" s="85"/>
      <c r="AP65" s="85"/>
      <c r="AQ65" s="85"/>
      <c r="AR65" s="85"/>
      <c r="AS65" s="85"/>
    </row>
    <row r="66" spans="1:45" s="84" customFormat="1" ht="10.5">
      <c r="A66" s="100">
        <v>6</v>
      </c>
      <c r="B66" s="100">
        <v>1994</v>
      </c>
      <c r="C66" s="101">
        <v>40.92355435854288</v>
      </c>
      <c r="D66" s="101">
        <v>104.25099256482355</v>
      </c>
      <c r="E66" s="101">
        <v>41.98536884609742</v>
      </c>
      <c r="F66" s="101">
        <v>106.56039324912759</v>
      </c>
      <c r="G66" s="101">
        <v>135.29946943472828</v>
      </c>
      <c r="H66" s="101">
        <v>154.19232701534287</v>
      </c>
      <c r="I66" s="101">
        <v>146.9774839212508</v>
      </c>
      <c r="J66" s="101">
        <v>78.12210550806543</v>
      </c>
      <c r="K66" s="101">
        <v>110.83229314089562</v>
      </c>
      <c r="L66" s="101">
        <v>103.64677082165515</v>
      </c>
      <c r="M66" s="101">
        <v>125.35126701677004</v>
      </c>
      <c r="N66" s="101">
        <v>140.7858177257314</v>
      </c>
      <c r="O66" s="101">
        <v>135.5692487112942</v>
      </c>
      <c r="AE66" s="85"/>
      <c r="AF66" s="85"/>
      <c r="AG66" s="85"/>
      <c r="AH66" s="85"/>
      <c r="AI66" s="85"/>
      <c r="AJ66" s="85"/>
      <c r="AK66" s="85"/>
      <c r="AL66" s="85"/>
      <c r="AM66" s="85"/>
      <c r="AN66" s="85"/>
      <c r="AO66" s="85"/>
      <c r="AP66" s="85"/>
      <c r="AQ66" s="85"/>
      <c r="AR66" s="85"/>
      <c r="AS66" s="85"/>
    </row>
    <row r="67" spans="1:45" s="84" customFormat="1" ht="10.5">
      <c r="A67" s="82">
        <v>7</v>
      </c>
      <c r="B67" s="82">
        <v>1994</v>
      </c>
      <c r="C67" s="83">
        <v>43.10145925480957</v>
      </c>
      <c r="D67" s="83">
        <v>103.09830045187711</v>
      </c>
      <c r="E67" s="83">
        <v>42.42790204405378</v>
      </c>
      <c r="F67" s="83">
        <v>100.57119987334973</v>
      </c>
      <c r="G67" s="83">
        <v>135.27476180619215</v>
      </c>
      <c r="H67" s="83">
        <v>154.18166036393916</v>
      </c>
      <c r="I67" s="83">
        <v>146.9418443438114</v>
      </c>
      <c r="J67" s="83">
        <v>77.79697429877604</v>
      </c>
      <c r="K67" s="83">
        <v>110.47305183446775</v>
      </c>
      <c r="L67" s="83">
        <v>103.14322158218647</v>
      </c>
      <c r="M67" s="83">
        <v>125.16613654039779</v>
      </c>
      <c r="N67" s="83">
        <v>140.6763458192738</v>
      </c>
      <c r="O67" s="83">
        <v>135.38616707774216</v>
      </c>
      <c r="AE67" s="85"/>
      <c r="AF67" s="85"/>
      <c r="AG67" s="85"/>
      <c r="AH67" s="85"/>
      <c r="AI67" s="85"/>
      <c r="AJ67" s="85"/>
      <c r="AK67" s="85"/>
      <c r="AL67" s="85"/>
      <c r="AM67" s="85"/>
      <c r="AN67" s="85"/>
      <c r="AO67" s="85"/>
      <c r="AP67" s="85"/>
      <c r="AQ67" s="85"/>
      <c r="AR67" s="85"/>
      <c r="AS67" s="85"/>
    </row>
    <row r="68" spans="1:45" s="84" customFormat="1" ht="10.5">
      <c r="A68" s="100">
        <v>8</v>
      </c>
      <c r="B68" s="100">
        <v>1994</v>
      </c>
      <c r="C68" s="101">
        <v>46.0467596845322</v>
      </c>
      <c r="D68" s="101">
        <v>112.60300140523654</v>
      </c>
      <c r="E68" s="101">
        <v>44.53704565844987</v>
      </c>
      <c r="F68" s="101">
        <v>108.4723270514419</v>
      </c>
      <c r="G68" s="101">
        <v>135.3558699570689</v>
      </c>
      <c r="H68" s="101">
        <v>154.71035714371345</v>
      </c>
      <c r="I68" s="101">
        <v>147.29526364020512</v>
      </c>
      <c r="J68" s="101">
        <v>80.76229181725066</v>
      </c>
      <c r="K68" s="101">
        <v>108.36941764130212</v>
      </c>
      <c r="L68" s="101">
        <v>102.37076230423042</v>
      </c>
      <c r="M68" s="101">
        <v>126.37084796058141</v>
      </c>
      <c r="N68" s="101">
        <v>140.3949241740892</v>
      </c>
      <c r="O68" s="101">
        <v>135.6156272260322</v>
      </c>
      <c r="AE68" s="85"/>
      <c r="AF68" s="85"/>
      <c r="AG68" s="85"/>
      <c r="AH68" s="85"/>
      <c r="AI68" s="85"/>
      <c r="AJ68" s="85"/>
      <c r="AK68" s="85"/>
      <c r="AL68" s="85"/>
      <c r="AM68" s="85"/>
      <c r="AN68" s="85"/>
      <c r="AO68" s="85"/>
      <c r="AP68" s="85"/>
      <c r="AQ68" s="85"/>
      <c r="AR68" s="85"/>
      <c r="AS68" s="85"/>
    </row>
    <row r="69" spans="1:45" s="84" customFormat="1" ht="10.5">
      <c r="A69" s="82">
        <v>9</v>
      </c>
      <c r="B69" s="82">
        <v>1994</v>
      </c>
      <c r="C69" s="83">
        <v>45.14561428078381</v>
      </c>
      <c r="D69" s="83">
        <v>107.1709402228596</v>
      </c>
      <c r="E69" s="83">
        <v>45.58378080967158</v>
      </c>
      <c r="F69" s="83">
        <v>107.9424544857397</v>
      </c>
      <c r="G69" s="83">
        <v>135.85463949210637</v>
      </c>
      <c r="H69" s="83">
        <v>154.17200229851784</v>
      </c>
      <c r="I69" s="83">
        <v>147.1991473008118</v>
      </c>
      <c r="J69" s="83">
        <v>81.0669972369598</v>
      </c>
      <c r="K69" s="83">
        <v>111.06761564813361</v>
      </c>
      <c r="L69" s="83">
        <v>104.53042998457474</v>
      </c>
      <c r="M69" s="83">
        <v>127.01037272935481</v>
      </c>
      <c r="N69" s="83">
        <v>141.32672778423907</v>
      </c>
      <c r="O69" s="83">
        <v>136.48592083497377</v>
      </c>
      <c r="AE69" s="85"/>
      <c r="AF69" s="85"/>
      <c r="AG69" s="85"/>
      <c r="AH69" s="85"/>
      <c r="AI69" s="85"/>
      <c r="AJ69" s="85"/>
      <c r="AK69" s="85"/>
      <c r="AL69" s="85"/>
      <c r="AM69" s="85"/>
      <c r="AN69" s="85"/>
      <c r="AO69" s="85"/>
      <c r="AP69" s="85"/>
      <c r="AQ69" s="85"/>
      <c r="AR69" s="85"/>
      <c r="AS69" s="85"/>
    </row>
    <row r="70" spans="1:45" s="84" customFormat="1" ht="10.5">
      <c r="A70" s="100">
        <v>10</v>
      </c>
      <c r="B70" s="100">
        <v>1994</v>
      </c>
      <c r="C70" s="101">
        <v>46.81001826918477</v>
      </c>
      <c r="D70" s="101">
        <v>110.6944244351984</v>
      </c>
      <c r="E70" s="101">
        <v>47.386004010030014</v>
      </c>
      <c r="F70" s="101">
        <v>111.00787383623529</v>
      </c>
      <c r="G70" s="101">
        <v>135.3120069360611</v>
      </c>
      <c r="H70" s="101">
        <v>152.50810537221338</v>
      </c>
      <c r="I70" s="101">
        <v>145.98747166228952</v>
      </c>
      <c r="J70" s="101">
        <v>82.22530287091278</v>
      </c>
      <c r="K70" s="101">
        <v>115.61940828526325</v>
      </c>
      <c r="L70" s="101">
        <v>108.28148158165774</v>
      </c>
      <c r="M70" s="101">
        <v>126.86754445391608</v>
      </c>
      <c r="N70" s="101">
        <v>142.09499850334615</v>
      </c>
      <c r="O70" s="101">
        <v>136.95929368748307</v>
      </c>
      <c r="AE70" s="85"/>
      <c r="AF70" s="85"/>
      <c r="AG70" s="85"/>
      <c r="AH70" s="85"/>
      <c r="AI70" s="85"/>
      <c r="AJ70" s="85"/>
      <c r="AK70" s="85"/>
      <c r="AL70" s="85"/>
      <c r="AM70" s="85"/>
      <c r="AN70" s="85"/>
      <c r="AO70" s="85"/>
      <c r="AP70" s="85"/>
      <c r="AQ70" s="85"/>
      <c r="AR70" s="85"/>
      <c r="AS70" s="85"/>
    </row>
    <row r="71" spans="1:45" s="84" customFormat="1" ht="10.5">
      <c r="A71" s="82">
        <v>11</v>
      </c>
      <c r="B71" s="82">
        <v>1994</v>
      </c>
      <c r="C71" s="83">
        <v>47.2941266636812</v>
      </c>
      <c r="D71" s="83">
        <v>112.21046299698715</v>
      </c>
      <c r="E71" s="83">
        <v>50.1857403818619</v>
      </c>
      <c r="F71" s="83">
        <v>117.61987305843698</v>
      </c>
      <c r="G71" s="83">
        <v>136.000629569549</v>
      </c>
      <c r="H71" s="83">
        <v>152.9585883518895</v>
      </c>
      <c r="I71" s="83">
        <v>146.53348518044194</v>
      </c>
      <c r="J71" s="83">
        <v>84.75730608880193</v>
      </c>
      <c r="K71" s="83">
        <v>116.67772786174521</v>
      </c>
      <c r="L71" s="83">
        <v>109.6646090976005</v>
      </c>
      <c r="M71" s="83">
        <v>128.0243130072085</v>
      </c>
      <c r="N71" s="83">
        <v>143.10688947864398</v>
      </c>
      <c r="O71" s="83">
        <v>138.04393281847075</v>
      </c>
      <c r="AE71" s="85"/>
      <c r="AF71" s="85"/>
      <c r="AG71" s="85"/>
      <c r="AH71" s="85"/>
      <c r="AI71" s="85"/>
      <c r="AJ71" s="85"/>
      <c r="AK71" s="85"/>
      <c r="AL71" s="85"/>
      <c r="AM71" s="85"/>
      <c r="AN71" s="85"/>
      <c r="AO71" s="85"/>
      <c r="AP71" s="85"/>
      <c r="AQ71" s="85"/>
      <c r="AR71" s="85"/>
      <c r="AS71" s="85"/>
    </row>
    <row r="72" spans="1:45" s="84" customFormat="1" ht="10.5">
      <c r="A72" s="100">
        <v>12</v>
      </c>
      <c r="B72" s="100">
        <v>1994</v>
      </c>
      <c r="C72" s="101">
        <v>42.59543393263813</v>
      </c>
      <c r="D72" s="101">
        <v>101.4650687182984</v>
      </c>
      <c r="E72" s="101">
        <v>46.27830611576399</v>
      </c>
      <c r="F72" s="101">
        <v>108.77136052738535</v>
      </c>
      <c r="G72" s="101">
        <v>134.04186644754273</v>
      </c>
      <c r="H72" s="101">
        <v>151.3829515759365</v>
      </c>
      <c r="I72" s="101">
        <v>144.79854548148003</v>
      </c>
      <c r="J72" s="101">
        <v>85.07748618684545</v>
      </c>
      <c r="K72" s="101">
        <v>105.25482206117853</v>
      </c>
      <c r="L72" s="101">
        <v>101.03162221197262</v>
      </c>
      <c r="M72" s="101">
        <v>126.70679582742767</v>
      </c>
      <c r="N72" s="101">
        <v>137.23200451518986</v>
      </c>
      <c r="O72" s="101">
        <v>133.68336614174407</v>
      </c>
      <c r="AE72" s="85"/>
      <c r="AF72" s="85"/>
      <c r="AG72" s="85"/>
      <c r="AH72" s="85"/>
      <c r="AI72" s="85"/>
      <c r="AJ72" s="85"/>
      <c r="AK72" s="85"/>
      <c r="AL72" s="85"/>
      <c r="AM72" s="85"/>
      <c r="AN72" s="85"/>
      <c r="AO72" s="85"/>
      <c r="AP72" s="85"/>
      <c r="AQ72" s="85"/>
      <c r="AR72" s="85"/>
      <c r="AS72" s="85"/>
    </row>
    <row r="73" spans="1:45" s="84" customFormat="1" ht="10.5">
      <c r="A73" s="82">
        <v>1</v>
      </c>
      <c r="B73" s="82">
        <v>1995</v>
      </c>
      <c r="C73" s="83">
        <v>40.41097287506223</v>
      </c>
      <c r="D73" s="83">
        <v>93.57700164160647</v>
      </c>
      <c r="E73" s="83">
        <v>39.78899498413481</v>
      </c>
      <c r="F73" s="83">
        <v>92.97809802593501</v>
      </c>
      <c r="G73" s="83">
        <v>133.71496472036822</v>
      </c>
      <c r="H73" s="83">
        <v>149.6310720417658</v>
      </c>
      <c r="I73" s="83">
        <v>143.52356956222943</v>
      </c>
      <c r="J73" s="83">
        <v>65.94408715429478</v>
      </c>
      <c r="K73" s="83">
        <v>91.94577676234246</v>
      </c>
      <c r="L73" s="83">
        <v>85.88777942591781</v>
      </c>
      <c r="M73" s="83">
        <v>120.58248792588653</v>
      </c>
      <c r="N73" s="83">
        <v>129.4690184397</v>
      </c>
      <c r="O73" s="83">
        <v>126.3449580976182</v>
      </c>
      <c r="AE73" s="85"/>
      <c r="AF73" s="85"/>
      <c r="AG73" s="85"/>
      <c r="AH73" s="85"/>
      <c r="AI73" s="85"/>
      <c r="AJ73" s="85"/>
      <c r="AK73" s="85"/>
      <c r="AL73" s="85"/>
      <c r="AM73" s="85"/>
      <c r="AN73" s="85"/>
      <c r="AO73" s="85"/>
      <c r="AP73" s="85"/>
      <c r="AQ73" s="85"/>
      <c r="AR73" s="85"/>
      <c r="AS73" s="85"/>
    </row>
    <row r="74" spans="1:45" s="84" customFormat="1" ht="10.5">
      <c r="A74" s="100">
        <v>2</v>
      </c>
      <c r="B74" s="100">
        <v>1995</v>
      </c>
      <c r="C74" s="101">
        <v>44.613992063043014</v>
      </c>
      <c r="D74" s="101">
        <v>98.87883846323358</v>
      </c>
      <c r="E74" s="101">
        <v>45.186611023451235</v>
      </c>
      <c r="F74" s="101">
        <v>99.47156803775457</v>
      </c>
      <c r="G74" s="101">
        <v>136.01210605850747</v>
      </c>
      <c r="H74" s="101">
        <v>151.6272581275005</v>
      </c>
      <c r="I74" s="101">
        <v>145.65902331459029</v>
      </c>
      <c r="J74" s="101">
        <v>72.9767098675063</v>
      </c>
      <c r="K74" s="101">
        <v>98.44783524074482</v>
      </c>
      <c r="L74" s="101">
        <v>92.56568316239249</v>
      </c>
      <c r="M74" s="101">
        <v>124.35976625861655</v>
      </c>
      <c r="N74" s="101">
        <v>134.30815542544855</v>
      </c>
      <c r="O74" s="101">
        <v>130.89526481917676</v>
      </c>
      <c r="AE74" s="85"/>
      <c r="AF74" s="85"/>
      <c r="AG74" s="85"/>
      <c r="AH74" s="85"/>
      <c r="AI74" s="85"/>
      <c r="AJ74" s="85"/>
      <c r="AK74" s="85"/>
      <c r="AL74" s="85"/>
      <c r="AM74" s="85"/>
      <c r="AN74" s="85"/>
      <c r="AO74" s="85"/>
      <c r="AP74" s="85"/>
      <c r="AQ74" s="85"/>
      <c r="AR74" s="85"/>
      <c r="AS74" s="85"/>
    </row>
    <row r="75" spans="1:45" s="84" customFormat="1" ht="10.5">
      <c r="A75" s="82">
        <v>3</v>
      </c>
      <c r="B75" s="82">
        <v>1995</v>
      </c>
      <c r="C75" s="83">
        <v>50.028818018405055</v>
      </c>
      <c r="D75" s="83">
        <v>109.1722488322686</v>
      </c>
      <c r="E75" s="83">
        <v>49.751536926968384</v>
      </c>
      <c r="F75" s="83">
        <v>108.65077330136721</v>
      </c>
      <c r="G75" s="83">
        <v>135.9752863664354</v>
      </c>
      <c r="H75" s="83">
        <v>151.59060009612827</v>
      </c>
      <c r="I75" s="83">
        <v>145.61939442251207</v>
      </c>
      <c r="J75" s="83">
        <v>73.17492075618246</v>
      </c>
      <c r="K75" s="83">
        <v>100.87800355347356</v>
      </c>
      <c r="L75" s="83">
        <v>94.52520460657956</v>
      </c>
      <c r="M75" s="83">
        <v>124.06291244451819</v>
      </c>
      <c r="N75" s="83">
        <v>135.11131112604468</v>
      </c>
      <c r="O75" s="83">
        <v>131.36504472470898</v>
      </c>
      <c r="AE75" s="85"/>
      <c r="AF75" s="85"/>
      <c r="AG75" s="85"/>
      <c r="AH75" s="85"/>
      <c r="AI75" s="85"/>
      <c r="AJ75" s="85"/>
      <c r="AK75" s="85"/>
      <c r="AL75" s="85"/>
      <c r="AM75" s="85"/>
      <c r="AN75" s="85"/>
      <c r="AO75" s="85"/>
      <c r="AP75" s="85"/>
      <c r="AQ75" s="85"/>
      <c r="AR75" s="85"/>
      <c r="AS75" s="85"/>
    </row>
    <row r="76" spans="1:45" s="84" customFormat="1" ht="10.5">
      <c r="A76" s="100">
        <v>4</v>
      </c>
      <c r="B76" s="100">
        <v>1995</v>
      </c>
      <c r="C76" s="101">
        <v>44.16080093856406</v>
      </c>
      <c r="D76" s="101">
        <v>95.72058164172806</v>
      </c>
      <c r="E76" s="101">
        <v>43.99035681725509</v>
      </c>
      <c r="F76" s="101">
        <v>95.43160394611223</v>
      </c>
      <c r="G76" s="101">
        <v>135.75130136109576</v>
      </c>
      <c r="H76" s="101">
        <v>150.96516269015228</v>
      </c>
      <c r="I76" s="101">
        <v>145.14682299196008</v>
      </c>
      <c r="J76" s="101">
        <v>75.2885130814428</v>
      </c>
      <c r="K76" s="101">
        <v>103.500169966561</v>
      </c>
      <c r="L76" s="101">
        <v>97.0872521125717</v>
      </c>
      <c r="M76" s="101">
        <v>124.7255466767517</v>
      </c>
      <c r="N76" s="101">
        <v>135.97753588803968</v>
      </c>
      <c r="O76" s="101">
        <v>132.17194710588078</v>
      </c>
      <c r="AE76" s="85"/>
      <c r="AF76" s="85"/>
      <c r="AG76" s="85"/>
      <c r="AH76" s="85"/>
      <c r="AI76" s="85"/>
      <c r="AJ76" s="85"/>
      <c r="AK76" s="85"/>
      <c r="AL76" s="85"/>
      <c r="AM76" s="85"/>
      <c r="AN76" s="85"/>
      <c r="AO76" s="85"/>
      <c r="AP76" s="85"/>
      <c r="AQ76" s="85"/>
      <c r="AR76" s="85"/>
      <c r="AS76" s="85"/>
    </row>
    <row r="77" spans="1:45" s="84" customFormat="1" ht="10.5">
      <c r="A77" s="82">
        <v>5</v>
      </c>
      <c r="B77" s="82">
        <v>1995</v>
      </c>
      <c r="C77" s="83">
        <v>51.5495669886557</v>
      </c>
      <c r="D77" s="83">
        <v>109.97834382950117</v>
      </c>
      <c r="E77" s="83">
        <v>49.325188493698015</v>
      </c>
      <c r="F77" s="83">
        <v>103.1958793493156</v>
      </c>
      <c r="G77" s="83">
        <v>137.0707930371722</v>
      </c>
      <c r="H77" s="83">
        <v>150.01425091298577</v>
      </c>
      <c r="I77" s="83">
        <v>145.0833162803578</v>
      </c>
      <c r="J77" s="83">
        <v>79.14730609430526</v>
      </c>
      <c r="K77" s="83">
        <v>100.95219338127832</v>
      </c>
      <c r="L77" s="83">
        <v>96.028886820493</v>
      </c>
      <c r="M77" s="83">
        <v>126.27698844774234</v>
      </c>
      <c r="N77" s="83">
        <v>134.55853941853877</v>
      </c>
      <c r="O77" s="83">
        <v>131.78423185767446</v>
      </c>
      <c r="AE77" s="85"/>
      <c r="AF77" s="85"/>
      <c r="AG77" s="85"/>
      <c r="AH77" s="85"/>
      <c r="AI77" s="85"/>
      <c r="AJ77" s="85"/>
      <c r="AK77" s="85"/>
      <c r="AL77" s="85"/>
      <c r="AM77" s="85"/>
      <c r="AN77" s="85"/>
      <c r="AO77" s="85"/>
      <c r="AP77" s="85"/>
      <c r="AQ77" s="85"/>
      <c r="AR77" s="85"/>
      <c r="AS77" s="85"/>
    </row>
    <row r="78" spans="1:45" s="84" customFormat="1" ht="10.5">
      <c r="A78" s="100">
        <v>6</v>
      </c>
      <c r="B78" s="100">
        <v>1995</v>
      </c>
      <c r="C78" s="101">
        <v>49.174938038840146</v>
      </c>
      <c r="D78" s="101">
        <v>104.29198388598495</v>
      </c>
      <c r="E78" s="101">
        <v>49.97989194439074</v>
      </c>
      <c r="F78" s="101">
        <v>105.27358043303214</v>
      </c>
      <c r="G78" s="101">
        <v>136.6025026607063</v>
      </c>
      <c r="H78" s="101">
        <v>148.98842709229214</v>
      </c>
      <c r="I78" s="101">
        <v>144.25657349069374</v>
      </c>
      <c r="J78" s="101">
        <v>83.8022896886129</v>
      </c>
      <c r="K78" s="101">
        <v>100.7908849136339</v>
      </c>
      <c r="L78" s="101">
        <v>97.05028880270453</v>
      </c>
      <c r="M78" s="101">
        <v>127.4103662835563</v>
      </c>
      <c r="N78" s="101">
        <v>134.0453097695367</v>
      </c>
      <c r="O78" s="101">
        <v>131.80879013119994</v>
      </c>
      <c r="AE78" s="85"/>
      <c r="AF78" s="85"/>
      <c r="AG78" s="85"/>
      <c r="AH78" s="85"/>
      <c r="AI78" s="85"/>
      <c r="AJ78" s="85"/>
      <c r="AK78" s="85"/>
      <c r="AL78" s="85"/>
      <c r="AM78" s="85"/>
      <c r="AN78" s="85"/>
      <c r="AO78" s="85"/>
      <c r="AP78" s="85"/>
      <c r="AQ78" s="85"/>
      <c r="AR78" s="85"/>
      <c r="AS78" s="85"/>
    </row>
    <row r="79" spans="1:45" s="84" customFormat="1" ht="10.5">
      <c r="A79" s="82">
        <v>7</v>
      </c>
      <c r="B79" s="82">
        <v>1995</v>
      </c>
      <c r="C79" s="83">
        <v>48.39599441966381</v>
      </c>
      <c r="D79" s="83">
        <v>102.45988358543121</v>
      </c>
      <c r="E79" s="83">
        <v>46.929428517238826</v>
      </c>
      <c r="F79" s="83">
        <v>98.63639783136395</v>
      </c>
      <c r="G79" s="83">
        <v>136.10680603788535</v>
      </c>
      <c r="H79" s="83">
        <v>148.66858530807602</v>
      </c>
      <c r="I79" s="83">
        <v>143.85540105452526</v>
      </c>
      <c r="J79" s="83">
        <v>82.14376762753325</v>
      </c>
      <c r="K79" s="83">
        <v>100.72676043827585</v>
      </c>
      <c r="L79" s="83">
        <v>96.55633676908452</v>
      </c>
      <c r="M79" s="83">
        <v>126.61064115913258</v>
      </c>
      <c r="N79" s="83">
        <v>133.8372704894047</v>
      </c>
      <c r="O79" s="83">
        <v>131.370288680101</v>
      </c>
      <c r="AE79" s="85"/>
      <c r="AF79" s="85"/>
      <c r="AG79" s="85"/>
      <c r="AH79" s="85"/>
      <c r="AI79" s="85"/>
      <c r="AJ79" s="85"/>
      <c r="AK79" s="85"/>
      <c r="AL79" s="85"/>
      <c r="AM79" s="85"/>
      <c r="AN79" s="85"/>
      <c r="AO79" s="85"/>
      <c r="AP79" s="85"/>
      <c r="AQ79" s="85"/>
      <c r="AR79" s="85"/>
      <c r="AS79" s="85"/>
    </row>
    <row r="80" spans="1:45" s="84" customFormat="1" ht="10.5">
      <c r="A80" s="100">
        <v>8</v>
      </c>
      <c r="B80" s="100">
        <v>1995</v>
      </c>
      <c r="C80" s="101">
        <v>52.09248905750258</v>
      </c>
      <c r="D80" s="101">
        <v>109.32128706981167</v>
      </c>
      <c r="E80" s="101">
        <v>52.28772886833829</v>
      </c>
      <c r="F80" s="101">
        <v>109.28191939856616</v>
      </c>
      <c r="G80" s="101">
        <v>135.4989305407325</v>
      </c>
      <c r="H80" s="101">
        <v>148.8003815286494</v>
      </c>
      <c r="I80" s="101">
        <v>143.70082874751662</v>
      </c>
      <c r="J80" s="101">
        <v>83.84640998442481</v>
      </c>
      <c r="K80" s="101">
        <v>102.51763973215749</v>
      </c>
      <c r="L80" s="101">
        <v>98.46825102848695</v>
      </c>
      <c r="M80" s="101">
        <v>127.01497808389121</v>
      </c>
      <c r="N80" s="101">
        <v>134.4965965487582</v>
      </c>
      <c r="O80" s="101">
        <v>131.9351265472134</v>
      </c>
      <c r="AE80" s="85"/>
      <c r="AF80" s="85"/>
      <c r="AG80" s="85"/>
      <c r="AH80" s="85"/>
      <c r="AI80" s="85"/>
      <c r="AJ80" s="85"/>
      <c r="AK80" s="85"/>
      <c r="AL80" s="85"/>
      <c r="AM80" s="85"/>
      <c r="AN80" s="85"/>
      <c r="AO80" s="85"/>
      <c r="AP80" s="85"/>
      <c r="AQ80" s="85"/>
      <c r="AR80" s="85"/>
      <c r="AS80" s="85"/>
    </row>
    <row r="81" spans="1:45" s="84" customFormat="1" ht="10.5">
      <c r="A81" s="82">
        <v>9</v>
      </c>
      <c r="B81" s="82">
        <v>1995</v>
      </c>
      <c r="C81" s="83">
        <v>51.8944045756521</v>
      </c>
      <c r="D81" s="83">
        <v>107.92331321979033</v>
      </c>
      <c r="E81" s="83">
        <v>52.43608775526026</v>
      </c>
      <c r="F81" s="83">
        <v>109.24248600282493</v>
      </c>
      <c r="G81" s="83">
        <v>136.10320409600152</v>
      </c>
      <c r="H81" s="83">
        <v>147.69020576528337</v>
      </c>
      <c r="I81" s="83">
        <v>143.27753121078453</v>
      </c>
      <c r="J81" s="83">
        <v>83.8031542757217</v>
      </c>
      <c r="K81" s="83">
        <v>104.12946322771919</v>
      </c>
      <c r="L81" s="83">
        <v>99.7029024679851</v>
      </c>
      <c r="M81" s="83">
        <v>127.6812867378831</v>
      </c>
      <c r="N81" s="83">
        <v>134.68180566677088</v>
      </c>
      <c r="O81" s="83">
        <v>132.31364264997544</v>
      </c>
      <c r="AE81" s="85"/>
      <c r="AF81" s="85"/>
      <c r="AG81" s="85"/>
      <c r="AH81" s="85"/>
      <c r="AI81" s="85"/>
      <c r="AJ81" s="85"/>
      <c r="AK81" s="85"/>
      <c r="AL81" s="85"/>
      <c r="AM81" s="85"/>
      <c r="AN81" s="85"/>
      <c r="AO81" s="85"/>
      <c r="AP81" s="85"/>
      <c r="AQ81" s="85"/>
      <c r="AR81" s="85"/>
      <c r="AS81" s="85"/>
    </row>
    <row r="82" spans="1:45" s="84" customFormat="1" ht="10.5">
      <c r="A82" s="100">
        <v>10</v>
      </c>
      <c r="B82" s="100">
        <v>1995</v>
      </c>
      <c r="C82" s="101">
        <v>56.68471388363743</v>
      </c>
      <c r="D82" s="101">
        <v>117.62565028969334</v>
      </c>
      <c r="E82" s="101">
        <v>57.532988821399776</v>
      </c>
      <c r="F82" s="101">
        <v>118.08392653289904</v>
      </c>
      <c r="G82" s="101">
        <v>135.5888624922255</v>
      </c>
      <c r="H82" s="101">
        <v>146.26496430407929</v>
      </c>
      <c r="I82" s="101">
        <v>142.21434248376895</v>
      </c>
      <c r="J82" s="101">
        <v>87.24349999582526</v>
      </c>
      <c r="K82" s="101">
        <v>108.70069940835124</v>
      </c>
      <c r="L82" s="101">
        <v>103.98397192407293</v>
      </c>
      <c r="M82" s="101">
        <v>127.94892899003179</v>
      </c>
      <c r="N82" s="101">
        <v>135.60613937736275</v>
      </c>
      <c r="O82" s="101">
        <v>133.02852336719832</v>
      </c>
      <c r="AE82" s="85"/>
      <c r="AF82" s="85"/>
      <c r="AG82" s="85"/>
      <c r="AH82" s="85"/>
      <c r="AI82" s="85"/>
      <c r="AJ82" s="85"/>
      <c r="AK82" s="85"/>
      <c r="AL82" s="85"/>
      <c r="AM82" s="85"/>
      <c r="AN82" s="85"/>
      <c r="AO82" s="85"/>
      <c r="AP82" s="85"/>
      <c r="AQ82" s="85"/>
      <c r="AR82" s="85"/>
      <c r="AS82" s="85"/>
    </row>
    <row r="83" spans="1:45" s="84" customFormat="1" ht="10.5">
      <c r="A83" s="82">
        <v>11</v>
      </c>
      <c r="B83" s="82">
        <v>1995</v>
      </c>
      <c r="C83" s="83">
        <v>57.0959451824482</v>
      </c>
      <c r="D83" s="83">
        <v>117.8346860895238</v>
      </c>
      <c r="E83" s="83">
        <v>59.47862202586546</v>
      </c>
      <c r="F83" s="83">
        <v>121.15891762350995</v>
      </c>
      <c r="G83" s="83">
        <v>135.31780569517545</v>
      </c>
      <c r="H83" s="83">
        <v>145.39453615654574</v>
      </c>
      <c r="I83" s="83">
        <v>141.5744075337843</v>
      </c>
      <c r="J83" s="83">
        <v>87.90630991727153</v>
      </c>
      <c r="K83" s="83">
        <v>107.04443898564713</v>
      </c>
      <c r="L83" s="83">
        <v>102.83271409733476</v>
      </c>
      <c r="M83" s="83">
        <v>127.9917932611451</v>
      </c>
      <c r="N83" s="83">
        <v>134.8311756297989</v>
      </c>
      <c r="O83" s="83">
        <v>132.55059413474538</v>
      </c>
      <c r="AE83" s="85"/>
      <c r="AF83" s="85"/>
      <c r="AG83" s="85"/>
      <c r="AH83" s="85"/>
      <c r="AI83" s="85"/>
      <c r="AJ83" s="85"/>
      <c r="AK83" s="85"/>
      <c r="AL83" s="85"/>
      <c r="AM83" s="85"/>
      <c r="AN83" s="85"/>
      <c r="AO83" s="85"/>
      <c r="AP83" s="85"/>
      <c r="AQ83" s="85"/>
      <c r="AR83" s="85"/>
      <c r="AS83" s="85"/>
    </row>
    <row r="84" spans="1:45" s="84" customFormat="1" ht="10.5">
      <c r="A84" s="100">
        <v>12</v>
      </c>
      <c r="B84" s="100">
        <v>1995</v>
      </c>
      <c r="C84" s="101">
        <v>50.59459216321966</v>
      </c>
      <c r="D84" s="101">
        <v>105.21987177164816</v>
      </c>
      <c r="E84" s="101">
        <v>56.539093855764115</v>
      </c>
      <c r="F84" s="101">
        <v>115.97484955862875</v>
      </c>
      <c r="G84" s="101">
        <v>134.50684980970573</v>
      </c>
      <c r="H84" s="101">
        <v>143.89648288301504</v>
      </c>
      <c r="I84" s="101">
        <v>140.3299325239729</v>
      </c>
      <c r="J84" s="101">
        <v>89.33469103616936</v>
      </c>
      <c r="K84" s="101">
        <v>97.96239886117971</v>
      </c>
      <c r="L84" s="101">
        <v>96.20461208969822</v>
      </c>
      <c r="M84" s="101">
        <v>127.8203600038247</v>
      </c>
      <c r="N84" s="101">
        <v>129.78926746905827</v>
      </c>
      <c r="O84" s="101">
        <v>129.10351441628876</v>
      </c>
      <c r="AE84" s="85"/>
      <c r="AF84" s="85"/>
      <c r="AG84" s="85"/>
      <c r="AH84" s="85"/>
      <c r="AI84" s="85"/>
      <c r="AJ84" s="85"/>
      <c r="AK84" s="85"/>
      <c r="AL84" s="85"/>
      <c r="AM84" s="85"/>
      <c r="AN84" s="85"/>
      <c r="AO84" s="85"/>
      <c r="AP84" s="85"/>
      <c r="AQ84" s="85"/>
      <c r="AR84" s="85"/>
      <c r="AS84" s="85"/>
    </row>
    <row r="85" spans="1:45" s="84" customFormat="1" ht="10.5">
      <c r="A85" s="82">
        <v>1</v>
      </c>
      <c r="B85" s="82">
        <v>1996</v>
      </c>
      <c r="C85" s="83">
        <v>46.74212435189447</v>
      </c>
      <c r="D85" s="83">
        <v>92.28823745572424</v>
      </c>
      <c r="E85" s="83">
        <v>46.604792748762314</v>
      </c>
      <c r="F85" s="83">
        <v>93.0844221997049</v>
      </c>
      <c r="G85" s="83">
        <v>133.4500302130222</v>
      </c>
      <c r="H85" s="83">
        <v>142.98787997270614</v>
      </c>
      <c r="I85" s="83">
        <v>139.33239770783308</v>
      </c>
      <c r="J85" s="83">
        <v>78.4181405893684</v>
      </c>
      <c r="K85" s="83">
        <v>85.78333250106219</v>
      </c>
      <c r="L85" s="83">
        <v>84.06048862673681</v>
      </c>
      <c r="M85" s="83">
        <v>122.63333924571708</v>
      </c>
      <c r="N85" s="83">
        <v>123.07435702122099</v>
      </c>
      <c r="O85" s="83">
        <v>122.83690288814024</v>
      </c>
      <c r="AE85" s="85"/>
      <c r="AF85" s="85"/>
      <c r="AG85" s="85"/>
      <c r="AH85" s="85"/>
      <c r="AI85" s="85"/>
      <c r="AJ85" s="85"/>
      <c r="AK85" s="85"/>
      <c r="AL85" s="85"/>
      <c r="AM85" s="85"/>
      <c r="AN85" s="85"/>
      <c r="AO85" s="85"/>
      <c r="AP85" s="85"/>
      <c r="AQ85" s="85"/>
      <c r="AR85" s="85"/>
      <c r="AS85" s="85"/>
    </row>
    <row r="86" spans="1:45" s="84" customFormat="1" ht="10.5">
      <c r="A86" s="100">
        <v>2</v>
      </c>
      <c r="B86" s="100">
        <v>1996</v>
      </c>
      <c r="C86" s="101">
        <v>54.079229592443866</v>
      </c>
      <c r="D86" s="101">
        <v>103.00862090655573</v>
      </c>
      <c r="E86" s="101">
        <v>54.30295291899189</v>
      </c>
      <c r="F86" s="101">
        <v>103.29247413371812</v>
      </c>
      <c r="G86" s="101">
        <v>134.96510610905344</v>
      </c>
      <c r="H86" s="101">
        <v>144.11896972946397</v>
      </c>
      <c r="I86" s="101">
        <v>140.62570624497025</v>
      </c>
      <c r="J86" s="101">
        <v>85.7160554378181</v>
      </c>
      <c r="K86" s="101">
        <v>94.08342893711288</v>
      </c>
      <c r="L86" s="101">
        <v>92.15100947804736</v>
      </c>
      <c r="M86" s="101">
        <v>125.78233245014806</v>
      </c>
      <c r="N86" s="101">
        <v>127.81554297904918</v>
      </c>
      <c r="O86" s="101">
        <v>127.10968450737636</v>
      </c>
      <c r="AE86" s="85"/>
      <c r="AF86" s="85"/>
      <c r="AG86" s="85"/>
      <c r="AH86" s="85"/>
      <c r="AI86" s="85"/>
      <c r="AJ86" s="85"/>
      <c r="AK86" s="85"/>
      <c r="AL86" s="85"/>
      <c r="AM86" s="85"/>
      <c r="AN86" s="85"/>
      <c r="AO86" s="85"/>
      <c r="AP86" s="85"/>
      <c r="AQ86" s="85"/>
      <c r="AR86" s="85"/>
      <c r="AS86" s="85"/>
    </row>
    <row r="87" spans="1:45" s="84" customFormat="1" ht="10.5">
      <c r="A87" s="82">
        <v>3</v>
      </c>
      <c r="B87" s="82">
        <v>1996</v>
      </c>
      <c r="C87" s="83">
        <v>57.108268962412595</v>
      </c>
      <c r="D87" s="83">
        <v>107.51436529870684</v>
      </c>
      <c r="E87" s="83">
        <v>57.49899281423467</v>
      </c>
      <c r="F87" s="83">
        <v>108.21207763207676</v>
      </c>
      <c r="G87" s="83">
        <v>134.74325100796187</v>
      </c>
      <c r="H87" s="83">
        <v>144.12890204283778</v>
      </c>
      <c r="I87" s="83">
        <v>140.54696486699024</v>
      </c>
      <c r="J87" s="83">
        <v>88.16833699621291</v>
      </c>
      <c r="K87" s="83">
        <v>96.79549107418549</v>
      </c>
      <c r="L87" s="83">
        <v>94.81368693371444</v>
      </c>
      <c r="M87" s="83">
        <v>125.7442850830827</v>
      </c>
      <c r="N87" s="83">
        <v>128.73783942017582</v>
      </c>
      <c r="O87" s="83">
        <v>127.74823136277138</v>
      </c>
      <c r="AE87" s="85"/>
      <c r="AF87" s="85"/>
      <c r="AG87" s="85"/>
      <c r="AH87" s="85"/>
      <c r="AI87" s="85"/>
      <c r="AJ87" s="85"/>
      <c r="AK87" s="85"/>
      <c r="AL87" s="85"/>
      <c r="AM87" s="85"/>
      <c r="AN87" s="85"/>
      <c r="AO87" s="85"/>
      <c r="AP87" s="85"/>
      <c r="AQ87" s="85"/>
      <c r="AR87" s="85"/>
      <c r="AS87" s="85"/>
    </row>
    <row r="88" spans="1:45" s="84" customFormat="1" ht="10.5">
      <c r="A88" s="100">
        <v>4</v>
      </c>
      <c r="B88" s="100">
        <v>1996</v>
      </c>
      <c r="C88" s="101">
        <v>53.723279063723396</v>
      </c>
      <c r="D88" s="101">
        <v>100.59104157579442</v>
      </c>
      <c r="E88" s="101">
        <v>54.32191327450584</v>
      </c>
      <c r="F88" s="101">
        <v>101.08474617973427</v>
      </c>
      <c r="G88" s="101">
        <v>134.13373495334275</v>
      </c>
      <c r="H88" s="101">
        <v>144.0190426131608</v>
      </c>
      <c r="I88" s="101">
        <v>140.24388818898305</v>
      </c>
      <c r="J88" s="101">
        <v>88.47122929370995</v>
      </c>
      <c r="K88" s="101">
        <v>99.76720089219052</v>
      </c>
      <c r="L88" s="101">
        <v>97.19274880568916</v>
      </c>
      <c r="M88" s="101">
        <v>125.72811154086965</v>
      </c>
      <c r="N88" s="101">
        <v>130.043304401516</v>
      </c>
      <c r="O88" s="101">
        <v>128.60979992927182</v>
      </c>
      <c r="AE88" s="85"/>
      <c r="AF88" s="85"/>
      <c r="AG88" s="85"/>
      <c r="AH88" s="85"/>
      <c r="AI88" s="85"/>
      <c r="AJ88" s="85"/>
      <c r="AK88" s="85"/>
      <c r="AL88" s="85"/>
      <c r="AM88" s="85"/>
      <c r="AN88" s="85"/>
      <c r="AO88" s="85"/>
      <c r="AP88" s="85"/>
      <c r="AQ88" s="85"/>
      <c r="AR88" s="85"/>
      <c r="AS88" s="85"/>
    </row>
    <row r="89" spans="1:45" s="84" customFormat="1" ht="10.5">
      <c r="A89" s="82">
        <v>5</v>
      </c>
      <c r="B89" s="82">
        <v>1996</v>
      </c>
      <c r="C89" s="83">
        <v>59.74710010294877</v>
      </c>
      <c r="D89" s="83">
        <v>109.80450405363882</v>
      </c>
      <c r="E89" s="83">
        <v>59.875241823912575</v>
      </c>
      <c r="F89" s="83">
        <v>108.55479564768544</v>
      </c>
      <c r="G89" s="83">
        <v>135.33446699873497</v>
      </c>
      <c r="H89" s="83">
        <v>143.01870694291117</v>
      </c>
      <c r="I89" s="83">
        <v>140.09132777485672</v>
      </c>
      <c r="J89" s="83">
        <v>89.74514397736688</v>
      </c>
      <c r="K89" s="83">
        <v>97.69605535308557</v>
      </c>
      <c r="L89" s="83">
        <v>95.8851633128052</v>
      </c>
      <c r="M89" s="83">
        <v>126.76807324411482</v>
      </c>
      <c r="N89" s="83">
        <v>128.74740385007357</v>
      </c>
      <c r="O89" s="83">
        <v>128.11057367563893</v>
      </c>
      <c r="AE89" s="85"/>
      <c r="AF89" s="85"/>
      <c r="AG89" s="85"/>
      <c r="AH89" s="85"/>
      <c r="AI89" s="85"/>
      <c r="AJ89" s="85"/>
      <c r="AK89" s="85"/>
      <c r="AL89" s="85"/>
      <c r="AM89" s="85"/>
      <c r="AN89" s="85"/>
      <c r="AO89" s="85"/>
      <c r="AP89" s="85"/>
      <c r="AQ89" s="85"/>
      <c r="AR89" s="85"/>
      <c r="AS89" s="85"/>
    </row>
    <row r="90" spans="1:45" s="84" customFormat="1" ht="10.5">
      <c r="A90" s="100">
        <v>6</v>
      </c>
      <c r="B90" s="100">
        <v>1996</v>
      </c>
      <c r="C90" s="101">
        <v>56.42529240250536</v>
      </c>
      <c r="D90" s="101">
        <v>102.70827790363245</v>
      </c>
      <c r="E90" s="101">
        <v>57.3172165973258</v>
      </c>
      <c r="F90" s="101">
        <v>103.809028576572</v>
      </c>
      <c r="G90" s="101">
        <v>134.44348728414545</v>
      </c>
      <c r="H90" s="101">
        <v>142.04779793822604</v>
      </c>
      <c r="I90" s="101">
        <v>139.14074554547668</v>
      </c>
      <c r="J90" s="101">
        <v>97.64287067106036</v>
      </c>
      <c r="K90" s="101">
        <v>96.62937358010443</v>
      </c>
      <c r="L90" s="101">
        <v>96.83189283790807</v>
      </c>
      <c r="M90" s="101">
        <v>128.01829757689694</v>
      </c>
      <c r="N90" s="101">
        <v>127.96930507610165</v>
      </c>
      <c r="O90" s="101">
        <v>127.9962765580523</v>
      </c>
      <c r="AE90" s="85"/>
      <c r="AF90" s="85"/>
      <c r="AG90" s="85"/>
      <c r="AH90" s="85"/>
      <c r="AI90" s="85"/>
      <c r="AJ90" s="85"/>
      <c r="AK90" s="85"/>
      <c r="AL90" s="85"/>
      <c r="AM90" s="85"/>
      <c r="AN90" s="85"/>
      <c r="AO90" s="85"/>
      <c r="AP90" s="85"/>
      <c r="AQ90" s="85"/>
      <c r="AR90" s="85"/>
      <c r="AS90" s="85"/>
    </row>
    <row r="91" spans="1:45" s="84" customFormat="1" ht="10.5">
      <c r="A91" s="82">
        <v>7</v>
      </c>
      <c r="B91" s="82">
        <v>1996</v>
      </c>
      <c r="C91" s="83">
        <v>57.34417056924342</v>
      </c>
      <c r="D91" s="83">
        <v>103.9409222513548</v>
      </c>
      <c r="E91" s="83">
        <v>57.90905734455018</v>
      </c>
      <c r="F91" s="83">
        <v>104.16113309965527</v>
      </c>
      <c r="G91" s="83">
        <v>133.96287844745876</v>
      </c>
      <c r="H91" s="83">
        <v>141.60311702466626</v>
      </c>
      <c r="I91" s="83">
        <v>138.67235583409308</v>
      </c>
      <c r="J91" s="83">
        <v>96.11775778897578</v>
      </c>
      <c r="K91" s="83">
        <v>95.02525283023762</v>
      </c>
      <c r="L91" s="83">
        <v>95.26525339141182</v>
      </c>
      <c r="M91" s="83">
        <v>127.27915210259692</v>
      </c>
      <c r="N91" s="83">
        <v>127.19124693492945</v>
      </c>
      <c r="O91" s="83">
        <v>127.21722892388517</v>
      </c>
      <c r="AE91" s="85"/>
      <c r="AF91" s="85"/>
      <c r="AG91" s="85"/>
      <c r="AH91" s="85"/>
      <c r="AI91" s="85"/>
      <c r="AJ91" s="85"/>
      <c r="AK91" s="85"/>
      <c r="AL91" s="85"/>
      <c r="AM91" s="85"/>
      <c r="AN91" s="85"/>
      <c r="AO91" s="85"/>
      <c r="AP91" s="85"/>
      <c r="AQ91" s="85"/>
      <c r="AR91" s="85"/>
      <c r="AS91" s="85"/>
    </row>
    <row r="92" spans="1:45" s="84" customFormat="1" ht="10.5">
      <c r="A92" s="100">
        <v>8</v>
      </c>
      <c r="B92" s="100">
        <v>1996</v>
      </c>
      <c r="C92" s="101">
        <v>57.85283629648416</v>
      </c>
      <c r="D92" s="101">
        <v>104.56595330434033</v>
      </c>
      <c r="E92" s="101">
        <v>57.796454831590765</v>
      </c>
      <c r="F92" s="101">
        <v>104.03921810946635</v>
      </c>
      <c r="G92" s="101">
        <v>133.26511331711527</v>
      </c>
      <c r="H92" s="101">
        <v>140.4499696329722</v>
      </c>
      <c r="I92" s="101">
        <v>137.6905016294768</v>
      </c>
      <c r="J92" s="101">
        <v>103.14758315699358</v>
      </c>
      <c r="K92" s="101">
        <v>93.29343398265162</v>
      </c>
      <c r="L92" s="101">
        <v>95.46890061268063</v>
      </c>
      <c r="M92" s="101">
        <v>128.4426676637483</v>
      </c>
      <c r="N92" s="101">
        <v>125.86379331414476</v>
      </c>
      <c r="O92" s="101">
        <v>126.71263722506502</v>
      </c>
      <c r="AE92" s="85"/>
      <c r="AF92" s="85"/>
      <c r="AG92" s="85"/>
      <c r="AH92" s="85"/>
      <c r="AI92" s="85"/>
      <c r="AJ92" s="85"/>
      <c r="AK92" s="85"/>
      <c r="AL92" s="85"/>
      <c r="AM92" s="85"/>
      <c r="AN92" s="85"/>
      <c r="AO92" s="85"/>
      <c r="AP92" s="85"/>
      <c r="AQ92" s="85"/>
      <c r="AR92" s="85"/>
      <c r="AS92" s="85"/>
    </row>
    <row r="93" spans="1:45" s="84" customFormat="1" ht="10.5">
      <c r="A93" s="82">
        <v>9</v>
      </c>
      <c r="B93" s="82">
        <v>1996</v>
      </c>
      <c r="C93" s="83">
        <v>56.236230855944214</v>
      </c>
      <c r="D93" s="83">
        <v>99.98285532729764</v>
      </c>
      <c r="E93" s="83">
        <v>57.55354391209251</v>
      </c>
      <c r="F93" s="83">
        <v>102.17207113427591</v>
      </c>
      <c r="G93" s="83">
        <v>133.07863540436384</v>
      </c>
      <c r="H93" s="83">
        <v>138.77913393785326</v>
      </c>
      <c r="I93" s="83">
        <v>136.60578323911864</v>
      </c>
      <c r="J93" s="83">
        <v>97.10899045550191</v>
      </c>
      <c r="K93" s="83">
        <v>95.84580624584521</v>
      </c>
      <c r="L93" s="83">
        <v>96.12996901843013</v>
      </c>
      <c r="M93" s="83">
        <v>127.41429437190517</v>
      </c>
      <c r="N93" s="83">
        <v>125.93541345293193</v>
      </c>
      <c r="O93" s="83">
        <v>126.43319393801875</v>
      </c>
      <c r="AE93" s="85"/>
      <c r="AF93" s="85"/>
      <c r="AG93" s="85"/>
      <c r="AH93" s="85"/>
      <c r="AI93" s="85"/>
      <c r="AJ93" s="85"/>
      <c r="AK93" s="85"/>
      <c r="AL93" s="85"/>
      <c r="AM93" s="85"/>
      <c r="AN93" s="85"/>
      <c r="AO93" s="85"/>
      <c r="AP93" s="85"/>
      <c r="AQ93" s="85"/>
      <c r="AR93" s="85"/>
      <c r="AS93" s="85"/>
    </row>
    <row r="94" spans="1:45" s="84" customFormat="1" ht="10.5">
      <c r="A94" s="100">
        <v>10</v>
      </c>
      <c r="B94" s="100">
        <v>1996</v>
      </c>
      <c r="C94" s="101">
        <v>61.02282272791783</v>
      </c>
      <c r="D94" s="101">
        <v>108.12426005153695</v>
      </c>
      <c r="E94" s="101">
        <v>62.175445079595235</v>
      </c>
      <c r="F94" s="101">
        <v>108.87728981164597</v>
      </c>
      <c r="G94" s="101">
        <v>132.03577628990323</v>
      </c>
      <c r="H94" s="101">
        <v>136.91590190596193</v>
      </c>
      <c r="I94" s="101">
        <v>135.061205262313</v>
      </c>
      <c r="J94" s="101">
        <v>98.01077235847427</v>
      </c>
      <c r="K94" s="101">
        <v>98.11449700772278</v>
      </c>
      <c r="L94" s="101">
        <v>98.08661268787134</v>
      </c>
      <c r="M94" s="101">
        <v>126.80789280773598</v>
      </c>
      <c r="N94" s="101">
        <v>125.81982895864037</v>
      </c>
      <c r="O94" s="101">
        <v>126.16341573489899</v>
      </c>
      <c r="AE94" s="85"/>
      <c r="AF94" s="85"/>
      <c r="AG94" s="85"/>
      <c r="AH94" s="85"/>
      <c r="AI94" s="85"/>
      <c r="AJ94" s="85"/>
      <c r="AK94" s="85"/>
      <c r="AL94" s="85"/>
      <c r="AM94" s="85"/>
      <c r="AN94" s="85"/>
      <c r="AO94" s="85"/>
      <c r="AP94" s="85"/>
      <c r="AQ94" s="85"/>
      <c r="AR94" s="85"/>
      <c r="AS94" s="85"/>
    </row>
    <row r="95" spans="1:45" s="84" customFormat="1" ht="10.5">
      <c r="A95" s="82">
        <v>11</v>
      </c>
      <c r="B95" s="82">
        <v>1996</v>
      </c>
      <c r="C95" s="83">
        <v>60.095615557831714</v>
      </c>
      <c r="D95" s="83">
        <v>105.73699433322854</v>
      </c>
      <c r="E95" s="83">
        <v>65.29549650987794</v>
      </c>
      <c r="F95" s="83">
        <v>113.4947440412513</v>
      </c>
      <c r="G95" s="83">
        <v>132.01420880452918</v>
      </c>
      <c r="H95" s="83">
        <v>135.81765378939696</v>
      </c>
      <c r="I95" s="83">
        <v>134.37247901933222</v>
      </c>
      <c r="J95" s="83">
        <v>95.41784318177287</v>
      </c>
      <c r="K95" s="83">
        <v>99.89463973403184</v>
      </c>
      <c r="L95" s="83">
        <v>98.89536209791966</v>
      </c>
      <c r="M95" s="83">
        <v>126.51583547988612</v>
      </c>
      <c r="N95" s="83">
        <v>125.91937186285502</v>
      </c>
      <c r="O95" s="83">
        <v>126.14834823251493</v>
      </c>
      <c r="AE95" s="85"/>
      <c r="AF95" s="85"/>
      <c r="AG95" s="85"/>
      <c r="AH95" s="85"/>
      <c r="AI95" s="85"/>
      <c r="AJ95" s="85"/>
      <c r="AK95" s="85"/>
      <c r="AL95" s="85"/>
      <c r="AM95" s="85"/>
      <c r="AN95" s="85"/>
      <c r="AO95" s="85"/>
      <c r="AP95" s="85"/>
      <c r="AQ95" s="85"/>
      <c r="AR95" s="85"/>
      <c r="AS95" s="85"/>
    </row>
    <row r="96" spans="1:45" s="84" customFormat="1" ht="10.5">
      <c r="A96" s="100">
        <v>12</v>
      </c>
      <c r="B96" s="100">
        <v>1996</v>
      </c>
      <c r="C96" s="101">
        <v>56.15288174334743</v>
      </c>
      <c r="D96" s="101">
        <v>99.23398591271776</v>
      </c>
      <c r="E96" s="101">
        <v>62.5776828296016</v>
      </c>
      <c r="F96" s="101">
        <v>108.58393396902713</v>
      </c>
      <c r="G96" s="101">
        <v>130.5206342739096</v>
      </c>
      <c r="H96" s="101">
        <v>132.86111851525192</v>
      </c>
      <c r="I96" s="101">
        <v>131.9700713017995</v>
      </c>
      <c r="J96" s="101">
        <v>100.04435880731923</v>
      </c>
      <c r="K96" s="101">
        <v>91.46654405263534</v>
      </c>
      <c r="L96" s="101">
        <v>93.38543940115252</v>
      </c>
      <c r="M96" s="101">
        <v>126.30462204213238</v>
      </c>
      <c r="N96" s="101">
        <v>120.1553954875543</v>
      </c>
      <c r="O96" s="101">
        <v>122.1864641596383</v>
      </c>
      <c r="AE96" s="85"/>
      <c r="AF96" s="85"/>
      <c r="AG96" s="85"/>
      <c r="AH96" s="85"/>
      <c r="AI96" s="85"/>
      <c r="AJ96" s="85"/>
      <c r="AK96" s="85"/>
      <c r="AL96" s="85"/>
      <c r="AM96" s="85"/>
      <c r="AN96" s="85"/>
      <c r="AO96" s="85"/>
      <c r="AP96" s="85"/>
      <c r="AQ96" s="85"/>
      <c r="AR96" s="85"/>
      <c r="AS96" s="85"/>
    </row>
    <row r="97" spans="1:45" s="84" customFormat="1" ht="10.5">
      <c r="A97" s="82">
        <v>1</v>
      </c>
      <c r="B97" s="82">
        <v>1997</v>
      </c>
      <c r="C97" s="83">
        <v>54.39274522536266</v>
      </c>
      <c r="D97" s="83">
        <v>92.64134281232332</v>
      </c>
      <c r="E97" s="83">
        <v>55.555092543569216</v>
      </c>
      <c r="F97" s="83">
        <v>95.58132630133134</v>
      </c>
      <c r="G97" s="83">
        <v>127.68257955793709</v>
      </c>
      <c r="H97" s="83">
        <v>131.7386810910608</v>
      </c>
      <c r="I97" s="83">
        <v>130.19013554335064</v>
      </c>
      <c r="J97" s="83">
        <v>82.72523000450853</v>
      </c>
      <c r="K97" s="83">
        <v>81.07783567316925</v>
      </c>
      <c r="L97" s="83">
        <v>81.45166245261889</v>
      </c>
      <c r="M97" s="83">
        <v>118.73145898530942</v>
      </c>
      <c r="N97" s="83">
        <v>114.02686634952457</v>
      </c>
      <c r="O97" s="83">
        <v>115.55177866488795</v>
      </c>
      <c r="AE97" s="85"/>
      <c r="AF97" s="85"/>
      <c r="AG97" s="85"/>
      <c r="AH97" s="85"/>
      <c r="AI97" s="85"/>
      <c r="AJ97" s="85"/>
      <c r="AK97" s="85"/>
      <c r="AL97" s="85"/>
      <c r="AM97" s="85"/>
      <c r="AN97" s="85"/>
      <c r="AO97" s="85"/>
      <c r="AP97" s="85"/>
      <c r="AQ97" s="85"/>
      <c r="AR97" s="85"/>
      <c r="AS97" s="85"/>
    </row>
    <row r="98" spans="1:45" s="84" customFormat="1" ht="10.5">
      <c r="A98" s="100">
        <v>2</v>
      </c>
      <c r="B98" s="100">
        <v>1997</v>
      </c>
      <c r="C98" s="101">
        <v>59.26064920069086</v>
      </c>
      <c r="D98" s="101">
        <v>96.28626701441895</v>
      </c>
      <c r="E98" s="101">
        <v>60.71459004922653</v>
      </c>
      <c r="F98" s="101">
        <v>98.32297514679554</v>
      </c>
      <c r="G98" s="101">
        <v>130.09926375160887</v>
      </c>
      <c r="H98" s="101">
        <v>134.1166385026517</v>
      </c>
      <c r="I98" s="101">
        <v>132.5905103249962</v>
      </c>
      <c r="J98" s="101">
        <v>89.87717906577367</v>
      </c>
      <c r="K98" s="101">
        <v>87.30687008366733</v>
      </c>
      <c r="L98" s="101">
        <v>87.90027522265693</v>
      </c>
      <c r="M98" s="101">
        <v>122.5450012885059</v>
      </c>
      <c r="N98" s="101">
        <v>118.86828668461332</v>
      </c>
      <c r="O98" s="101">
        <v>120.11559470191496</v>
      </c>
      <c r="AE98" s="85"/>
      <c r="AF98" s="85"/>
      <c r="AG98" s="85"/>
      <c r="AH98" s="85"/>
      <c r="AI98" s="85"/>
      <c r="AJ98" s="85"/>
      <c r="AK98" s="85"/>
      <c r="AL98" s="85"/>
      <c r="AM98" s="85"/>
      <c r="AN98" s="85"/>
      <c r="AO98" s="85"/>
      <c r="AP98" s="85"/>
      <c r="AQ98" s="85"/>
      <c r="AR98" s="85"/>
      <c r="AS98" s="85"/>
    </row>
    <row r="99" spans="1:45" s="84" customFormat="1" ht="10.5">
      <c r="A99" s="82">
        <v>3</v>
      </c>
      <c r="B99" s="82">
        <v>1997</v>
      </c>
      <c r="C99" s="83">
        <v>59.176373649190595</v>
      </c>
      <c r="D99" s="83">
        <v>95.01561842801839</v>
      </c>
      <c r="E99" s="83">
        <v>59.23541571335979</v>
      </c>
      <c r="F99" s="83">
        <v>95.06126168694874</v>
      </c>
      <c r="G99" s="83">
        <v>129.17027615532922</v>
      </c>
      <c r="H99" s="83">
        <v>132.32442951224252</v>
      </c>
      <c r="I99" s="83">
        <v>131.13190605746038</v>
      </c>
      <c r="J99" s="83">
        <v>91.52298247127247</v>
      </c>
      <c r="K99" s="83">
        <v>86.31918107644863</v>
      </c>
      <c r="L99" s="83">
        <v>87.50695595491874</v>
      </c>
      <c r="M99" s="83">
        <v>121.79807201497961</v>
      </c>
      <c r="N99" s="83">
        <v>117.39414986517077</v>
      </c>
      <c r="O99" s="83">
        <v>118.93469508367419</v>
      </c>
      <c r="AE99" s="85"/>
      <c r="AF99" s="85"/>
      <c r="AG99" s="85"/>
      <c r="AH99" s="85"/>
      <c r="AI99" s="85"/>
      <c r="AJ99" s="85"/>
      <c r="AK99" s="85"/>
      <c r="AL99" s="85"/>
      <c r="AM99" s="85"/>
      <c r="AN99" s="85"/>
      <c r="AO99" s="85"/>
      <c r="AP99" s="85"/>
      <c r="AQ99" s="85"/>
      <c r="AR99" s="85"/>
      <c r="AS99" s="85"/>
    </row>
    <row r="100" spans="1:45" s="84" customFormat="1" ht="10.5">
      <c r="A100" s="100">
        <v>4</v>
      </c>
      <c r="B100" s="100">
        <v>1997</v>
      </c>
      <c r="C100" s="101">
        <v>65.5345745876849</v>
      </c>
      <c r="D100" s="101">
        <v>105.16497528962654</v>
      </c>
      <c r="E100" s="101">
        <v>65.22585915962189</v>
      </c>
      <c r="F100" s="101">
        <v>104.85967822176909</v>
      </c>
      <c r="G100" s="101">
        <v>128.9301386692444</v>
      </c>
      <c r="H100" s="101">
        <v>132.0076638467237</v>
      </c>
      <c r="I100" s="101">
        <v>130.84252298075393</v>
      </c>
      <c r="J100" s="101">
        <v>86.70347387032385</v>
      </c>
      <c r="K100" s="101">
        <v>90.54912012236399</v>
      </c>
      <c r="L100" s="101">
        <v>89.66615378708781</v>
      </c>
      <c r="M100" s="101">
        <v>121.14480100497015</v>
      </c>
      <c r="N100" s="101">
        <v>118.91651712434863</v>
      </c>
      <c r="O100" s="101">
        <v>119.71872818151363</v>
      </c>
      <c r="AE100" s="85"/>
      <c r="AF100" s="85"/>
      <c r="AG100" s="85"/>
      <c r="AH100" s="85"/>
      <c r="AI100" s="85"/>
      <c r="AJ100" s="85"/>
      <c r="AK100" s="85"/>
      <c r="AL100" s="85"/>
      <c r="AM100" s="85"/>
      <c r="AN100" s="85"/>
      <c r="AO100" s="85"/>
      <c r="AP100" s="85"/>
      <c r="AQ100" s="85"/>
      <c r="AR100" s="85"/>
      <c r="AS100" s="85"/>
    </row>
    <row r="101" spans="1:45" s="84" customFormat="1" ht="10.5">
      <c r="A101" s="82">
        <v>5</v>
      </c>
      <c r="B101" s="82">
        <v>1997</v>
      </c>
      <c r="C101" s="83">
        <v>70.41527909934932</v>
      </c>
      <c r="D101" s="83">
        <v>108.56987583060463</v>
      </c>
      <c r="E101" s="83">
        <v>71.86073139361552</v>
      </c>
      <c r="F101" s="83">
        <v>108.42869970001905</v>
      </c>
      <c r="G101" s="83">
        <v>129.90063292967838</v>
      </c>
      <c r="H101" s="83">
        <v>130.73710597401472</v>
      </c>
      <c r="I101" s="83">
        <v>130.41843746064012</v>
      </c>
      <c r="J101" s="83">
        <v>86.64051302067574</v>
      </c>
      <c r="K101" s="83">
        <v>88.38101494565709</v>
      </c>
      <c r="L101" s="83">
        <v>87.9673672128486</v>
      </c>
      <c r="M101" s="83">
        <v>121.76807603169422</v>
      </c>
      <c r="N101" s="83">
        <v>117.39571047009683</v>
      </c>
      <c r="O101" s="83">
        <v>118.91160934595185</v>
      </c>
      <c r="AE101" s="85"/>
      <c r="AF101" s="85"/>
      <c r="AG101" s="85"/>
      <c r="AH101" s="85"/>
      <c r="AI101" s="85"/>
      <c r="AJ101" s="85"/>
      <c r="AK101" s="85"/>
      <c r="AL101" s="85"/>
      <c r="AM101" s="85"/>
      <c r="AN101" s="85"/>
      <c r="AO101" s="85"/>
      <c r="AP101" s="85"/>
      <c r="AQ101" s="85"/>
      <c r="AR101" s="85"/>
      <c r="AS101" s="85"/>
    </row>
    <row r="102" spans="1:45" s="84" customFormat="1" ht="10.5">
      <c r="A102" s="100">
        <v>6</v>
      </c>
      <c r="B102" s="100">
        <v>1997</v>
      </c>
      <c r="C102" s="101">
        <v>67.43854739489117</v>
      </c>
      <c r="D102" s="101">
        <v>103.85579442359948</v>
      </c>
      <c r="E102" s="101">
        <v>68.8242215976749</v>
      </c>
      <c r="F102" s="101">
        <v>106.21812506310367</v>
      </c>
      <c r="G102" s="101">
        <v>129.6122544395317</v>
      </c>
      <c r="H102" s="101">
        <v>128.78028885934864</v>
      </c>
      <c r="I102" s="101">
        <v>129.09276192827954</v>
      </c>
      <c r="J102" s="101">
        <v>96.19029590668458</v>
      </c>
      <c r="K102" s="101">
        <v>90.15725064137403</v>
      </c>
      <c r="L102" s="101">
        <v>91.46031395377071</v>
      </c>
      <c r="M102" s="101">
        <v>123.77341869545057</v>
      </c>
      <c r="N102" s="101">
        <v>116.82276631830888</v>
      </c>
      <c r="O102" s="101">
        <v>119.18653712378395</v>
      </c>
      <c r="AE102" s="85"/>
      <c r="AF102" s="85"/>
      <c r="AG102" s="85"/>
      <c r="AH102" s="85"/>
      <c r="AI102" s="85"/>
      <c r="AJ102" s="85"/>
      <c r="AK102" s="85"/>
      <c r="AL102" s="85"/>
      <c r="AM102" s="85"/>
      <c r="AN102" s="85"/>
      <c r="AO102" s="85"/>
      <c r="AP102" s="85"/>
      <c r="AQ102" s="85"/>
      <c r="AR102" s="85"/>
      <c r="AS102" s="85"/>
    </row>
    <row r="103" spans="1:45" s="84" customFormat="1" ht="10.5">
      <c r="A103" s="82">
        <v>7</v>
      </c>
      <c r="B103" s="82">
        <v>1997</v>
      </c>
      <c r="C103" s="83">
        <v>70.00378427060724</v>
      </c>
      <c r="D103" s="83">
        <v>108.97715315829639</v>
      </c>
      <c r="E103" s="83">
        <v>67.99732743097877</v>
      </c>
      <c r="F103" s="83">
        <v>105.19444650312867</v>
      </c>
      <c r="G103" s="83">
        <v>128.20833464949033</v>
      </c>
      <c r="H103" s="83">
        <v>128.6780573399588</v>
      </c>
      <c r="I103" s="83">
        <v>128.49008091493982</v>
      </c>
      <c r="J103" s="83">
        <v>94.81157119411425</v>
      </c>
      <c r="K103" s="83">
        <v>91.2564023374329</v>
      </c>
      <c r="L103" s="83">
        <v>92.04860265534447</v>
      </c>
      <c r="M103" s="83">
        <v>122.30400407210462</v>
      </c>
      <c r="N103" s="83">
        <v>117.11239164692616</v>
      </c>
      <c r="O103" s="83">
        <v>118.8779666310945</v>
      </c>
      <c r="AE103" s="85"/>
      <c r="AF103" s="85"/>
      <c r="AG103" s="85"/>
      <c r="AH103" s="85"/>
      <c r="AI103" s="85"/>
      <c r="AJ103" s="85"/>
      <c r="AK103" s="85"/>
      <c r="AL103" s="85"/>
      <c r="AM103" s="85"/>
      <c r="AN103" s="85"/>
      <c r="AO103" s="85"/>
      <c r="AP103" s="85"/>
      <c r="AQ103" s="85"/>
      <c r="AR103" s="85"/>
      <c r="AS103" s="85"/>
    </row>
    <row r="104" spans="1:45" s="84" customFormat="1" ht="10.5">
      <c r="A104" s="100">
        <v>8</v>
      </c>
      <c r="B104" s="100">
        <v>1997</v>
      </c>
      <c r="C104" s="101">
        <v>66.58551500512043</v>
      </c>
      <c r="D104" s="101">
        <v>103.94938974477432</v>
      </c>
      <c r="E104" s="101">
        <v>66.59474312543642</v>
      </c>
      <c r="F104" s="101">
        <v>103.674044684446</v>
      </c>
      <c r="G104" s="101">
        <v>127.76614384948991</v>
      </c>
      <c r="H104" s="101">
        <v>128.62823772962756</v>
      </c>
      <c r="I104" s="101">
        <v>128.28800126636276</v>
      </c>
      <c r="J104" s="101">
        <v>127.74972014307377</v>
      </c>
      <c r="K104" s="101">
        <v>93.13036059538793</v>
      </c>
      <c r="L104" s="101">
        <v>100.71219777093383</v>
      </c>
      <c r="M104" s="101">
        <v>128.05619204536885</v>
      </c>
      <c r="N104" s="101">
        <v>117.67356294934663</v>
      </c>
      <c r="O104" s="101">
        <v>121.16799086616051</v>
      </c>
      <c r="AE104" s="85"/>
      <c r="AF104" s="85"/>
      <c r="AG104" s="85"/>
      <c r="AH104" s="85"/>
      <c r="AI104" s="85"/>
      <c r="AJ104" s="85"/>
      <c r="AK104" s="85"/>
      <c r="AL104" s="85"/>
      <c r="AM104" s="85"/>
      <c r="AN104" s="85"/>
      <c r="AO104" s="85"/>
      <c r="AP104" s="85"/>
      <c r="AQ104" s="85"/>
      <c r="AR104" s="85"/>
      <c r="AS104" s="85"/>
    </row>
    <row r="105" spans="1:45" s="84" customFormat="1" ht="10.5">
      <c r="A105" s="82">
        <v>9</v>
      </c>
      <c r="B105" s="82">
        <v>1997</v>
      </c>
      <c r="C105" s="83">
        <v>71.7888822651231</v>
      </c>
      <c r="D105" s="83">
        <v>107.99543000358513</v>
      </c>
      <c r="E105" s="83">
        <v>74.14622355788775</v>
      </c>
      <c r="F105" s="83">
        <v>110.8717460459827</v>
      </c>
      <c r="G105" s="83">
        <v>128.51729828283817</v>
      </c>
      <c r="H105" s="83">
        <v>127.90103130944152</v>
      </c>
      <c r="I105" s="83">
        <v>128.1307467089547</v>
      </c>
      <c r="J105" s="83">
        <v>104.31762005789491</v>
      </c>
      <c r="K105" s="83">
        <v>95.89189144134856</v>
      </c>
      <c r="L105" s="83">
        <v>97.73915413079925</v>
      </c>
      <c r="M105" s="83">
        <v>124.8327312679841</v>
      </c>
      <c r="N105" s="83">
        <v>118.40697993913257</v>
      </c>
      <c r="O105" s="83">
        <v>120.57674387116147</v>
      </c>
      <c r="AE105" s="85"/>
      <c r="AF105" s="85"/>
      <c r="AG105" s="85"/>
      <c r="AH105" s="85"/>
      <c r="AI105" s="85"/>
      <c r="AJ105" s="85"/>
      <c r="AK105" s="85"/>
      <c r="AL105" s="85"/>
      <c r="AM105" s="85"/>
      <c r="AN105" s="85"/>
      <c r="AO105" s="85"/>
      <c r="AP105" s="85"/>
      <c r="AQ105" s="85"/>
      <c r="AR105" s="85"/>
      <c r="AS105" s="85"/>
    </row>
    <row r="106" spans="1:45" s="84" customFormat="1" ht="10.5">
      <c r="A106" s="100">
        <v>10</v>
      </c>
      <c r="B106" s="100">
        <v>1997</v>
      </c>
      <c r="C106" s="101">
        <v>78.10837424801058</v>
      </c>
      <c r="D106" s="101">
        <v>118.11615408169656</v>
      </c>
      <c r="E106" s="101">
        <v>77.39558254603537</v>
      </c>
      <c r="F106" s="101">
        <v>116.14127908414332</v>
      </c>
      <c r="G106" s="101">
        <v>127.93801204926788</v>
      </c>
      <c r="H106" s="101">
        <v>127.65179011545152</v>
      </c>
      <c r="I106" s="101">
        <v>127.75450925479782</v>
      </c>
      <c r="J106" s="101">
        <v>103.06016135232379</v>
      </c>
      <c r="K106" s="101">
        <v>99.88491149866294</v>
      </c>
      <c r="L106" s="101">
        <v>100.57686363991046</v>
      </c>
      <c r="M106" s="101">
        <v>124.24338891267456</v>
      </c>
      <c r="N106" s="101">
        <v>119.89186363770666</v>
      </c>
      <c r="O106" s="101">
        <v>121.37174879638336</v>
      </c>
      <c r="AE106" s="85"/>
      <c r="AF106" s="85"/>
      <c r="AG106" s="85"/>
      <c r="AH106" s="85"/>
      <c r="AI106" s="85"/>
      <c r="AJ106" s="85"/>
      <c r="AK106" s="85"/>
      <c r="AL106" s="85"/>
      <c r="AM106" s="85"/>
      <c r="AN106" s="85"/>
      <c r="AO106" s="85"/>
      <c r="AP106" s="85"/>
      <c r="AQ106" s="85"/>
      <c r="AR106" s="85"/>
      <c r="AS106" s="85"/>
    </row>
    <row r="107" spans="1:45" s="84" customFormat="1" ht="10.5">
      <c r="A107" s="82">
        <v>11</v>
      </c>
      <c r="B107" s="82">
        <v>1997</v>
      </c>
      <c r="C107" s="83">
        <v>77.5126887961472</v>
      </c>
      <c r="D107" s="83">
        <v>116.71884827465203</v>
      </c>
      <c r="E107" s="83">
        <v>80.60957808995883</v>
      </c>
      <c r="F107" s="83">
        <v>119.97321871404313</v>
      </c>
      <c r="G107" s="83">
        <v>127.47356892491604</v>
      </c>
      <c r="H107" s="83">
        <v>126.61198006628851</v>
      </c>
      <c r="I107" s="83">
        <v>126.93299025317631</v>
      </c>
      <c r="J107" s="83">
        <v>105.05086583008578</v>
      </c>
      <c r="K107" s="83">
        <v>100.49717943994744</v>
      </c>
      <c r="L107" s="83">
        <v>101.47563098408602</v>
      </c>
      <c r="M107" s="83">
        <v>124.36919952536222</v>
      </c>
      <c r="N107" s="83">
        <v>119.67260924724869</v>
      </c>
      <c r="O107" s="83">
        <v>121.28501221035656</v>
      </c>
      <c r="AE107" s="85"/>
      <c r="AF107" s="85"/>
      <c r="AG107" s="85"/>
      <c r="AH107" s="85"/>
      <c r="AI107" s="85"/>
      <c r="AJ107" s="85"/>
      <c r="AK107" s="85"/>
      <c r="AL107" s="85"/>
      <c r="AM107" s="85"/>
      <c r="AN107" s="85"/>
      <c r="AO107" s="85"/>
      <c r="AP107" s="85"/>
      <c r="AQ107" s="85"/>
      <c r="AR107" s="85"/>
      <c r="AS107" s="85"/>
    </row>
    <row r="108" spans="1:45" s="84" customFormat="1" ht="10.5">
      <c r="A108" s="100">
        <v>12</v>
      </c>
      <c r="B108" s="100">
        <v>1997</v>
      </c>
      <c r="C108" s="101">
        <v>74.64936707492039</v>
      </c>
      <c r="D108" s="101">
        <v>110.62300043097459</v>
      </c>
      <c r="E108" s="101">
        <v>82.958215484558</v>
      </c>
      <c r="F108" s="101">
        <v>120.19845594660617</v>
      </c>
      <c r="G108" s="101">
        <v>126.50915498601184</v>
      </c>
      <c r="H108" s="101">
        <v>126.10357888053333</v>
      </c>
      <c r="I108" s="101">
        <v>126.25486137732005</v>
      </c>
      <c r="J108" s="101">
        <v>103.3017009089125</v>
      </c>
      <c r="K108" s="101">
        <v>93.13461181213722</v>
      </c>
      <c r="L108" s="101">
        <v>95.3951874569657</v>
      </c>
      <c r="M108" s="101">
        <v>123.49993946003733</v>
      </c>
      <c r="N108" s="101">
        <v>116.03074288473219</v>
      </c>
      <c r="O108" s="101">
        <v>118.50405439563143</v>
      </c>
      <c r="AE108" s="85"/>
      <c r="AF108" s="85"/>
      <c r="AG108" s="85"/>
      <c r="AH108" s="85"/>
      <c r="AI108" s="85"/>
      <c r="AJ108" s="85"/>
      <c r="AK108" s="85"/>
      <c r="AL108" s="85"/>
      <c r="AM108" s="85"/>
      <c r="AN108" s="85"/>
      <c r="AO108" s="85"/>
      <c r="AP108" s="85"/>
      <c r="AQ108" s="85"/>
      <c r="AR108" s="85"/>
      <c r="AS108" s="85"/>
    </row>
    <row r="109" spans="1:45" s="84" customFormat="1" ht="10.5">
      <c r="A109" s="82">
        <v>1</v>
      </c>
      <c r="B109" s="82">
        <v>1998</v>
      </c>
      <c r="C109" s="83">
        <v>68.94840186740932</v>
      </c>
      <c r="D109" s="83">
        <v>99.08426902549326</v>
      </c>
      <c r="E109" s="83">
        <v>67.19747229578091</v>
      </c>
      <c r="F109" s="83">
        <v>96.81424747934378</v>
      </c>
      <c r="G109" s="83">
        <v>124.69342511968725</v>
      </c>
      <c r="H109" s="83">
        <v>128.2585779167985</v>
      </c>
      <c r="I109" s="83">
        <v>126.8985206170898</v>
      </c>
      <c r="J109" s="83">
        <v>88.9421136050335</v>
      </c>
      <c r="K109" s="83">
        <v>86.74077930662108</v>
      </c>
      <c r="L109" s="83">
        <v>87.24279818639727</v>
      </c>
      <c r="M109" s="83">
        <v>117.43304293788255</v>
      </c>
      <c r="N109" s="83">
        <v>113.44043664620784</v>
      </c>
      <c r="O109" s="83">
        <v>114.72277533113574</v>
      </c>
      <c r="AE109" s="85"/>
      <c r="AF109" s="85"/>
      <c r="AG109" s="85"/>
      <c r="AH109" s="85"/>
      <c r="AI109" s="85"/>
      <c r="AJ109" s="85"/>
      <c r="AK109" s="85"/>
      <c r="AL109" s="85"/>
      <c r="AM109" s="85"/>
      <c r="AN109" s="85"/>
      <c r="AO109" s="85"/>
      <c r="AP109" s="85"/>
      <c r="AQ109" s="85"/>
      <c r="AR109" s="85"/>
      <c r="AS109" s="85"/>
    </row>
    <row r="110" spans="1:45" s="84" customFormat="1" ht="10.5">
      <c r="A110" s="100">
        <v>2</v>
      </c>
      <c r="B110" s="100">
        <v>1998</v>
      </c>
      <c r="C110" s="101">
        <v>75.08340382433607</v>
      </c>
      <c r="D110" s="101">
        <v>104.8800662882761</v>
      </c>
      <c r="E110" s="101">
        <v>72.94338695493663</v>
      </c>
      <c r="F110" s="101">
        <v>101.89601551523201</v>
      </c>
      <c r="G110" s="101">
        <v>124.72976217026172</v>
      </c>
      <c r="H110" s="101">
        <v>128.54115966802573</v>
      </c>
      <c r="I110" s="101">
        <v>127.09340022839423</v>
      </c>
      <c r="J110" s="101">
        <v>89.4230873773871</v>
      </c>
      <c r="K110" s="101">
        <v>91.65391437599135</v>
      </c>
      <c r="L110" s="101">
        <v>91.13861613663694</v>
      </c>
      <c r="M110" s="101">
        <v>118.06975586779198</v>
      </c>
      <c r="N110" s="101">
        <v>116.39675843011595</v>
      </c>
      <c r="O110" s="101">
        <v>116.95911825457927</v>
      </c>
      <c r="AE110" s="85"/>
      <c r="AF110" s="85"/>
      <c r="AG110" s="85"/>
      <c r="AH110" s="85"/>
      <c r="AI110" s="85"/>
      <c r="AJ110" s="85"/>
      <c r="AK110" s="85"/>
      <c r="AL110" s="85"/>
      <c r="AM110" s="85"/>
      <c r="AN110" s="85"/>
      <c r="AO110" s="85"/>
      <c r="AP110" s="85"/>
      <c r="AQ110" s="85"/>
      <c r="AR110" s="85"/>
      <c r="AS110" s="85"/>
    </row>
    <row r="111" spans="1:45" s="84" customFormat="1" ht="10.5">
      <c r="A111" s="82">
        <v>3</v>
      </c>
      <c r="B111" s="82">
        <v>1998</v>
      </c>
      <c r="C111" s="83">
        <v>78.99381431557924</v>
      </c>
      <c r="D111" s="83">
        <v>111.17573368371413</v>
      </c>
      <c r="E111" s="83">
        <v>75.64005373581601</v>
      </c>
      <c r="F111" s="83">
        <v>105.93103340356424</v>
      </c>
      <c r="G111" s="83">
        <v>124.48620186841842</v>
      </c>
      <c r="H111" s="83">
        <v>129.46382686181695</v>
      </c>
      <c r="I111" s="83">
        <v>127.57125679813274</v>
      </c>
      <c r="J111" s="83">
        <v>83.90324171185316</v>
      </c>
      <c r="K111" s="83">
        <v>90.49067122403</v>
      </c>
      <c r="L111" s="83">
        <v>88.97657159570403</v>
      </c>
      <c r="M111" s="83">
        <v>116.61067101360672</v>
      </c>
      <c r="N111" s="83">
        <v>116.75106022677039</v>
      </c>
      <c r="O111" s="83">
        <v>116.73521315385537</v>
      </c>
      <c r="AE111" s="85"/>
      <c r="AF111" s="85"/>
      <c r="AG111" s="85"/>
      <c r="AH111" s="85"/>
      <c r="AI111" s="85"/>
      <c r="AJ111" s="85"/>
      <c r="AK111" s="85"/>
      <c r="AL111" s="85"/>
      <c r="AM111" s="85"/>
      <c r="AN111" s="85"/>
      <c r="AO111" s="85"/>
      <c r="AP111" s="85"/>
      <c r="AQ111" s="85"/>
      <c r="AR111" s="85"/>
      <c r="AS111" s="85"/>
    </row>
    <row r="112" spans="1:45" s="84" customFormat="1" ht="10.5">
      <c r="A112" s="100">
        <v>4</v>
      </c>
      <c r="B112" s="100">
        <v>1998</v>
      </c>
      <c r="C112" s="101">
        <v>75.23060453632016</v>
      </c>
      <c r="D112" s="101">
        <v>105.90542078345005</v>
      </c>
      <c r="E112" s="101">
        <v>77.09832999173193</v>
      </c>
      <c r="F112" s="101">
        <v>108.09685339638845</v>
      </c>
      <c r="G112" s="101">
        <v>124.67649691998568</v>
      </c>
      <c r="H112" s="101">
        <v>128.6195964504134</v>
      </c>
      <c r="I112" s="101">
        <v>127.12204075873578</v>
      </c>
      <c r="J112" s="101">
        <v>86.18822445313133</v>
      </c>
      <c r="K112" s="101">
        <v>94.0582999296825</v>
      </c>
      <c r="L112" s="101">
        <v>92.26183029288246</v>
      </c>
      <c r="M112" s="101">
        <v>117.56257108877891</v>
      </c>
      <c r="N112" s="101">
        <v>117.69123057448854</v>
      </c>
      <c r="O112" s="101">
        <v>117.68640048880435</v>
      </c>
      <c r="AE112" s="85"/>
      <c r="AF112" s="85"/>
      <c r="AG112" s="85"/>
      <c r="AH112" s="85"/>
      <c r="AI112" s="85"/>
      <c r="AJ112" s="85"/>
      <c r="AK112" s="85"/>
      <c r="AL112" s="85"/>
      <c r="AM112" s="85"/>
      <c r="AN112" s="85"/>
      <c r="AO112" s="85"/>
      <c r="AP112" s="85"/>
      <c r="AQ112" s="85"/>
      <c r="AR112" s="85"/>
      <c r="AS112" s="85"/>
    </row>
    <row r="113" spans="1:45" s="84" customFormat="1" ht="10.5">
      <c r="A113" s="82">
        <v>5</v>
      </c>
      <c r="B113" s="82">
        <v>1998</v>
      </c>
      <c r="C113" s="83">
        <v>78.65862497807048</v>
      </c>
      <c r="D113" s="83">
        <v>109.25342618813815</v>
      </c>
      <c r="E113" s="83">
        <v>76.9918291536544</v>
      </c>
      <c r="F113" s="83">
        <v>105.24114377878458</v>
      </c>
      <c r="G113" s="83">
        <v>125.02310001960986</v>
      </c>
      <c r="H113" s="83">
        <v>128.9418235114428</v>
      </c>
      <c r="I113" s="83">
        <v>127.44894633603899</v>
      </c>
      <c r="J113" s="83">
        <v>85.90563673547578</v>
      </c>
      <c r="K113" s="83">
        <v>91.51752381221452</v>
      </c>
      <c r="L113" s="83">
        <v>90.23356586625262</v>
      </c>
      <c r="M113" s="83">
        <v>117.64978574533677</v>
      </c>
      <c r="N113" s="83">
        <v>117.17329685974471</v>
      </c>
      <c r="O113" s="83">
        <v>117.36684305438503</v>
      </c>
      <c r="AE113" s="85"/>
      <c r="AF113" s="85"/>
      <c r="AG113" s="85"/>
      <c r="AH113" s="85"/>
      <c r="AI113" s="85"/>
      <c r="AJ113" s="85"/>
      <c r="AK113" s="85"/>
      <c r="AL113" s="85"/>
      <c r="AM113" s="85"/>
      <c r="AN113" s="85"/>
      <c r="AO113" s="85"/>
      <c r="AP113" s="85"/>
      <c r="AQ113" s="85"/>
      <c r="AR113" s="85"/>
      <c r="AS113" s="85"/>
    </row>
    <row r="114" spans="1:45" s="84" customFormat="1" ht="10.5">
      <c r="A114" s="100">
        <v>6</v>
      </c>
      <c r="B114" s="100">
        <v>1998</v>
      </c>
      <c r="C114" s="101">
        <v>75.79724612500998</v>
      </c>
      <c r="D114" s="101">
        <v>105.04628153880925</v>
      </c>
      <c r="E114" s="101">
        <v>75.40763922821975</v>
      </c>
      <c r="F114" s="101">
        <v>103.78946455529943</v>
      </c>
      <c r="G114" s="101">
        <v>124.49174042023866</v>
      </c>
      <c r="H114" s="101">
        <v>128.37741571631582</v>
      </c>
      <c r="I114" s="101">
        <v>126.88979895137119</v>
      </c>
      <c r="J114" s="101">
        <v>91.04776891223565</v>
      </c>
      <c r="K114" s="101">
        <v>91.01582072339872</v>
      </c>
      <c r="L114" s="101">
        <v>91.00452910551242</v>
      </c>
      <c r="M114" s="101">
        <v>118.65153799585453</v>
      </c>
      <c r="N114" s="101">
        <v>116.81739312703418</v>
      </c>
      <c r="O114" s="101">
        <v>117.44810889660621</v>
      </c>
      <c r="AE114" s="85"/>
      <c r="AF114" s="85"/>
      <c r="AG114" s="85"/>
      <c r="AH114" s="85"/>
      <c r="AI114" s="85"/>
      <c r="AJ114" s="85"/>
      <c r="AK114" s="85"/>
      <c r="AL114" s="85"/>
      <c r="AM114" s="85"/>
      <c r="AN114" s="85"/>
      <c r="AO114" s="85"/>
      <c r="AP114" s="85"/>
      <c r="AQ114" s="85"/>
      <c r="AR114" s="85"/>
      <c r="AS114" s="85"/>
    </row>
    <row r="115" spans="1:45" s="84" customFormat="1" ht="10.5">
      <c r="A115" s="82">
        <v>7</v>
      </c>
      <c r="B115" s="82">
        <v>1998</v>
      </c>
      <c r="C115" s="83">
        <v>75.6714826319419</v>
      </c>
      <c r="D115" s="83">
        <v>104.2983752819678</v>
      </c>
      <c r="E115" s="83">
        <v>74.27220236073855</v>
      </c>
      <c r="F115" s="83">
        <v>101.60557128903264</v>
      </c>
      <c r="G115" s="83">
        <v>124.07347421880894</v>
      </c>
      <c r="H115" s="83">
        <v>126.8554601166881</v>
      </c>
      <c r="I115" s="83">
        <v>125.78340855690287</v>
      </c>
      <c r="J115" s="83">
        <v>90.97011127591314</v>
      </c>
      <c r="K115" s="83">
        <v>89.36579482818249</v>
      </c>
      <c r="L115" s="83">
        <v>89.72082715684215</v>
      </c>
      <c r="M115" s="83">
        <v>118.22291030757214</v>
      </c>
      <c r="N115" s="83">
        <v>115.26698681577832</v>
      </c>
      <c r="O115" s="83">
        <v>116.27071670704717</v>
      </c>
      <c r="AE115" s="85"/>
      <c r="AF115" s="85"/>
      <c r="AG115" s="85"/>
      <c r="AH115" s="85"/>
      <c r="AI115" s="85"/>
      <c r="AJ115" s="85"/>
      <c r="AK115" s="85"/>
      <c r="AL115" s="85"/>
      <c r="AM115" s="85"/>
      <c r="AN115" s="85"/>
      <c r="AO115" s="85"/>
      <c r="AP115" s="85"/>
      <c r="AQ115" s="85"/>
      <c r="AR115" s="85"/>
      <c r="AS115" s="85"/>
    </row>
    <row r="116" spans="1:45" s="84" customFormat="1" ht="10.5">
      <c r="A116" s="100">
        <v>8</v>
      </c>
      <c r="B116" s="100">
        <v>1998</v>
      </c>
      <c r="C116" s="101">
        <v>74.16596653965024</v>
      </c>
      <c r="D116" s="101">
        <v>101.41294379395823</v>
      </c>
      <c r="E116" s="101">
        <v>72.72641727871334</v>
      </c>
      <c r="F116" s="101">
        <v>98.95766122570488</v>
      </c>
      <c r="G116" s="101">
        <v>123.33652093152729</v>
      </c>
      <c r="H116" s="101">
        <v>124.62575708379968</v>
      </c>
      <c r="I116" s="101">
        <v>124.12246587630455</v>
      </c>
      <c r="J116" s="101">
        <v>94.84656132312898</v>
      </c>
      <c r="K116" s="101">
        <v>90.93023697405326</v>
      </c>
      <c r="L116" s="101">
        <v>91.80884097488668</v>
      </c>
      <c r="M116" s="101">
        <v>118.76845005997104</v>
      </c>
      <c r="N116" s="101">
        <v>114.23010034335003</v>
      </c>
      <c r="O116" s="101">
        <v>115.74511935645076</v>
      </c>
      <c r="AE116" s="85"/>
      <c r="AF116" s="85"/>
      <c r="AG116" s="85"/>
      <c r="AH116" s="85"/>
      <c r="AI116" s="85"/>
      <c r="AJ116" s="85"/>
      <c r="AK116" s="85"/>
      <c r="AL116" s="85"/>
      <c r="AM116" s="85"/>
      <c r="AN116" s="85"/>
      <c r="AO116" s="85"/>
      <c r="AP116" s="85"/>
      <c r="AQ116" s="85"/>
      <c r="AR116" s="85"/>
      <c r="AS116" s="85"/>
    </row>
    <row r="117" spans="1:45" s="84" customFormat="1" ht="10.5">
      <c r="A117" s="82">
        <v>9</v>
      </c>
      <c r="B117" s="82">
        <v>1998</v>
      </c>
      <c r="C117" s="83">
        <v>76.06551521781451</v>
      </c>
      <c r="D117" s="83">
        <v>101.67717988539546</v>
      </c>
      <c r="E117" s="83">
        <v>78.00663450073061</v>
      </c>
      <c r="F117" s="83">
        <v>104.5094237589845</v>
      </c>
      <c r="G117" s="83">
        <v>123.21021278899397</v>
      </c>
      <c r="H117" s="83">
        <v>123.27367337689861</v>
      </c>
      <c r="I117" s="83">
        <v>123.24500837252116</v>
      </c>
      <c r="J117" s="83">
        <v>95.47085494818259</v>
      </c>
      <c r="K117" s="83">
        <v>89.64270189008</v>
      </c>
      <c r="L117" s="83">
        <v>90.922552332394</v>
      </c>
      <c r="M117" s="83">
        <v>118.90864168490845</v>
      </c>
      <c r="N117" s="83">
        <v>113.26148346425576</v>
      </c>
      <c r="O117" s="83">
        <v>115.16820570089327</v>
      </c>
      <c r="AE117" s="85"/>
      <c r="AF117" s="85"/>
      <c r="AG117" s="85"/>
      <c r="AH117" s="85"/>
      <c r="AI117" s="85"/>
      <c r="AJ117" s="85"/>
      <c r="AK117" s="85"/>
      <c r="AL117" s="85"/>
      <c r="AM117" s="85"/>
      <c r="AN117" s="85"/>
      <c r="AO117" s="85"/>
      <c r="AP117" s="85"/>
      <c r="AQ117" s="85"/>
      <c r="AR117" s="85"/>
      <c r="AS117" s="85"/>
    </row>
    <row r="118" spans="1:45" s="84" customFormat="1" ht="10.5">
      <c r="A118" s="100">
        <v>10</v>
      </c>
      <c r="B118" s="100">
        <v>1998</v>
      </c>
      <c r="C118" s="101">
        <v>82.11446680203825</v>
      </c>
      <c r="D118" s="101">
        <v>109.17217353155095</v>
      </c>
      <c r="E118" s="101">
        <v>79.91660780140194</v>
      </c>
      <c r="F118" s="101">
        <v>104.57602509542077</v>
      </c>
      <c r="G118" s="101">
        <v>123.00599444878658</v>
      </c>
      <c r="H118" s="101">
        <v>121.57081479661969</v>
      </c>
      <c r="I118" s="101">
        <v>122.10902130078313</v>
      </c>
      <c r="J118" s="101">
        <v>94.81533742466004</v>
      </c>
      <c r="K118" s="101">
        <v>92.04839209717925</v>
      </c>
      <c r="L118" s="101">
        <v>92.65111487152768</v>
      </c>
      <c r="M118" s="101">
        <v>118.72998675143779</v>
      </c>
      <c r="N118" s="101">
        <v>113.23415058765161</v>
      </c>
      <c r="O118" s="101">
        <v>115.10029485263902</v>
      </c>
      <c r="AE118" s="85"/>
      <c r="AF118" s="85"/>
      <c r="AG118" s="85"/>
      <c r="AH118" s="85"/>
      <c r="AI118" s="85"/>
      <c r="AJ118" s="85"/>
      <c r="AK118" s="85"/>
      <c r="AL118" s="85"/>
      <c r="AM118" s="85"/>
      <c r="AN118" s="85"/>
      <c r="AO118" s="85"/>
      <c r="AP118" s="85"/>
      <c r="AQ118" s="85"/>
      <c r="AR118" s="85"/>
      <c r="AS118" s="85"/>
    </row>
    <row r="119" spans="1:45" s="84" customFormat="1" ht="10.5">
      <c r="A119" s="82">
        <v>11</v>
      </c>
      <c r="B119" s="82">
        <v>1998</v>
      </c>
      <c r="C119" s="83">
        <v>79.2165071693279</v>
      </c>
      <c r="D119" s="83">
        <v>104.40690431938717</v>
      </c>
      <c r="E119" s="83">
        <v>81.30585238105522</v>
      </c>
      <c r="F119" s="83">
        <v>105.57229688185018</v>
      </c>
      <c r="G119" s="83">
        <v>122.05898855808924</v>
      </c>
      <c r="H119" s="83">
        <v>120.4417773534159</v>
      </c>
      <c r="I119" s="83">
        <v>121.04905689670211</v>
      </c>
      <c r="J119" s="83">
        <v>96.19290273082056</v>
      </c>
      <c r="K119" s="83">
        <v>92.72123139151302</v>
      </c>
      <c r="L119" s="83">
        <v>93.46417604963112</v>
      </c>
      <c r="M119" s="83">
        <v>118.3360411040264</v>
      </c>
      <c r="N119" s="83">
        <v>112.94739523115372</v>
      </c>
      <c r="O119" s="83">
        <v>114.79211089770875</v>
      </c>
      <c r="AE119" s="85"/>
      <c r="AF119" s="85"/>
      <c r="AG119" s="85"/>
      <c r="AH119" s="85"/>
      <c r="AI119" s="85"/>
      <c r="AJ119" s="85"/>
      <c r="AK119" s="85"/>
      <c r="AL119" s="85"/>
      <c r="AM119" s="85"/>
      <c r="AN119" s="85"/>
      <c r="AO119" s="85"/>
      <c r="AP119" s="85"/>
      <c r="AQ119" s="85"/>
      <c r="AR119" s="85"/>
      <c r="AS119" s="85"/>
    </row>
    <row r="120" spans="1:45" s="84" customFormat="1" ht="10.5">
      <c r="A120" s="100">
        <v>12</v>
      </c>
      <c r="B120" s="100">
        <v>1998</v>
      </c>
      <c r="C120" s="101">
        <v>70.89401895980873</v>
      </c>
      <c r="D120" s="101">
        <v>92.62716506990188</v>
      </c>
      <c r="E120" s="101">
        <v>80.23603394257482</v>
      </c>
      <c r="F120" s="101">
        <v>103.126401572786</v>
      </c>
      <c r="G120" s="101">
        <v>120.53656506278104</v>
      </c>
      <c r="H120" s="101">
        <v>116.69794404358899</v>
      </c>
      <c r="I120" s="101">
        <v>118.15232101387424</v>
      </c>
      <c r="J120" s="101">
        <v>95.07612487620382</v>
      </c>
      <c r="K120" s="101">
        <v>87.46434542555036</v>
      </c>
      <c r="L120" s="101">
        <v>89.17286179802551</v>
      </c>
      <c r="M120" s="101">
        <v>117.09977913048364</v>
      </c>
      <c r="N120" s="101">
        <v>107.77758398664513</v>
      </c>
      <c r="O120" s="101">
        <v>110.87231699607645</v>
      </c>
      <c r="AE120" s="85"/>
      <c r="AF120" s="85"/>
      <c r="AG120" s="85"/>
      <c r="AH120" s="85"/>
      <c r="AI120" s="85"/>
      <c r="AJ120" s="85"/>
      <c r="AK120" s="85"/>
      <c r="AL120" s="85"/>
      <c r="AM120" s="85"/>
      <c r="AN120" s="85"/>
      <c r="AO120" s="85"/>
      <c r="AP120" s="85"/>
      <c r="AQ120" s="85"/>
      <c r="AR120" s="85"/>
      <c r="AS120" s="85"/>
    </row>
    <row r="121" spans="1:45" s="84" customFormat="1" ht="10.5">
      <c r="A121" s="82">
        <v>1</v>
      </c>
      <c r="B121" s="82">
        <v>1999</v>
      </c>
      <c r="C121" s="83">
        <v>63.525932456916536</v>
      </c>
      <c r="D121" s="83">
        <v>82.20193350843907</v>
      </c>
      <c r="E121" s="83">
        <v>61.411307614457094</v>
      </c>
      <c r="F121" s="83">
        <v>80.72687958674936</v>
      </c>
      <c r="G121" s="83">
        <v>118.04010436332445</v>
      </c>
      <c r="H121" s="83">
        <v>114.38721038441798</v>
      </c>
      <c r="I121" s="83">
        <v>115.80151413357501</v>
      </c>
      <c r="J121" s="83">
        <v>80.94033534330542</v>
      </c>
      <c r="K121" s="83">
        <v>75.23413018179114</v>
      </c>
      <c r="L121" s="83">
        <v>76.55263181019414</v>
      </c>
      <c r="M121" s="83">
        <v>110.57563557506802</v>
      </c>
      <c r="N121" s="83">
        <v>100.51106780569764</v>
      </c>
      <c r="O121" s="83">
        <v>103.87465164369537</v>
      </c>
      <c r="AE121" s="85"/>
      <c r="AF121" s="85"/>
      <c r="AG121" s="85"/>
      <c r="AH121" s="85"/>
      <c r="AI121" s="85"/>
      <c r="AJ121" s="85"/>
      <c r="AK121" s="85"/>
      <c r="AL121" s="85"/>
      <c r="AM121" s="85"/>
      <c r="AN121" s="85"/>
      <c r="AO121" s="85"/>
      <c r="AP121" s="85"/>
      <c r="AQ121" s="85"/>
      <c r="AR121" s="85"/>
      <c r="AS121" s="85"/>
    </row>
    <row r="122" spans="1:45" s="84" customFormat="1" ht="10.5">
      <c r="A122" s="100">
        <v>2</v>
      </c>
      <c r="B122" s="100">
        <v>1999</v>
      </c>
      <c r="C122" s="101">
        <v>66.88243079264599</v>
      </c>
      <c r="D122" s="101">
        <v>84.68088841531556</v>
      </c>
      <c r="E122" s="101">
        <v>66.44067314125026</v>
      </c>
      <c r="F122" s="101">
        <v>84.32470848023037</v>
      </c>
      <c r="G122" s="101">
        <v>116.59110518144735</v>
      </c>
      <c r="H122" s="101">
        <v>113.33445496457256</v>
      </c>
      <c r="I122" s="101">
        <v>114.59342263980407</v>
      </c>
      <c r="J122" s="101">
        <v>82.85938564450531</v>
      </c>
      <c r="K122" s="101">
        <v>79.25234025872565</v>
      </c>
      <c r="L122" s="101">
        <v>80.08518600043044</v>
      </c>
      <c r="M122" s="101">
        <v>110.23527771307477</v>
      </c>
      <c r="N122" s="101">
        <v>102.14410068241325</v>
      </c>
      <c r="O122" s="101">
        <v>104.90227819932595</v>
      </c>
      <c r="AE122" s="85"/>
      <c r="AF122" s="85"/>
      <c r="AG122" s="85"/>
      <c r="AH122" s="85"/>
      <c r="AI122" s="85"/>
      <c r="AJ122" s="85"/>
      <c r="AK122" s="85"/>
      <c r="AL122" s="85"/>
      <c r="AM122" s="85"/>
      <c r="AN122" s="85"/>
      <c r="AO122" s="85"/>
      <c r="AP122" s="85"/>
      <c r="AQ122" s="85"/>
      <c r="AR122" s="85"/>
      <c r="AS122" s="85"/>
    </row>
    <row r="123" spans="1:45" s="84" customFormat="1" ht="10.5">
      <c r="A123" s="82">
        <v>3</v>
      </c>
      <c r="B123" s="82">
        <v>1999</v>
      </c>
      <c r="C123" s="83">
        <v>69.59833435881245</v>
      </c>
      <c r="D123" s="83">
        <v>87.47929957292705</v>
      </c>
      <c r="E123" s="83">
        <v>71.13915286122078</v>
      </c>
      <c r="F123" s="83">
        <v>89.89266292031357</v>
      </c>
      <c r="G123" s="83">
        <v>115.47287416967464</v>
      </c>
      <c r="H123" s="83">
        <v>112.35582193281284</v>
      </c>
      <c r="I123" s="83">
        <v>113.56684418712801</v>
      </c>
      <c r="J123" s="83">
        <v>80.90537071414714</v>
      </c>
      <c r="K123" s="83">
        <v>75.88797403797338</v>
      </c>
      <c r="L123" s="83">
        <v>77.03360184781955</v>
      </c>
      <c r="M123" s="83">
        <v>108.71896344854238</v>
      </c>
      <c r="N123" s="83">
        <v>100.49297812125677</v>
      </c>
      <c r="O123" s="83">
        <v>103.33775555624551</v>
      </c>
      <c r="AE123" s="85"/>
      <c r="AF123" s="85"/>
      <c r="AG123" s="85"/>
      <c r="AH123" s="85"/>
      <c r="AI123" s="85"/>
      <c r="AJ123" s="85"/>
      <c r="AK123" s="85"/>
      <c r="AL123" s="85"/>
      <c r="AM123" s="85"/>
      <c r="AN123" s="85"/>
      <c r="AO123" s="85"/>
      <c r="AP123" s="85"/>
      <c r="AQ123" s="85"/>
      <c r="AR123" s="85"/>
      <c r="AS123" s="85"/>
    </row>
    <row r="124" spans="1:45" s="84" customFormat="1" ht="10.5">
      <c r="A124" s="100">
        <v>4</v>
      </c>
      <c r="B124" s="100">
        <v>1999</v>
      </c>
      <c r="C124" s="101">
        <v>66.69420869862446</v>
      </c>
      <c r="D124" s="101">
        <v>83.78740875201635</v>
      </c>
      <c r="E124" s="101">
        <v>67.57658453777435</v>
      </c>
      <c r="F124" s="101">
        <v>84.83429327162521</v>
      </c>
      <c r="G124" s="101">
        <v>114.47225467164205</v>
      </c>
      <c r="H124" s="101">
        <v>110.45408489396826</v>
      </c>
      <c r="I124" s="101">
        <v>112.00829910356732</v>
      </c>
      <c r="J124" s="101">
        <v>81.77303443071621</v>
      </c>
      <c r="K124" s="101">
        <v>78.58541170821796</v>
      </c>
      <c r="L124" s="101">
        <v>79.2996355659494</v>
      </c>
      <c r="M124" s="101">
        <v>108.40705168248296</v>
      </c>
      <c r="N124" s="101">
        <v>100.38376583620294</v>
      </c>
      <c r="O124" s="101">
        <v>103.16310871805662</v>
      </c>
      <c r="AE124" s="85"/>
      <c r="AF124" s="85"/>
      <c r="AG124" s="85"/>
      <c r="AH124" s="85"/>
      <c r="AI124" s="85"/>
      <c r="AJ124" s="85"/>
      <c r="AK124" s="85"/>
      <c r="AL124" s="85"/>
      <c r="AM124" s="85"/>
      <c r="AN124" s="85"/>
      <c r="AO124" s="85"/>
      <c r="AP124" s="85"/>
      <c r="AQ124" s="85"/>
      <c r="AR124" s="85"/>
      <c r="AS124" s="85"/>
    </row>
    <row r="125" spans="1:45" s="84" customFormat="1" ht="10.5">
      <c r="A125" s="82">
        <v>5</v>
      </c>
      <c r="B125" s="82">
        <v>1999</v>
      </c>
      <c r="C125" s="83">
        <v>70.72410393990899</v>
      </c>
      <c r="D125" s="83">
        <v>87.00023874577457</v>
      </c>
      <c r="E125" s="83">
        <v>70.92591818549576</v>
      </c>
      <c r="F125" s="83">
        <v>86.62205800370478</v>
      </c>
      <c r="G125" s="83">
        <v>114.97759012552139</v>
      </c>
      <c r="H125" s="83">
        <v>108.43421380403547</v>
      </c>
      <c r="I125" s="83">
        <v>110.92695743141849</v>
      </c>
      <c r="J125" s="83">
        <v>83.43679094986543</v>
      </c>
      <c r="K125" s="83">
        <v>75.25478446707959</v>
      </c>
      <c r="L125" s="83">
        <v>77.07310590921149</v>
      </c>
      <c r="M125" s="83">
        <v>108.99576066288292</v>
      </c>
      <c r="N125" s="83">
        <v>97.99201924781104</v>
      </c>
      <c r="O125" s="83">
        <v>101.75344010115086</v>
      </c>
      <c r="AE125" s="85"/>
      <c r="AF125" s="85"/>
      <c r="AG125" s="85"/>
      <c r="AH125" s="85"/>
      <c r="AI125" s="85"/>
      <c r="AJ125" s="85"/>
      <c r="AK125" s="85"/>
      <c r="AL125" s="85"/>
      <c r="AM125" s="85"/>
      <c r="AN125" s="85"/>
      <c r="AO125" s="85"/>
      <c r="AP125" s="85"/>
      <c r="AQ125" s="85"/>
      <c r="AR125" s="85"/>
      <c r="AS125" s="85"/>
    </row>
    <row r="126" spans="1:45" s="84" customFormat="1" ht="10.5">
      <c r="A126" s="100">
        <v>6</v>
      </c>
      <c r="B126" s="100">
        <v>1999</v>
      </c>
      <c r="C126" s="101">
        <v>73.41656361985179</v>
      </c>
      <c r="D126" s="101">
        <v>89.63664317846823</v>
      </c>
      <c r="E126" s="101">
        <v>75.71291285490952</v>
      </c>
      <c r="F126" s="101">
        <v>92.26665548108352</v>
      </c>
      <c r="G126" s="101">
        <v>113.2641733204877</v>
      </c>
      <c r="H126" s="101">
        <v>106.03365212384625</v>
      </c>
      <c r="I126" s="101">
        <v>108.78849947209116</v>
      </c>
      <c r="J126" s="101">
        <v>89.7946522078637</v>
      </c>
      <c r="K126" s="101">
        <v>79.04203975493621</v>
      </c>
      <c r="L126" s="101">
        <v>81.38088682531078</v>
      </c>
      <c r="M126" s="101">
        <v>109.15357813167178</v>
      </c>
      <c r="N126" s="101">
        <v>97.70644509139696</v>
      </c>
      <c r="O126" s="101">
        <v>101.5917355837466</v>
      </c>
      <c r="AE126" s="85"/>
      <c r="AF126" s="85"/>
      <c r="AG126" s="85"/>
      <c r="AH126" s="85"/>
      <c r="AI126" s="85"/>
      <c r="AJ126" s="85"/>
      <c r="AK126" s="85"/>
      <c r="AL126" s="85"/>
      <c r="AM126" s="85"/>
      <c r="AN126" s="85"/>
      <c r="AO126" s="85"/>
      <c r="AP126" s="85"/>
      <c r="AQ126" s="85"/>
      <c r="AR126" s="85"/>
      <c r="AS126" s="85"/>
    </row>
    <row r="127" spans="1:45" s="84" customFormat="1" ht="10.5">
      <c r="A127" s="82">
        <v>7</v>
      </c>
      <c r="B127" s="82">
        <v>1999</v>
      </c>
      <c r="C127" s="83">
        <v>70.5968556488224</v>
      </c>
      <c r="D127" s="83">
        <v>86.35687628380248</v>
      </c>
      <c r="E127" s="83">
        <v>72.91317282963709</v>
      </c>
      <c r="F127" s="83">
        <v>88.91836897900421</v>
      </c>
      <c r="G127" s="83">
        <v>112.16147367549384</v>
      </c>
      <c r="H127" s="83">
        <v>105.28736923375132</v>
      </c>
      <c r="I127" s="83">
        <v>107.90913346975785</v>
      </c>
      <c r="J127" s="83">
        <v>88.66180470239046</v>
      </c>
      <c r="K127" s="83">
        <v>79.46609134581222</v>
      </c>
      <c r="L127" s="83">
        <v>81.52320895414607</v>
      </c>
      <c r="M127" s="83">
        <v>107.99326869593997</v>
      </c>
      <c r="N127" s="83">
        <v>97.32148225178524</v>
      </c>
      <c r="O127" s="83">
        <v>100.95530790516911</v>
      </c>
      <c r="AE127" s="85"/>
      <c r="AF127" s="85"/>
      <c r="AG127" s="85"/>
      <c r="AH127" s="85"/>
      <c r="AI127" s="85"/>
      <c r="AJ127" s="85"/>
      <c r="AK127" s="85"/>
      <c r="AL127" s="85"/>
      <c r="AM127" s="85"/>
      <c r="AN127" s="85"/>
      <c r="AO127" s="85"/>
      <c r="AP127" s="85"/>
      <c r="AQ127" s="85"/>
      <c r="AR127" s="85"/>
      <c r="AS127" s="85"/>
    </row>
    <row r="128" spans="1:45" s="84" customFormat="1" ht="10.5">
      <c r="A128" s="100">
        <v>8</v>
      </c>
      <c r="B128" s="100">
        <v>1999</v>
      </c>
      <c r="C128" s="101">
        <v>76.23724477287075</v>
      </c>
      <c r="D128" s="101">
        <v>92.50457419086109</v>
      </c>
      <c r="E128" s="101">
        <v>77.28801478844589</v>
      </c>
      <c r="F128" s="101">
        <v>93.60428524168272</v>
      </c>
      <c r="G128" s="101">
        <v>111.48016403651674</v>
      </c>
      <c r="H128" s="101">
        <v>105.44470763243444</v>
      </c>
      <c r="I128" s="101">
        <v>107.74445555164647</v>
      </c>
      <c r="J128" s="101">
        <v>95.67842687728248</v>
      </c>
      <c r="K128" s="101">
        <v>78.69550918163387</v>
      </c>
      <c r="L128" s="101">
        <v>82.42347774203752</v>
      </c>
      <c r="M128" s="101">
        <v>109.04525538589755</v>
      </c>
      <c r="N128" s="101">
        <v>97.19930668365623</v>
      </c>
      <c r="O128" s="101">
        <v>101.19359605426857</v>
      </c>
      <c r="AE128" s="85"/>
      <c r="AF128" s="85"/>
      <c r="AG128" s="85"/>
      <c r="AH128" s="85"/>
      <c r="AI128" s="85"/>
      <c r="AJ128" s="85"/>
      <c r="AK128" s="85"/>
      <c r="AL128" s="85"/>
      <c r="AM128" s="85"/>
      <c r="AN128" s="85"/>
      <c r="AO128" s="85"/>
      <c r="AP128" s="85"/>
      <c r="AQ128" s="85"/>
      <c r="AR128" s="85"/>
      <c r="AS128" s="85"/>
    </row>
    <row r="129" spans="1:45" s="84" customFormat="1" ht="10.5">
      <c r="A129" s="82">
        <v>9</v>
      </c>
      <c r="B129" s="82">
        <v>1999</v>
      </c>
      <c r="C129" s="83">
        <v>78.89486526830011</v>
      </c>
      <c r="D129" s="83">
        <v>93.1263974800912</v>
      </c>
      <c r="E129" s="83">
        <v>82.70522431787087</v>
      </c>
      <c r="F129" s="83">
        <v>97.72322019655725</v>
      </c>
      <c r="G129" s="83">
        <v>112.50356152833136</v>
      </c>
      <c r="H129" s="83">
        <v>105.2627234295286</v>
      </c>
      <c r="I129" s="83">
        <v>108.01300499504997</v>
      </c>
      <c r="J129" s="83">
        <v>95.45745908549897</v>
      </c>
      <c r="K129" s="83">
        <v>80.56418589435813</v>
      </c>
      <c r="L129" s="83">
        <v>83.82152283434044</v>
      </c>
      <c r="M129" s="83">
        <v>109.97939332534607</v>
      </c>
      <c r="N129" s="83">
        <v>97.9590031884333</v>
      </c>
      <c r="O129" s="83">
        <v>102.0199362398137</v>
      </c>
      <c r="AE129" s="85"/>
      <c r="AF129" s="85"/>
      <c r="AG129" s="85"/>
      <c r="AH129" s="85"/>
      <c r="AI129" s="85"/>
      <c r="AJ129" s="85"/>
      <c r="AK129" s="85"/>
      <c r="AL129" s="85"/>
      <c r="AM129" s="85"/>
      <c r="AN129" s="85"/>
      <c r="AO129" s="85"/>
      <c r="AP129" s="85"/>
      <c r="AQ129" s="85"/>
      <c r="AR129" s="85"/>
      <c r="AS129" s="85"/>
    </row>
    <row r="130" spans="1:45" s="84" customFormat="1" ht="10.5">
      <c r="A130" s="100">
        <v>10</v>
      </c>
      <c r="B130" s="100">
        <v>1999</v>
      </c>
      <c r="C130" s="101">
        <v>83.37171771530849</v>
      </c>
      <c r="D130" s="101">
        <v>97.44617387159184</v>
      </c>
      <c r="E130" s="101">
        <v>85.03567255894343</v>
      </c>
      <c r="F130" s="101">
        <v>98.58572366464261</v>
      </c>
      <c r="G130" s="101">
        <v>111.60477220203774</v>
      </c>
      <c r="H130" s="101">
        <v>104.47335787247704</v>
      </c>
      <c r="I130" s="101">
        <v>107.17006337276008</v>
      </c>
      <c r="J130" s="101">
        <v>89.94866374237961</v>
      </c>
      <c r="K130" s="101">
        <v>85.44189184815795</v>
      </c>
      <c r="L130" s="101">
        <v>86.42696865249802</v>
      </c>
      <c r="M130" s="101">
        <v>108.38960094881055</v>
      </c>
      <c r="N130" s="101">
        <v>99.25803743879405</v>
      </c>
      <c r="O130" s="101">
        <v>102.35190541249416</v>
      </c>
      <c r="AE130" s="85"/>
      <c r="AF130" s="85"/>
      <c r="AG130" s="85"/>
      <c r="AH130" s="85"/>
      <c r="AI130" s="85"/>
      <c r="AJ130" s="85"/>
      <c r="AK130" s="85"/>
      <c r="AL130" s="85"/>
      <c r="AM130" s="85"/>
      <c r="AN130" s="85"/>
      <c r="AO130" s="85"/>
      <c r="AP130" s="85"/>
      <c r="AQ130" s="85"/>
      <c r="AR130" s="85"/>
      <c r="AS130" s="85"/>
    </row>
    <row r="131" spans="1:45" s="84" customFormat="1" ht="10.5">
      <c r="A131" s="82">
        <v>11</v>
      </c>
      <c r="B131" s="82">
        <v>1999</v>
      </c>
      <c r="C131" s="83">
        <v>86.3385950855869</v>
      </c>
      <c r="D131" s="83">
        <v>99.63853788338061</v>
      </c>
      <c r="E131" s="83">
        <v>89.43682023000055</v>
      </c>
      <c r="F131" s="83">
        <v>102.05669277734037</v>
      </c>
      <c r="G131" s="83">
        <v>111.28150120329916</v>
      </c>
      <c r="H131" s="83">
        <v>104.70298336948109</v>
      </c>
      <c r="I131" s="83">
        <v>107.1888621515702</v>
      </c>
      <c r="J131" s="83">
        <v>93.19005053034704</v>
      </c>
      <c r="K131" s="83">
        <v>88.7879117013904</v>
      </c>
      <c r="L131" s="83">
        <v>89.73540431980135</v>
      </c>
      <c r="M131" s="83">
        <v>108.82468697054195</v>
      </c>
      <c r="N131" s="83">
        <v>100.72718671139506</v>
      </c>
      <c r="O131" s="83">
        <v>103.48413257624993</v>
      </c>
      <c r="AE131" s="85"/>
      <c r="AF131" s="85"/>
      <c r="AG131" s="85"/>
      <c r="AH131" s="85"/>
      <c r="AI131" s="85"/>
      <c r="AJ131" s="85"/>
      <c r="AK131" s="85"/>
      <c r="AL131" s="85"/>
      <c r="AM131" s="85"/>
      <c r="AN131" s="85"/>
      <c r="AO131" s="85"/>
      <c r="AP131" s="85"/>
      <c r="AQ131" s="85"/>
      <c r="AR131" s="85"/>
      <c r="AS131" s="85"/>
    </row>
    <row r="132" spans="1:45" s="84" customFormat="1" ht="10.5">
      <c r="A132" s="100">
        <v>12</v>
      </c>
      <c r="B132" s="100">
        <v>1999</v>
      </c>
      <c r="C132" s="101">
        <v>84.59556548022073</v>
      </c>
      <c r="D132" s="101">
        <v>97.02523107511054</v>
      </c>
      <c r="E132" s="101">
        <v>94.47425606712693</v>
      </c>
      <c r="F132" s="101">
        <v>106.9287880912798</v>
      </c>
      <c r="G132" s="101">
        <v>109.7877684559569</v>
      </c>
      <c r="H132" s="101">
        <v>103.4474601727242</v>
      </c>
      <c r="I132" s="101">
        <v>105.85156815419751</v>
      </c>
      <c r="J132" s="101">
        <v>93.01417249335606</v>
      </c>
      <c r="K132" s="101">
        <v>84.67211336094174</v>
      </c>
      <c r="L132" s="101">
        <v>86.53441947053888</v>
      </c>
      <c r="M132" s="101">
        <v>107.74902609601372</v>
      </c>
      <c r="N132" s="101">
        <v>97.78393735619049</v>
      </c>
      <c r="O132" s="101">
        <v>101.09574615182278</v>
      </c>
      <c r="AE132" s="85"/>
      <c r="AF132" s="85"/>
      <c r="AG132" s="85"/>
      <c r="AH132" s="85"/>
      <c r="AI132" s="85"/>
      <c r="AJ132" s="85"/>
      <c r="AK132" s="85"/>
      <c r="AL132" s="85"/>
      <c r="AM132" s="85"/>
      <c r="AN132" s="85"/>
      <c r="AO132" s="85"/>
      <c r="AP132" s="85"/>
      <c r="AQ132" s="85"/>
      <c r="AR132" s="85"/>
      <c r="AS132" s="85"/>
    </row>
    <row r="133" spans="1:45" s="84" customFormat="1" ht="10.5">
      <c r="A133" s="82">
        <v>1</v>
      </c>
      <c r="B133" s="82">
        <v>2000</v>
      </c>
      <c r="C133" s="83">
        <v>75.052245700474</v>
      </c>
      <c r="D133" s="83">
        <v>84.9960111704767</v>
      </c>
      <c r="E133" s="83">
        <v>74.96403029595658</v>
      </c>
      <c r="F133" s="83">
        <v>85.26506459506699</v>
      </c>
      <c r="G133" s="83">
        <v>107.11798181317693</v>
      </c>
      <c r="H133" s="83">
        <v>103.22473018638405</v>
      </c>
      <c r="I133" s="83">
        <v>104.73052826233983</v>
      </c>
      <c r="J133" s="83">
        <v>84.55039056855492</v>
      </c>
      <c r="K133" s="83">
        <v>76.34791047679639</v>
      </c>
      <c r="L133" s="83">
        <v>78.24687139502637</v>
      </c>
      <c r="M133" s="83">
        <v>102.3605286628633</v>
      </c>
      <c r="N133" s="83">
        <v>93.33071919141065</v>
      </c>
      <c r="O133" s="83">
        <v>96.3462366803432</v>
      </c>
      <c r="AE133" s="85"/>
      <c r="AF133" s="85"/>
      <c r="AG133" s="85"/>
      <c r="AH133" s="85"/>
      <c r="AI133" s="85"/>
      <c r="AJ133" s="85"/>
      <c r="AK133" s="85"/>
      <c r="AL133" s="85"/>
      <c r="AM133" s="85"/>
      <c r="AN133" s="85"/>
      <c r="AO133" s="85"/>
      <c r="AP133" s="85"/>
      <c r="AQ133" s="85"/>
      <c r="AR133" s="85"/>
      <c r="AS133" s="85"/>
    </row>
    <row r="134" spans="1:45" s="84" customFormat="1" ht="10.5">
      <c r="A134" s="100">
        <v>2</v>
      </c>
      <c r="B134" s="100">
        <v>2000</v>
      </c>
      <c r="C134" s="101">
        <v>81.14867569621516</v>
      </c>
      <c r="D134" s="101">
        <v>89.39744148036519</v>
      </c>
      <c r="E134" s="101">
        <v>82.31631477523634</v>
      </c>
      <c r="F134" s="101">
        <v>91.0028740277405</v>
      </c>
      <c r="G134" s="101">
        <v>107.15814454805384</v>
      </c>
      <c r="H134" s="101">
        <v>103.62758426977237</v>
      </c>
      <c r="I134" s="101">
        <v>104.99056661122945</v>
      </c>
      <c r="J134" s="101">
        <v>91.87929450436715</v>
      </c>
      <c r="K134" s="101">
        <v>81.95452848328918</v>
      </c>
      <c r="L134" s="101">
        <v>84.24631676091947</v>
      </c>
      <c r="M134" s="101">
        <v>104.12990721742624</v>
      </c>
      <c r="N134" s="101">
        <v>96.33435782194393</v>
      </c>
      <c r="O134" s="101">
        <v>98.99190656647389</v>
      </c>
      <c r="AE134" s="85"/>
      <c r="AF134" s="85"/>
      <c r="AG134" s="85"/>
      <c r="AH134" s="85"/>
      <c r="AI134" s="85"/>
      <c r="AJ134" s="85"/>
      <c r="AK134" s="85"/>
      <c r="AL134" s="85"/>
      <c r="AM134" s="85"/>
      <c r="AN134" s="85"/>
      <c r="AO134" s="85"/>
      <c r="AP134" s="85"/>
      <c r="AQ134" s="85"/>
      <c r="AR134" s="85"/>
      <c r="AS134" s="85"/>
    </row>
    <row r="135" spans="1:45" s="84" customFormat="1" ht="10.5">
      <c r="A135" s="82">
        <v>3</v>
      </c>
      <c r="B135" s="82">
        <v>2000</v>
      </c>
      <c r="C135" s="83">
        <v>86.63828421049712</v>
      </c>
      <c r="D135" s="83">
        <v>96.59688971740987</v>
      </c>
      <c r="E135" s="83">
        <v>87.37461076431644</v>
      </c>
      <c r="F135" s="83">
        <v>97.40787434851312</v>
      </c>
      <c r="G135" s="83">
        <v>107.25388862079694</v>
      </c>
      <c r="H135" s="83">
        <v>103.99831629965769</v>
      </c>
      <c r="I135" s="83">
        <v>105.26139005528056</v>
      </c>
      <c r="J135" s="83">
        <v>87.36860673259567</v>
      </c>
      <c r="K135" s="83">
        <v>82.28297967140239</v>
      </c>
      <c r="L135" s="83">
        <v>83.44391568220702</v>
      </c>
      <c r="M135" s="83">
        <v>103.17074392448907</v>
      </c>
      <c r="N135" s="83">
        <v>96.79631140463788</v>
      </c>
      <c r="O135" s="83">
        <v>99.00598270412674</v>
      </c>
      <c r="AE135" s="85"/>
      <c r="AF135" s="85"/>
      <c r="AG135" s="85"/>
      <c r="AH135" s="85"/>
      <c r="AI135" s="85"/>
      <c r="AJ135" s="85"/>
      <c r="AK135" s="85"/>
      <c r="AL135" s="85"/>
      <c r="AM135" s="85"/>
      <c r="AN135" s="85"/>
      <c r="AO135" s="85"/>
      <c r="AP135" s="85"/>
      <c r="AQ135" s="85"/>
      <c r="AR135" s="85"/>
      <c r="AS135" s="85"/>
    </row>
    <row r="136" spans="1:45" s="84" customFormat="1" ht="10.5">
      <c r="A136" s="100">
        <v>4</v>
      </c>
      <c r="B136" s="100">
        <v>2000</v>
      </c>
      <c r="C136" s="101">
        <v>79.2047194135715</v>
      </c>
      <c r="D136" s="101">
        <v>87.90023957120765</v>
      </c>
      <c r="E136" s="101">
        <v>81.54478808074963</v>
      </c>
      <c r="F136" s="101">
        <v>89.8069523835225</v>
      </c>
      <c r="G136" s="101">
        <v>106.7065360699545</v>
      </c>
      <c r="H136" s="101">
        <v>103.05497035612173</v>
      </c>
      <c r="I136" s="101">
        <v>104.46771979844044</v>
      </c>
      <c r="J136" s="101">
        <v>87.81353086737052</v>
      </c>
      <c r="K136" s="101">
        <v>84.85375537425747</v>
      </c>
      <c r="L136" s="101">
        <v>85.51557057900334</v>
      </c>
      <c r="M136" s="101">
        <v>103.10107099044687</v>
      </c>
      <c r="N136" s="101">
        <v>97.27093129870408</v>
      </c>
      <c r="O136" s="101">
        <v>99.29864007201039</v>
      </c>
      <c r="AE136" s="85"/>
      <c r="AF136" s="85"/>
      <c r="AG136" s="85"/>
      <c r="AH136" s="85"/>
      <c r="AI136" s="85"/>
      <c r="AJ136" s="85"/>
      <c r="AK136" s="85"/>
      <c r="AL136" s="85"/>
      <c r="AM136" s="85"/>
      <c r="AN136" s="85"/>
      <c r="AO136" s="85"/>
      <c r="AP136" s="85"/>
      <c r="AQ136" s="85"/>
      <c r="AR136" s="85"/>
      <c r="AS136" s="85"/>
    </row>
    <row r="137" spans="1:45" s="84" customFormat="1" ht="10.5">
      <c r="A137" s="82">
        <v>5</v>
      </c>
      <c r="B137" s="82">
        <v>2000</v>
      </c>
      <c r="C137" s="83">
        <v>90.29978814555737</v>
      </c>
      <c r="D137" s="83">
        <v>98.1142306647348</v>
      </c>
      <c r="E137" s="83">
        <v>89.39713834724857</v>
      </c>
      <c r="F137" s="83">
        <v>95.70555937208205</v>
      </c>
      <c r="G137" s="83">
        <v>106.87416486863945</v>
      </c>
      <c r="H137" s="83">
        <v>102.24158969437208</v>
      </c>
      <c r="I137" s="83">
        <v>104.00642289905294</v>
      </c>
      <c r="J137" s="83">
        <v>89.73685773945226</v>
      </c>
      <c r="K137" s="83">
        <v>84.81026872089346</v>
      </c>
      <c r="L137" s="83">
        <v>85.89498034074091</v>
      </c>
      <c r="M137" s="83">
        <v>103.50915309271451</v>
      </c>
      <c r="N137" s="83">
        <v>96.82117343306476</v>
      </c>
      <c r="O137" s="83">
        <v>99.11744884825198</v>
      </c>
      <c r="AE137" s="85"/>
      <c r="AF137" s="85"/>
      <c r="AG137" s="85"/>
      <c r="AH137" s="85"/>
      <c r="AI137" s="85"/>
      <c r="AJ137" s="85"/>
      <c r="AK137" s="85"/>
      <c r="AL137" s="85"/>
      <c r="AM137" s="85"/>
      <c r="AN137" s="85"/>
      <c r="AO137" s="85"/>
      <c r="AP137" s="85"/>
      <c r="AQ137" s="85"/>
      <c r="AR137" s="85"/>
      <c r="AS137" s="85"/>
    </row>
    <row r="138" spans="1:45" s="84" customFormat="1" ht="10.5">
      <c r="A138" s="100">
        <v>6</v>
      </c>
      <c r="B138" s="100">
        <v>2000</v>
      </c>
      <c r="C138" s="101">
        <v>94.07270245092295</v>
      </c>
      <c r="D138" s="101">
        <v>100.49443209681091</v>
      </c>
      <c r="E138" s="101">
        <v>95.01875773246599</v>
      </c>
      <c r="F138" s="101">
        <v>101.55876667490185</v>
      </c>
      <c r="G138" s="101">
        <v>105.06428314709106</v>
      </c>
      <c r="H138" s="101">
        <v>101.86871187599198</v>
      </c>
      <c r="I138" s="101">
        <v>103.0841233643625</v>
      </c>
      <c r="J138" s="101">
        <v>97.4520552101901</v>
      </c>
      <c r="K138" s="101">
        <v>87.76030496089575</v>
      </c>
      <c r="L138" s="101">
        <v>89.8650895847223</v>
      </c>
      <c r="M138" s="101">
        <v>103.69887138792694</v>
      </c>
      <c r="N138" s="101">
        <v>97.60087932827525</v>
      </c>
      <c r="O138" s="101">
        <v>99.67429646494648</v>
      </c>
      <c r="AE138" s="85"/>
      <c r="AF138" s="85"/>
      <c r="AG138" s="85"/>
      <c r="AH138" s="85"/>
      <c r="AI138" s="85"/>
      <c r="AJ138" s="85"/>
      <c r="AK138" s="85"/>
      <c r="AL138" s="85"/>
      <c r="AM138" s="85"/>
      <c r="AN138" s="85"/>
      <c r="AO138" s="85"/>
      <c r="AP138" s="85"/>
      <c r="AQ138" s="85"/>
      <c r="AR138" s="85"/>
      <c r="AS138" s="85"/>
    </row>
    <row r="139" spans="1:45" s="84" customFormat="1" ht="10.5">
      <c r="A139" s="82">
        <v>7</v>
      </c>
      <c r="B139" s="82">
        <v>2000</v>
      </c>
      <c r="C139" s="83">
        <v>93.06540291806742</v>
      </c>
      <c r="D139" s="83">
        <v>98.53611735306411</v>
      </c>
      <c r="E139" s="83">
        <v>90.37516605223362</v>
      </c>
      <c r="F139" s="83">
        <v>95.09118562534262</v>
      </c>
      <c r="G139" s="83">
        <v>104.8188827589615</v>
      </c>
      <c r="H139" s="83">
        <v>102.3985097140927</v>
      </c>
      <c r="I139" s="83">
        <v>103.31740381876179</v>
      </c>
      <c r="J139" s="83">
        <v>101.40668652513382</v>
      </c>
      <c r="K139" s="83">
        <v>92.50360489136897</v>
      </c>
      <c r="L139" s="83">
        <v>94.49446716562701</v>
      </c>
      <c r="M139" s="83">
        <v>104.158654867573</v>
      </c>
      <c r="N139" s="83">
        <v>99.40050893038101</v>
      </c>
      <c r="O139" s="83">
        <v>101.01893989916213</v>
      </c>
      <c r="AE139" s="85"/>
      <c r="AF139" s="85"/>
      <c r="AG139" s="85"/>
      <c r="AH139" s="85"/>
      <c r="AI139" s="85"/>
      <c r="AJ139" s="85"/>
      <c r="AK139" s="85"/>
      <c r="AL139" s="85"/>
      <c r="AM139" s="85"/>
      <c r="AN139" s="85"/>
      <c r="AO139" s="85"/>
      <c r="AP139" s="85"/>
      <c r="AQ139" s="85"/>
      <c r="AR139" s="85"/>
      <c r="AS139" s="85"/>
    </row>
    <row r="140" spans="1:45" s="84" customFormat="1" ht="10.5">
      <c r="A140" s="100">
        <v>8</v>
      </c>
      <c r="B140" s="100">
        <v>2000</v>
      </c>
      <c r="C140" s="101">
        <v>99.77822834200988</v>
      </c>
      <c r="D140" s="101">
        <v>107.5379999501648</v>
      </c>
      <c r="E140" s="101">
        <v>98.08622930399288</v>
      </c>
      <c r="F140" s="101">
        <v>105.08821219209352</v>
      </c>
      <c r="G140" s="101">
        <v>105.13907309929573</v>
      </c>
      <c r="H140" s="101">
        <v>103.03123358079127</v>
      </c>
      <c r="I140" s="101">
        <v>103.82901001950167</v>
      </c>
      <c r="J140" s="101">
        <v>106.457339099239</v>
      </c>
      <c r="K140" s="101">
        <v>92.87834365268351</v>
      </c>
      <c r="L140" s="101">
        <v>95.86689871566875</v>
      </c>
      <c r="M140" s="101">
        <v>105.60455787693202</v>
      </c>
      <c r="N140" s="101">
        <v>99.97122374714321</v>
      </c>
      <c r="O140" s="101">
        <v>101.86007177951048</v>
      </c>
      <c r="AE140" s="85"/>
      <c r="AF140" s="85"/>
      <c r="AG140" s="85"/>
      <c r="AH140" s="85"/>
      <c r="AI140" s="85"/>
      <c r="AJ140" s="85"/>
      <c r="AK140" s="85"/>
      <c r="AL140" s="85"/>
      <c r="AM140" s="85"/>
      <c r="AN140" s="85"/>
      <c r="AO140" s="85"/>
      <c r="AP140" s="85"/>
      <c r="AQ140" s="85"/>
      <c r="AR140" s="85"/>
      <c r="AS140" s="85"/>
    </row>
    <row r="141" spans="1:45" s="84" customFormat="1" ht="10.5">
      <c r="A141" s="82">
        <v>9</v>
      </c>
      <c r="B141" s="82">
        <v>2000</v>
      </c>
      <c r="C141" s="83">
        <v>99.19192999865861</v>
      </c>
      <c r="D141" s="83">
        <v>102.68375393580999</v>
      </c>
      <c r="E141" s="83">
        <v>99.0095876837778</v>
      </c>
      <c r="F141" s="83">
        <v>102.37077593207516</v>
      </c>
      <c r="G141" s="83">
        <v>105.0890852241267</v>
      </c>
      <c r="H141" s="83">
        <v>102.3684811514503</v>
      </c>
      <c r="I141" s="83">
        <v>103.39956224868526</v>
      </c>
      <c r="J141" s="83">
        <v>104.27296155140327</v>
      </c>
      <c r="K141" s="83">
        <v>96.39520680380387</v>
      </c>
      <c r="L141" s="83">
        <v>98.12295671973814</v>
      </c>
      <c r="M141" s="83">
        <v>105.29126674067335</v>
      </c>
      <c r="N141" s="83">
        <v>100.85901114481271</v>
      </c>
      <c r="O141" s="83">
        <v>102.35535196380553</v>
      </c>
      <c r="AE141" s="85"/>
      <c r="AF141" s="85"/>
      <c r="AG141" s="85"/>
      <c r="AH141" s="85"/>
      <c r="AI141" s="85"/>
      <c r="AJ141" s="85"/>
      <c r="AK141" s="85"/>
      <c r="AL141" s="85"/>
      <c r="AM141" s="85"/>
      <c r="AN141" s="85"/>
      <c r="AO141" s="85"/>
      <c r="AP141" s="85"/>
      <c r="AQ141" s="85"/>
      <c r="AR141" s="85"/>
      <c r="AS141" s="85"/>
    </row>
    <row r="142" spans="1:45" s="84" customFormat="1" ht="10.5">
      <c r="A142" s="100">
        <v>10</v>
      </c>
      <c r="B142" s="100">
        <v>2000</v>
      </c>
      <c r="C142" s="101">
        <v>103.81681458066642</v>
      </c>
      <c r="D142" s="101">
        <v>107.83788571132395</v>
      </c>
      <c r="E142" s="101">
        <v>102.26026119486976</v>
      </c>
      <c r="F142" s="101">
        <v>105.47230568388684</v>
      </c>
      <c r="G142" s="101">
        <v>104.93286755150262</v>
      </c>
      <c r="H142" s="101">
        <v>101.29907300608016</v>
      </c>
      <c r="I142" s="101">
        <v>102.67104815366983</v>
      </c>
      <c r="J142" s="101">
        <v>104.18767320158825</v>
      </c>
      <c r="K142" s="101">
        <v>99.5639216795135</v>
      </c>
      <c r="L142" s="101">
        <v>100.5739478951663</v>
      </c>
      <c r="M142" s="101">
        <v>105.23381103338133</v>
      </c>
      <c r="N142" s="101">
        <v>101.38204575052083</v>
      </c>
      <c r="O142" s="101">
        <v>102.69163330031719</v>
      </c>
      <c r="AE142" s="85"/>
      <c r="AF142" s="85"/>
      <c r="AG142" s="85"/>
      <c r="AH142" s="85"/>
      <c r="AI142" s="85"/>
      <c r="AJ142" s="85"/>
      <c r="AK142" s="85"/>
      <c r="AL142" s="85"/>
      <c r="AM142" s="85"/>
      <c r="AN142" s="85"/>
      <c r="AO142" s="85"/>
      <c r="AP142" s="85"/>
      <c r="AQ142" s="85"/>
      <c r="AR142" s="85"/>
      <c r="AS142" s="85"/>
    </row>
    <row r="143" spans="1:45" s="84" customFormat="1" ht="10.5">
      <c r="A143" s="82">
        <v>11</v>
      </c>
      <c r="B143" s="82">
        <v>2000</v>
      </c>
      <c r="C143" s="83">
        <v>106.32921259840028</v>
      </c>
      <c r="D143" s="83">
        <v>111.48888543831325</v>
      </c>
      <c r="E143" s="83">
        <v>105.41828141503335</v>
      </c>
      <c r="F143" s="83">
        <v>109.53013340161328</v>
      </c>
      <c r="G143" s="83">
        <v>104.271295915392</v>
      </c>
      <c r="H143" s="83">
        <v>101.82694936212113</v>
      </c>
      <c r="I143" s="83">
        <v>102.74809106104779</v>
      </c>
      <c r="J143" s="83">
        <v>104.43964159672466</v>
      </c>
      <c r="K143" s="83">
        <v>101.54696828644815</v>
      </c>
      <c r="L143" s="83">
        <v>102.16146352286029</v>
      </c>
      <c r="M143" s="83">
        <v>104.89206508348632</v>
      </c>
      <c r="N143" s="83">
        <v>102.67630961992647</v>
      </c>
      <c r="O143" s="83">
        <v>103.44712817259098</v>
      </c>
      <c r="AE143" s="85"/>
      <c r="AF143" s="85"/>
      <c r="AG143" s="85"/>
      <c r="AH143" s="85"/>
      <c r="AI143" s="85"/>
      <c r="AJ143" s="85"/>
      <c r="AK143" s="85"/>
      <c r="AL143" s="85"/>
      <c r="AM143" s="85"/>
      <c r="AN143" s="85"/>
      <c r="AO143" s="85"/>
      <c r="AP143" s="85"/>
      <c r="AQ143" s="85"/>
      <c r="AR143" s="85"/>
      <c r="AS143" s="85"/>
    </row>
    <row r="144" spans="1:45" s="84" customFormat="1" ht="10.5">
      <c r="A144" s="100">
        <v>12</v>
      </c>
      <c r="B144" s="100">
        <v>2000</v>
      </c>
      <c r="C144" s="101">
        <v>96.47603830110205</v>
      </c>
      <c r="D144" s="101">
        <v>100.07853231667895</v>
      </c>
      <c r="E144" s="101">
        <v>103.15109240012077</v>
      </c>
      <c r="F144" s="101">
        <v>105.69436529637932</v>
      </c>
      <c r="G144" s="101">
        <v>103.6689582888321</v>
      </c>
      <c r="H144" s="101">
        <v>100.28078715949236</v>
      </c>
      <c r="I144" s="101">
        <v>101.56457693196711</v>
      </c>
      <c r="J144" s="101">
        <v>105.20808607329414</v>
      </c>
      <c r="K144" s="101">
        <v>96.69680807786989</v>
      </c>
      <c r="L144" s="101">
        <v>98.60624593968512</v>
      </c>
      <c r="M144" s="101">
        <v>104.70015381246498</v>
      </c>
      <c r="N144" s="101">
        <v>99.38501534724969</v>
      </c>
      <c r="O144" s="101">
        <v>101.14152137549158</v>
      </c>
      <c r="AE144" s="85"/>
      <c r="AF144" s="85"/>
      <c r="AG144" s="85"/>
      <c r="AH144" s="85"/>
      <c r="AI144" s="85"/>
      <c r="AJ144" s="85"/>
      <c r="AK144" s="85"/>
      <c r="AL144" s="85"/>
      <c r="AM144" s="85"/>
      <c r="AN144" s="85"/>
      <c r="AO144" s="85"/>
      <c r="AP144" s="85"/>
      <c r="AQ144" s="85"/>
      <c r="AR144" s="85"/>
      <c r="AS144" s="85"/>
    </row>
    <row r="145" spans="1:45" s="84" customFormat="1" ht="10.5">
      <c r="A145" s="82">
        <v>1</v>
      </c>
      <c r="B145" s="82">
        <v>2001</v>
      </c>
      <c r="C145" s="83">
        <v>88.20846142776085</v>
      </c>
      <c r="D145" s="83">
        <v>90.58443677341658</v>
      </c>
      <c r="E145" s="83">
        <v>87.25031896524824</v>
      </c>
      <c r="F145" s="83">
        <v>89.62019250995463</v>
      </c>
      <c r="G145" s="83">
        <v>101.44335917986994</v>
      </c>
      <c r="H145" s="83">
        <v>102.1591010151851</v>
      </c>
      <c r="I145" s="83">
        <v>101.89253286697955</v>
      </c>
      <c r="J145" s="83">
        <v>94.542525318125</v>
      </c>
      <c r="K145" s="83">
        <v>88.79125944023093</v>
      </c>
      <c r="L145" s="83">
        <v>90.11869920321055</v>
      </c>
      <c r="M145" s="83">
        <v>99.56678468663925</v>
      </c>
      <c r="N145" s="83">
        <v>96.47964992454813</v>
      </c>
      <c r="O145" s="83">
        <v>97.46499271012894</v>
      </c>
      <c r="AE145" s="85"/>
      <c r="AF145" s="85"/>
      <c r="AG145" s="85"/>
      <c r="AH145" s="85"/>
      <c r="AI145" s="85"/>
      <c r="AJ145" s="85"/>
      <c r="AK145" s="85"/>
      <c r="AL145" s="85"/>
      <c r="AM145" s="85"/>
      <c r="AN145" s="85"/>
      <c r="AO145" s="85"/>
      <c r="AP145" s="85"/>
      <c r="AQ145" s="85"/>
      <c r="AR145" s="85"/>
      <c r="AS145" s="85"/>
    </row>
    <row r="146" spans="1:45" s="84" customFormat="1" ht="10.5">
      <c r="A146" s="100">
        <v>2</v>
      </c>
      <c r="B146" s="100">
        <v>2001</v>
      </c>
      <c r="C146" s="101">
        <v>91.63041857224503</v>
      </c>
      <c r="D146" s="101">
        <v>92.93831042899075</v>
      </c>
      <c r="E146" s="101">
        <v>91.62583917139828</v>
      </c>
      <c r="F146" s="101">
        <v>92.82477558990935</v>
      </c>
      <c r="G146" s="101">
        <v>101.61897876232463</v>
      </c>
      <c r="H146" s="101">
        <v>102.55970548978598</v>
      </c>
      <c r="I146" s="101">
        <v>102.20934482993098</v>
      </c>
      <c r="J146" s="101">
        <v>98.61636618997703</v>
      </c>
      <c r="K146" s="101">
        <v>97.56030478297737</v>
      </c>
      <c r="L146" s="101">
        <v>97.80405249583966</v>
      </c>
      <c r="M146" s="101">
        <v>100.80246494976102</v>
      </c>
      <c r="N146" s="101">
        <v>100.43566387561741</v>
      </c>
      <c r="O146" s="101">
        <v>100.5527383864515</v>
      </c>
      <c r="AE146" s="85"/>
      <c r="AF146" s="85"/>
      <c r="AG146" s="85"/>
      <c r="AH146" s="85"/>
      <c r="AI146" s="85"/>
      <c r="AJ146" s="85"/>
      <c r="AK146" s="85"/>
      <c r="AL146" s="85"/>
      <c r="AM146" s="85"/>
      <c r="AN146" s="85"/>
      <c r="AO146" s="85"/>
      <c r="AP146" s="85"/>
      <c r="AQ146" s="85"/>
      <c r="AR146" s="85"/>
      <c r="AS146" s="85"/>
    </row>
    <row r="147" spans="1:45" s="84" customFormat="1" ht="10.5">
      <c r="A147" s="82">
        <v>3</v>
      </c>
      <c r="B147" s="82">
        <v>2001</v>
      </c>
      <c r="C147" s="83">
        <v>100.60828776104566</v>
      </c>
      <c r="D147" s="83">
        <v>101.57720146537325</v>
      </c>
      <c r="E147" s="83">
        <v>99.25223096672246</v>
      </c>
      <c r="F147" s="83">
        <v>100.29219423870869</v>
      </c>
      <c r="G147" s="83">
        <v>101.47738906670186</v>
      </c>
      <c r="H147" s="83">
        <v>102.69893149034051</v>
      </c>
      <c r="I147" s="83">
        <v>102.24398490798727</v>
      </c>
      <c r="J147" s="83">
        <v>96.17354484549723</v>
      </c>
      <c r="K147" s="83">
        <v>99.25545479691216</v>
      </c>
      <c r="L147" s="83">
        <v>98.54412447376446</v>
      </c>
      <c r="M147" s="83">
        <v>100.03509108054733</v>
      </c>
      <c r="N147" s="83">
        <v>101.23593857915007</v>
      </c>
      <c r="O147" s="83">
        <v>100.85265553175584</v>
      </c>
      <c r="AE147" s="85"/>
      <c r="AF147" s="85"/>
      <c r="AG147" s="85"/>
      <c r="AH147" s="85"/>
      <c r="AI147" s="85"/>
      <c r="AJ147" s="85"/>
      <c r="AK147" s="85"/>
      <c r="AL147" s="85"/>
      <c r="AM147" s="85"/>
      <c r="AN147" s="85"/>
      <c r="AO147" s="85"/>
      <c r="AP147" s="85"/>
      <c r="AQ147" s="85"/>
      <c r="AR147" s="85"/>
      <c r="AS147" s="85"/>
    </row>
    <row r="148" spans="1:45" s="84" customFormat="1" ht="10.5">
      <c r="A148" s="100">
        <v>4</v>
      </c>
      <c r="B148" s="100">
        <v>2001</v>
      </c>
      <c r="C148" s="101">
        <v>94.63126412099884</v>
      </c>
      <c r="D148" s="101">
        <v>94.66077093766509</v>
      </c>
      <c r="E148" s="101">
        <v>94.46442577939776</v>
      </c>
      <c r="F148" s="101">
        <v>94.30835105368955</v>
      </c>
      <c r="G148" s="101">
        <v>100.94632527073973</v>
      </c>
      <c r="H148" s="101">
        <v>102.01263364995384</v>
      </c>
      <c r="I148" s="101">
        <v>101.61550184063603</v>
      </c>
      <c r="J148" s="101">
        <v>98.30273163182689</v>
      </c>
      <c r="K148" s="101">
        <v>101.26848181742108</v>
      </c>
      <c r="L148" s="101">
        <v>100.5839621295809</v>
      </c>
      <c r="M148" s="101">
        <v>100.22744107606991</v>
      </c>
      <c r="N148" s="101">
        <v>101.69647386356047</v>
      </c>
      <c r="O148" s="101">
        <v>101.22759220775774</v>
      </c>
      <c r="AE148" s="85"/>
      <c r="AF148" s="85"/>
      <c r="AG148" s="85"/>
      <c r="AH148" s="85"/>
      <c r="AI148" s="85"/>
      <c r="AJ148" s="85"/>
      <c r="AK148" s="85"/>
      <c r="AL148" s="85"/>
      <c r="AM148" s="85"/>
      <c r="AN148" s="85"/>
      <c r="AO148" s="85"/>
      <c r="AP148" s="85"/>
      <c r="AQ148" s="85"/>
      <c r="AR148" s="85"/>
      <c r="AS148" s="85"/>
    </row>
    <row r="149" spans="1:45" s="84" customFormat="1" ht="10.5">
      <c r="A149" s="82">
        <v>5</v>
      </c>
      <c r="B149" s="82">
        <v>2001</v>
      </c>
      <c r="C149" s="83">
        <v>103.12544444179268</v>
      </c>
      <c r="D149" s="83">
        <v>102.37821478783275</v>
      </c>
      <c r="E149" s="83">
        <v>102.4947483620987</v>
      </c>
      <c r="F149" s="83">
        <v>101.7883521725256</v>
      </c>
      <c r="G149" s="83">
        <v>101.1908741670629</v>
      </c>
      <c r="H149" s="83">
        <v>101.19044537393879</v>
      </c>
      <c r="I149" s="83">
        <v>101.19060507200788</v>
      </c>
      <c r="J149" s="83">
        <v>98.33650398389821</v>
      </c>
      <c r="K149" s="83">
        <v>102.58024263665612</v>
      </c>
      <c r="L149" s="83">
        <v>101.6007526337653</v>
      </c>
      <c r="M149" s="83">
        <v>100.41467256776652</v>
      </c>
      <c r="N149" s="83">
        <v>101.78091359090905</v>
      </c>
      <c r="O149" s="83">
        <v>101.34484071451602</v>
      </c>
      <c r="AE149" s="85"/>
      <c r="AF149" s="85"/>
      <c r="AG149" s="85"/>
      <c r="AH149" s="85"/>
      <c r="AI149" s="85"/>
      <c r="AJ149" s="85"/>
      <c r="AK149" s="85"/>
      <c r="AL149" s="85"/>
      <c r="AM149" s="85"/>
      <c r="AN149" s="85"/>
      <c r="AO149" s="85"/>
      <c r="AP149" s="85"/>
      <c r="AQ149" s="85"/>
      <c r="AR149" s="85"/>
      <c r="AS149" s="85"/>
    </row>
    <row r="150" spans="1:45" s="84" customFormat="1" ht="10.5">
      <c r="A150" s="100">
        <v>6</v>
      </c>
      <c r="B150" s="100">
        <v>2001</v>
      </c>
      <c r="C150" s="101">
        <v>98.40944387528798</v>
      </c>
      <c r="D150" s="101">
        <v>98.1827879529044</v>
      </c>
      <c r="E150" s="101">
        <v>99.19824174542353</v>
      </c>
      <c r="F150" s="101">
        <v>98.88183074804226</v>
      </c>
      <c r="G150" s="101">
        <v>100.80160547009335</v>
      </c>
      <c r="H150" s="101">
        <v>100.37764581869841</v>
      </c>
      <c r="I150" s="101">
        <v>100.535543727707</v>
      </c>
      <c r="J150" s="101">
        <v>100.32250306242058</v>
      </c>
      <c r="K150" s="101">
        <v>102.0556248814533</v>
      </c>
      <c r="L150" s="101">
        <v>101.6556060220376</v>
      </c>
      <c r="M150" s="101">
        <v>100.67132101811313</v>
      </c>
      <c r="N150" s="101">
        <v>101.09055073791026</v>
      </c>
      <c r="O150" s="101">
        <v>100.95674220289725</v>
      </c>
      <c r="AE150" s="85"/>
      <c r="AF150" s="85"/>
      <c r="AG150" s="85"/>
      <c r="AH150" s="85"/>
      <c r="AI150" s="85"/>
      <c r="AJ150" s="85"/>
      <c r="AK150" s="85"/>
      <c r="AL150" s="85"/>
      <c r="AM150" s="85"/>
      <c r="AN150" s="85"/>
      <c r="AO150" s="85"/>
      <c r="AP150" s="85"/>
      <c r="AQ150" s="85"/>
      <c r="AR150" s="85"/>
      <c r="AS150" s="85"/>
    </row>
    <row r="151" spans="1:45" s="84" customFormat="1" ht="10.5">
      <c r="A151" s="82">
        <v>7</v>
      </c>
      <c r="B151" s="82">
        <v>2001</v>
      </c>
      <c r="C151" s="83">
        <v>99.90437552808832</v>
      </c>
      <c r="D151" s="83">
        <v>99.49419216610146</v>
      </c>
      <c r="E151" s="83">
        <v>96.69751387674859</v>
      </c>
      <c r="F151" s="83">
        <v>96.35099365938068</v>
      </c>
      <c r="G151" s="83">
        <v>100.60438719272491</v>
      </c>
      <c r="H151" s="83">
        <v>99.9530966121324</v>
      </c>
      <c r="I151" s="83">
        <v>100.19566078184567</v>
      </c>
      <c r="J151" s="83">
        <v>99.96346951818127</v>
      </c>
      <c r="K151" s="83">
        <v>100.73293248250762</v>
      </c>
      <c r="L151" s="83">
        <v>100.55533406214718</v>
      </c>
      <c r="M151" s="83">
        <v>100.43009959438454</v>
      </c>
      <c r="N151" s="83">
        <v>100.28441709193362</v>
      </c>
      <c r="O151" s="83">
        <v>100.33091561364965</v>
      </c>
      <c r="AE151" s="85"/>
      <c r="AF151" s="85"/>
      <c r="AG151" s="85"/>
      <c r="AH151" s="85"/>
      <c r="AI151" s="85"/>
      <c r="AJ151" s="85"/>
      <c r="AK151" s="85"/>
      <c r="AL151" s="85"/>
      <c r="AM151" s="85"/>
      <c r="AN151" s="85"/>
      <c r="AO151" s="85"/>
      <c r="AP151" s="85"/>
      <c r="AQ151" s="85"/>
      <c r="AR151" s="85"/>
      <c r="AS151" s="85"/>
    </row>
    <row r="152" spans="1:45" s="84" customFormat="1" ht="10.5">
      <c r="A152" s="100">
        <v>8</v>
      </c>
      <c r="B152" s="100">
        <v>2001</v>
      </c>
      <c r="C152" s="101">
        <v>103.61201992269163</v>
      </c>
      <c r="D152" s="101">
        <v>103.03393163458851</v>
      </c>
      <c r="E152" s="101">
        <v>102.68687415289094</v>
      </c>
      <c r="F152" s="101">
        <v>102.13401399034409</v>
      </c>
      <c r="G152" s="101">
        <v>100.12454641321789</v>
      </c>
      <c r="H152" s="101">
        <v>99.3165128784009</v>
      </c>
      <c r="I152" s="101">
        <v>99.6174537937371</v>
      </c>
      <c r="J152" s="101">
        <v>102.3820603111851</v>
      </c>
      <c r="K152" s="101">
        <v>100.29403044156099</v>
      </c>
      <c r="L152" s="101">
        <v>100.77596501632685</v>
      </c>
      <c r="M152" s="101">
        <v>100.73844222405945</v>
      </c>
      <c r="N152" s="101">
        <v>99.73182025312383</v>
      </c>
      <c r="O152" s="101">
        <v>100.05311095576772</v>
      </c>
      <c r="AE152" s="85"/>
      <c r="AF152" s="85"/>
      <c r="AG152" s="85"/>
      <c r="AH152" s="85"/>
      <c r="AI152" s="85"/>
      <c r="AJ152" s="85"/>
      <c r="AK152" s="85"/>
      <c r="AL152" s="85"/>
      <c r="AM152" s="85"/>
      <c r="AN152" s="85"/>
      <c r="AO152" s="85"/>
      <c r="AP152" s="85"/>
      <c r="AQ152" s="85"/>
      <c r="AR152" s="85"/>
      <c r="AS152" s="85"/>
    </row>
    <row r="153" spans="1:45" s="84" customFormat="1" ht="10.5">
      <c r="A153" s="82">
        <v>9</v>
      </c>
      <c r="B153" s="82">
        <v>2001</v>
      </c>
      <c r="C153" s="83">
        <v>104.5934415510685</v>
      </c>
      <c r="D153" s="83">
        <v>103.26639470514904</v>
      </c>
      <c r="E153" s="83">
        <v>101.81852647764485</v>
      </c>
      <c r="F153" s="83">
        <v>100.51602308872219</v>
      </c>
      <c r="G153" s="83">
        <v>99.08258697555888</v>
      </c>
      <c r="H153" s="83">
        <v>98.62829530737957</v>
      </c>
      <c r="I153" s="83">
        <v>98.79748995656261</v>
      </c>
      <c r="J153" s="83">
        <v>102.21526357060027</v>
      </c>
      <c r="K153" s="83">
        <v>101.49571333966858</v>
      </c>
      <c r="L153" s="83">
        <v>101.66179148807609</v>
      </c>
      <c r="M153" s="83">
        <v>99.93446967721097</v>
      </c>
      <c r="N153" s="83">
        <v>99.84654437021318</v>
      </c>
      <c r="O153" s="83">
        <v>99.87460811656598</v>
      </c>
      <c r="AE153" s="85"/>
      <c r="AF153" s="85"/>
      <c r="AG153" s="85"/>
      <c r="AH153" s="85"/>
      <c r="AI153" s="85"/>
      <c r="AJ153" s="85"/>
      <c r="AK153" s="85"/>
      <c r="AL153" s="85"/>
      <c r="AM153" s="85"/>
      <c r="AN153" s="85"/>
      <c r="AO153" s="85"/>
      <c r="AP153" s="85"/>
      <c r="AQ153" s="85"/>
      <c r="AR153" s="85"/>
      <c r="AS153" s="85"/>
    </row>
    <row r="154" spans="1:45" s="84" customFormat="1" ht="10.5">
      <c r="A154" s="100">
        <v>10</v>
      </c>
      <c r="B154" s="100">
        <v>2001</v>
      </c>
      <c r="C154" s="101">
        <v>108.90413000608535</v>
      </c>
      <c r="D154" s="101">
        <v>108.10183723353359</v>
      </c>
      <c r="E154" s="101">
        <v>107.79379177588854</v>
      </c>
      <c r="F154" s="101">
        <v>107.01839700423645</v>
      </c>
      <c r="G154" s="101">
        <v>98.23111566543979</v>
      </c>
      <c r="H154" s="101">
        <v>97.54875171120386</v>
      </c>
      <c r="I154" s="101">
        <v>97.80288872920114</v>
      </c>
      <c r="J154" s="101">
        <v>102.13315340030199</v>
      </c>
      <c r="K154" s="101">
        <v>102.60449199428272</v>
      </c>
      <c r="L154" s="101">
        <v>102.49570314592123</v>
      </c>
      <c r="M154" s="101">
        <v>99.29221416912328</v>
      </c>
      <c r="N154" s="101">
        <v>99.69672971526006</v>
      </c>
      <c r="O154" s="101">
        <v>99.56761760783422</v>
      </c>
      <c r="AE154" s="85"/>
      <c r="AF154" s="85"/>
      <c r="AG154" s="85"/>
      <c r="AH154" s="85"/>
      <c r="AI154" s="85"/>
      <c r="AJ154" s="85"/>
      <c r="AK154" s="85"/>
      <c r="AL154" s="85"/>
      <c r="AM154" s="85"/>
      <c r="AN154" s="85"/>
      <c r="AO154" s="85"/>
      <c r="AP154" s="85"/>
      <c r="AQ154" s="85"/>
      <c r="AR154" s="85"/>
      <c r="AS154" s="85"/>
    </row>
    <row r="155" spans="1:45" s="84" customFormat="1" ht="10.5">
      <c r="A155" s="82">
        <v>11</v>
      </c>
      <c r="B155" s="82">
        <v>2001</v>
      </c>
      <c r="C155" s="83">
        <v>107.27387989784016</v>
      </c>
      <c r="D155" s="83">
        <v>107.01994721738322</v>
      </c>
      <c r="E155" s="83">
        <v>111.09210977923</v>
      </c>
      <c r="F155" s="83">
        <v>110.87470046561653</v>
      </c>
      <c r="G155" s="83">
        <v>97.82255354644062</v>
      </c>
      <c r="H155" s="83">
        <v>97.18082058109434</v>
      </c>
      <c r="I155" s="83">
        <v>97.41982514918627</v>
      </c>
      <c r="J155" s="83">
        <v>103.31025458408541</v>
      </c>
      <c r="K155" s="83">
        <v>104.98085463940349</v>
      </c>
      <c r="L155" s="83">
        <v>104.5952663204929</v>
      </c>
      <c r="M155" s="83">
        <v>99.31484853571828</v>
      </c>
      <c r="N155" s="83">
        <v>100.49473716898012</v>
      </c>
      <c r="O155" s="83">
        <v>100.11814371188535</v>
      </c>
      <c r="AE155" s="85"/>
      <c r="AF155" s="85"/>
      <c r="AG155" s="85"/>
      <c r="AH155" s="85"/>
      <c r="AI155" s="85"/>
      <c r="AJ155" s="85"/>
      <c r="AK155" s="85"/>
      <c r="AL155" s="85"/>
      <c r="AM155" s="85"/>
      <c r="AN155" s="85"/>
      <c r="AO155" s="85"/>
      <c r="AP155" s="85"/>
      <c r="AQ155" s="85"/>
      <c r="AR155" s="85"/>
      <c r="AS155" s="85"/>
    </row>
    <row r="156" spans="1:45" s="84" customFormat="1" ht="10.5">
      <c r="A156" s="100">
        <v>12</v>
      </c>
      <c r="B156" s="100">
        <v>2001</v>
      </c>
      <c r="C156" s="101">
        <v>99.09883289509504</v>
      </c>
      <c r="D156" s="101">
        <v>98.76197469706128</v>
      </c>
      <c r="E156" s="101">
        <v>105.62537894730768</v>
      </c>
      <c r="F156" s="101">
        <v>105.39017547887012</v>
      </c>
      <c r="G156" s="101">
        <v>96.65627828982534</v>
      </c>
      <c r="H156" s="101">
        <v>96.37406007188596</v>
      </c>
      <c r="I156" s="101">
        <v>96.47916834421835</v>
      </c>
      <c r="J156" s="101">
        <v>103.7016235839012</v>
      </c>
      <c r="K156" s="101">
        <v>98.38060874692553</v>
      </c>
      <c r="L156" s="101">
        <v>99.60874300883737</v>
      </c>
      <c r="M156" s="101">
        <v>98.57215042060614</v>
      </c>
      <c r="N156" s="101">
        <v>97.22656082879358</v>
      </c>
      <c r="O156" s="101">
        <v>97.65604224078969</v>
      </c>
      <c r="AE156" s="85"/>
      <c r="AF156" s="85"/>
      <c r="AG156" s="85"/>
      <c r="AH156" s="85"/>
      <c r="AI156" s="85"/>
      <c r="AJ156" s="85"/>
      <c r="AK156" s="85"/>
      <c r="AL156" s="85"/>
      <c r="AM156" s="85"/>
      <c r="AN156" s="85"/>
      <c r="AO156" s="85"/>
      <c r="AP156" s="85"/>
      <c r="AQ156" s="85"/>
      <c r="AR156" s="85"/>
      <c r="AS156" s="85"/>
    </row>
    <row r="157" spans="1:45" s="84" customFormat="1" ht="10.5">
      <c r="A157" s="82">
        <v>1</v>
      </c>
      <c r="B157" s="82">
        <v>2002</v>
      </c>
      <c r="C157" s="83">
        <v>92.16866385479095</v>
      </c>
      <c r="D157" s="83">
        <v>91.55415265281978</v>
      </c>
      <c r="E157" s="83">
        <v>90.1971590316264</v>
      </c>
      <c r="F157" s="83">
        <v>89.67211640010116</v>
      </c>
      <c r="G157" s="83">
        <v>94.98064537421503</v>
      </c>
      <c r="H157" s="83">
        <v>91.81632887813686</v>
      </c>
      <c r="I157" s="83">
        <v>92.99483479616028</v>
      </c>
      <c r="J157" s="83">
        <v>100.64311721949318</v>
      </c>
      <c r="K157" s="83">
        <v>90.575562153751</v>
      </c>
      <c r="L157" s="83">
        <v>92.89923718355969</v>
      </c>
      <c r="M157" s="83">
        <v>96.52046656776554</v>
      </c>
      <c r="N157" s="83">
        <v>91.28917766329583</v>
      </c>
      <c r="O157" s="83">
        <v>92.95888539507516</v>
      </c>
      <c r="AE157" s="85"/>
      <c r="AF157" s="85"/>
      <c r="AG157" s="85"/>
      <c r="AH157" s="85"/>
      <c r="AI157" s="85"/>
      <c r="AJ157" s="85"/>
      <c r="AK157" s="85"/>
      <c r="AL157" s="85"/>
      <c r="AM157" s="85"/>
      <c r="AN157" s="85"/>
      <c r="AO157" s="85"/>
      <c r="AP157" s="85"/>
      <c r="AQ157" s="85"/>
      <c r="AR157" s="85"/>
      <c r="AS157" s="85"/>
    </row>
    <row r="158" spans="1:45" s="84" customFormat="1" ht="10.5">
      <c r="A158" s="100">
        <v>2</v>
      </c>
      <c r="B158" s="100">
        <v>2002</v>
      </c>
      <c r="C158" s="101">
        <v>93.95954828454755</v>
      </c>
      <c r="D158" s="101">
        <v>93.11747236426733</v>
      </c>
      <c r="E158" s="101">
        <v>92.71871178770728</v>
      </c>
      <c r="F158" s="101">
        <v>92.014655323522</v>
      </c>
      <c r="G158" s="101">
        <v>94.85252222756368</v>
      </c>
      <c r="H158" s="101">
        <v>92.22277000417756</v>
      </c>
      <c r="I158" s="101">
        <v>93.20218485159782</v>
      </c>
      <c r="J158" s="101">
        <v>105.20808087246495</v>
      </c>
      <c r="K158" s="101">
        <v>98.53882781028959</v>
      </c>
      <c r="L158" s="101">
        <v>100.07814661280459</v>
      </c>
      <c r="M158" s="101">
        <v>97.66855542087147</v>
      </c>
      <c r="N158" s="101">
        <v>94.90620556064451</v>
      </c>
      <c r="O158" s="101">
        <v>95.78788443629593</v>
      </c>
      <c r="AE158" s="85"/>
      <c r="AF158" s="85"/>
      <c r="AG158" s="85"/>
      <c r="AH158" s="85"/>
      <c r="AI158" s="85"/>
      <c r="AJ158" s="85"/>
      <c r="AK158" s="85"/>
      <c r="AL158" s="85"/>
      <c r="AM158" s="85"/>
      <c r="AN158" s="85"/>
      <c r="AO158" s="85"/>
      <c r="AP158" s="85"/>
      <c r="AQ158" s="85"/>
      <c r="AR158" s="85"/>
      <c r="AS158" s="85"/>
    </row>
    <row r="159" spans="1:45" s="84" customFormat="1" ht="10.5">
      <c r="A159" s="82">
        <v>3</v>
      </c>
      <c r="B159" s="82">
        <v>2002</v>
      </c>
      <c r="C159" s="83">
        <v>93.16390291555727</v>
      </c>
      <c r="D159" s="83">
        <v>91.38764243852636</v>
      </c>
      <c r="E159" s="83">
        <v>92.6805414686904</v>
      </c>
      <c r="F159" s="83">
        <v>90.98124607363081</v>
      </c>
      <c r="G159" s="83">
        <v>94.0291077484757</v>
      </c>
      <c r="H159" s="83">
        <v>92.16719297711758</v>
      </c>
      <c r="I159" s="83">
        <v>92.86063738434434</v>
      </c>
      <c r="J159" s="83">
        <v>104.85803255185029</v>
      </c>
      <c r="K159" s="83">
        <v>100.56673212086866</v>
      </c>
      <c r="L159" s="83">
        <v>101.55719977580215</v>
      </c>
      <c r="M159" s="83">
        <v>96.97386550996562</v>
      </c>
      <c r="N159" s="83">
        <v>95.73581484350805</v>
      </c>
      <c r="O159" s="83">
        <v>96.13097229091123</v>
      </c>
      <c r="AE159" s="85"/>
      <c r="AF159" s="85"/>
      <c r="AG159" s="85"/>
      <c r="AH159" s="85"/>
      <c r="AI159" s="85"/>
      <c r="AJ159" s="85"/>
      <c r="AK159" s="85"/>
      <c r="AL159" s="85"/>
      <c r="AM159" s="85"/>
      <c r="AN159" s="85"/>
      <c r="AO159" s="85"/>
      <c r="AP159" s="85"/>
      <c r="AQ159" s="85"/>
      <c r="AR159" s="85"/>
      <c r="AS159" s="85"/>
    </row>
    <row r="160" spans="1:45" s="84" customFormat="1" ht="10.5">
      <c r="A160" s="100">
        <v>4</v>
      </c>
      <c r="B160" s="100">
        <v>2002</v>
      </c>
      <c r="C160" s="101">
        <v>105.31178658031689</v>
      </c>
      <c r="D160" s="101">
        <v>102.39017105355877</v>
      </c>
      <c r="E160" s="101">
        <v>105.81088322290482</v>
      </c>
      <c r="F160" s="101">
        <v>102.82651292265876</v>
      </c>
      <c r="G160" s="101">
        <v>94.35045342935983</v>
      </c>
      <c r="H160" s="101">
        <v>91.95487437886528</v>
      </c>
      <c r="I160" s="101">
        <v>92.84707466654189</v>
      </c>
      <c r="J160" s="101">
        <v>102.3908587263487</v>
      </c>
      <c r="K160" s="101">
        <v>100.65441256235486</v>
      </c>
      <c r="L160" s="101">
        <v>101.05519870810039</v>
      </c>
      <c r="M160" s="101">
        <v>96.53691665943548</v>
      </c>
      <c r="N160" s="101">
        <v>95.6509536110451</v>
      </c>
      <c r="O160" s="101">
        <v>95.93373274616499</v>
      </c>
      <c r="AE160" s="85"/>
      <c r="AF160" s="85"/>
      <c r="AG160" s="85"/>
      <c r="AH160" s="85"/>
      <c r="AI160" s="85"/>
      <c r="AJ160" s="85"/>
      <c r="AK160" s="85"/>
      <c r="AL160" s="85"/>
      <c r="AM160" s="85"/>
      <c r="AN160" s="85"/>
      <c r="AO160" s="85"/>
      <c r="AP160" s="85"/>
      <c r="AQ160" s="85"/>
      <c r="AR160" s="85"/>
      <c r="AS160" s="85"/>
    </row>
    <row r="161" spans="1:45" s="84" customFormat="1" ht="10.5">
      <c r="A161" s="82">
        <v>5</v>
      </c>
      <c r="B161" s="82">
        <v>2002</v>
      </c>
      <c r="C161" s="83">
        <v>106.04168903642743</v>
      </c>
      <c r="D161" s="83">
        <v>102.36981806889868</v>
      </c>
      <c r="E161" s="83">
        <v>106.35775928818943</v>
      </c>
      <c r="F161" s="83">
        <v>102.70741324354854</v>
      </c>
      <c r="G161" s="83">
        <v>94.25029255894253</v>
      </c>
      <c r="H161" s="83">
        <v>91.48746186631078</v>
      </c>
      <c r="I161" s="83">
        <v>92.5164399491918</v>
      </c>
      <c r="J161" s="83">
        <v>101.55141755684643</v>
      </c>
      <c r="K161" s="83">
        <v>101.01975376153607</v>
      </c>
      <c r="L161" s="83">
        <v>101.14246616562511</v>
      </c>
      <c r="M161" s="83">
        <v>96.23572000400945</v>
      </c>
      <c r="N161" s="83">
        <v>95.53734421246605</v>
      </c>
      <c r="O161" s="83">
        <v>95.76024978700454</v>
      </c>
      <c r="AE161" s="85"/>
      <c r="AF161" s="85"/>
      <c r="AG161" s="85"/>
      <c r="AH161" s="85"/>
      <c r="AI161" s="85"/>
      <c r="AJ161" s="85"/>
      <c r="AK161" s="85"/>
      <c r="AL161" s="85"/>
      <c r="AM161" s="85"/>
      <c r="AN161" s="85"/>
      <c r="AO161" s="85"/>
      <c r="AP161" s="85"/>
      <c r="AQ161" s="85"/>
      <c r="AR161" s="85"/>
      <c r="AS161" s="85"/>
    </row>
    <row r="162" spans="1:45" s="84" customFormat="1" ht="10.5">
      <c r="A162" s="100">
        <v>6</v>
      </c>
      <c r="B162" s="100">
        <v>2002</v>
      </c>
      <c r="C162" s="101">
        <v>99.5456238585592</v>
      </c>
      <c r="D162" s="101">
        <v>95.99797927361548</v>
      </c>
      <c r="E162" s="101">
        <v>100.78944290780939</v>
      </c>
      <c r="F162" s="101">
        <v>97.11286303870367</v>
      </c>
      <c r="G162" s="101">
        <v>93.56929612296304</v>
      </c>
      <c r="H162" s="101">
        <v>91.25340349372834</v>
      </c>
      <c r="I162" s="101">
        <v>92.11592567583074</v>
      </c>
      <c r="J162" s="101">
        <v>102.01582431190444</v>
      </c>
      <c r="K162" s="101">
        <v>100.12833114022911</v>
      </c>
      <c r="L162" s="101">
        <v>100.56398018543581</v>
      </c>
      <c r="M162" s="101">
        <v>95.86619816020662</v>
      </c>
      <c r="N162" s="101">
        <v>95.02399856089916</v>
      </c>
      <c r="O162" s="101">
        <v>95.29280940433465</v>
      </c>
      <c r="AE162" s="85"/>
      <c r="AF162" s="85"/>
      <c r="AG162" s="85"/>
      <c r="AH162" s="85"/>
      <c r="AI162" s="85"/>
      <c r="AJ162" s="85"/>
      <c r="AK162" s="85"/>
      <c r="AL162" s="85"/>
      <c r="AM162" s="85"/>
      <c r="AN162" s="85"/>
      <c r="AO162" s="85"/>
      <c r="AP162" s="85"/>
      <c r="AQ162" s="85"/>
      <c r="AR162" s="85"/>
      <c r="AS162" s="85"/>
    </row>
    <row r="163" spans="1:45" s="84" customFormat="1" ht="10.5">
      <c r="A163" s="82">
        <v>7</v>
      </c>
      <c r="B163" s="82">
        <v>2002</v>
      </c>
      <c r="C163" s="83">
        <v>105.88245212640102</v>
      </c>
      <c r="D163" s="83">
        <v>100.92449689519749</v>
      </c>
      <c r="E163" s="83">
        <v>107.31437226133711</v>
      </c>
      <c r="F163" s="83">
        <v>102.15411810558338</v>
      </c>
      <c r="G163" s="83">
        <v>93.1470273669036</v>
      </c>
      <c r="H163" s="83">
        <v>90.66786102285832</v>
      </c>
      <c r="I163" s="83">
        <v>91.59119224204674</v>
      </c>
      <c r="J163" s="83">
        <v>103.39203750083321</v>
      </c>
      <c r="K163" s="83">
        <v>100.3862310540407</v>
      </c>
      <c r="L163" s="83">
        <v>101.07999605847725</v>
      </c>
      <c r="M163" s="83">
        <v>95.93299861116145</v>
      </c>
      <c r="N163" s="83">
        <v>94.79680038553188</v>
      </c>
      <c r="O163" s="83">
        <v>95.1594488641022</v>
      </c>
      <c r="AE163" s="85"/>
      <c r="AF163" s="85"/>
      <c r="AG163" s="85"/>
      <c r="AH163" s="85"/>
      <c r="AI163" s="85"/>
      <c r="AJ163" s="85"/>
      <c r="AK163" s="85"/>
      <c r="AL163" s="85"/>
      <c r="AM163" s="85"/>
      <c r="AN163" s="85"/>
      <c r="AO163" s="85"/>
      <c r="AP163" s="85"/>
      <c r="AQ163" s="85"/>
      <c r="AR163" s="85"/>
      <c r="AS163" s="85"/>
    </row>
    <row r="164" spans="1:45" s="84" customFormat="1" ht="10.5">
      <c r="A164" s="100">
        <v>8</v>
      </c>
      <c r="B164" s="100">
        <v>2002</v>
      </c>
      <c r="C164" s="101">
        <v>109.52984714944213</v>
      </c>
      <c r="D164" s="101">
        <v>102.9336352533395</v>
      </c>
      <c r="E164" s="101">
        <v>110.19396001070048</v>
      </c>
      <c r="F164" s="101">
        <v>103.472620819218</v>
      </c>
      <c r="G164" s="101">
        <v>92.841521038795</v>
      </c>
      <c r="H164" s="101">
        <v>90.40026186099786</v>
      </c>
      <c r="I164" s="101">
        <v>91.30947508035463</v>
      </c>
      <c r="J164" s="101">
        <v>105.78509542977348</v>
      </c>
      <c r="K164" s="101">
        <v>102.32147085864426</v>
      </c>
      <c r="L164" s="101">
        <v>103.12090407515099</v>
      </c>
      <c r="M164" s="101">
        <v>96.36132488279048</v>
      </c>
      <c r="N164" s="101">
        <v>95.46509772576808</v>
      </c>
      <c r="O164" s="101">
        <v>95.75115292953103</v>
      </c>
      <c r="AE164" s="85"/>
      <c r="AF164" s="85"/>
      <c r="AG164" s="85"/>
      <c r="AH164" s="85"/>
      <c r="AI164" s="85"/>
      <c r="AJ164" s="85"/>
      <c r="AK164" s="85"/>
      <c r="AL164" s="85"/>
      <c r="AM164" s="85"/>
      <c r="AN164" s="85"/>
      <c r="AO164" s="85"/>
      <c r="AP164" s="85"/>
      <c r="AQ164" s="85"/>
      <c r="AR164" s="85"/>
      <c r="AS164" s="85"/>
    </row>
    <row r="165" spans="1:45" s="84" customFormat="1" ht="10.5">
      <c r="A165" s="82">
        <v>9</v>
      </c>
      <c r="B165" s="82">
        <v>2002</v>
      </c>
      <c r="C165" s="83">
        <v>111.03496170748919</v>
      </c>
      <c r="D165" s="83">
        <v>102.36677273377434</v>
      </c>
      <c r="E165" s="83">
        <v>112.18255126232832</v>
      </c>
      <c r="F165" s="83">
        <v>103.46629999300279</v>
      </c>
      <c r="G165" s="83">
        <v>92.25970825618445</v>
      </c>
      <c r="H165" s="83">
        <v>89.85097086239298</v>
      </c>
      <c r="I165" s="83">
        <v>90.74807179305712</v>
      </c>
      <c r="J165" s="83">
        <v>105.24849066824191</v>
      </c>
      <c r="K165" s="83">
        <v>103.5143850034428</v>
      </c>
      <c r="L165" s="83">
        <v>103.91463094260385</v>
      </c>
      <c r="M165" s="83">
        <v>95.79180571874055</v>
      </c>
      <c r="N165" s="83">
        <v>95.65599869056548</v>
      </c>
      <c r="O165" s="83">
        <v>95.69934518683338</v>
      </c>
      <c r="AE165" s="85"/>
      <c r="AF165" s="85"/>
      <c r="AG165" s="85"/>
      <c r="AH165" s="85"/>
      <c r="AI165" s="85"/>
      <c r="AJ165" s="85"/>
      <c r="AK165" s="85"/>
      <c r="AL165" s="85"/>
      <c r="AM165" s="85"/>
      <c r="AN165" s="85"/>
      <c r="AO165" s="85"/>
      <c r="AP165" s="85"/>
      <c r="AQ165" s="85"/>
      <c r="AR165" s="85"/>
      <c r="AS165" s="85"/>
    </row>
    <row r="166" spans="1:45" s="84" customFormat="1" ht="10.5">
      <c r="A166" s="100">
        <v>10</v>
      </c>
      <c r="B166" s="100">
        <v>2002</v>
      </c>
      <c r="C166" s="101">
        <v>120.49525543043157</v>
      </c>
      <c r="D166" s="101">
        <v>109.6806197843673</v>
      </c>
      <c r="E166" s="101">
        <v>119.15708497213079</v>
      </c>
      <c r="F166" s="101">
        <v>108.70693264546911</v>
      </c>
      <c r="G166" s="101">
        <v>92.0322634919666</v>
      </c>
      <c r="H166" s="101">
        <v>89.97013312066503</v>
      </c>
      <c r="I166" s="101">
        <v>90.73814505920747</v>
      </c>
      <c r="J166" s="101">
        <v>104.04219629799928</v>
      </c>
      <c r="K166" s="101">
        <v>105.06787316372517</v>
      </c>
      <c r="L166" s="101">
        <v>104.83113845445601</v>
      </c>
      <c r="M166" s="101">
        <v>95.29817802066626</v>
      </c>
      <c r="N166" s="101">
        <v>96.38454756991807</v>
      </c>
      <c r="O166" s="101">
        <v>96.03780326481854</v>
      </c>
      <c r="AE166" s="85"/>
      <c r="AF166" s="85"/>
      <c r="AG166" s="85"/>
      <c r="AH166" s="85"/>
      <c r="AI166" s="85"/>
      <c r="AJ166" s="85"/>
      <c r="AK166" s="85"/>
      <c r="AL166" s="85"/>
      <c r="AM166" s="85"/>
      <c r="AN166" s="85"/>
      <c r="AO166" s="85"/>
      <c r="AP166" s="85"/>
      <c r="AQ166" s="85"/>
      <c r="AR166" s="85"/>
      <c r="AS166" s="85"/>
    </row>
    <row r="167" spans="1:45" s="84" customFormat="1" ht="10.5">
      <c r="A167" s="82">
        <v>11</v>
      </c>
      <c r="B167" s="82">
        <v>2002</v>
      </c>
      <c r="C167" s="83">
        <v>114.56858340394326</v>
      </c>
      <c r="D167" s="83">
        <v>105.00183882134796</v>
      </c>
      <c r="E167" s="83">
        <v>120.22212038599424</v>
      </c>
      <c r="F167" s="83">
        <v>110.17517074937126</v>
      </c>
      <c r="G167" s="83">
        <v>91.73301561829803</v>
      </c>
      <c r="H167" s="83">
        <v>89.67814830754078</v>
      </c>
      <c r="I167" s="83">
        <v>90.44345521962805</v>
      </c>
      <c r="J167" s="83">
        <v>103.2955668854034</v>
      </c>
      <c r="K167" s="83">
        <v>106.89496159520978</v>
      </c>
      <c r="L167" s="83">
        <v>106.06419150704183</v>
      </c>
      <c r="M167" s="83">
        <v>94.87727169216262</v>
      </c>
      <c r="N167" s="83">
        <v>96.99287061747214</v>
      </c>
      <c r="O167" s="83">
        <v>96.31761984324801</v>
      </c>
      <c r="AE167" s="85"/>
      <c r="AF167" s="85"/>
      <c r="AG167" s="85"/>
      <c r="AH167" s="85"/>
      <c r="AI167" s="85"/>
      <c r="AJ167" s="85"/>
      <c r="AK167" s="85"/>
      <c r="AL167" s="85"/>
      <c r="AM167" s="85"/>
      <c r="AN167" s="85"/>
      <c r="AO167" s="85"/>
      <c r="AP167" s="85"/>
      <c r="AQ167" s="85"/>
      <c r="AR167" s="85"/>
      <c r="AS167" s="85"/>
    </row>
    <row r="168" spans="1:45" s="84" customFormat="1" ht="10.5">
      <c r="A168" s="100">
        <v>12</v>
      </c>
      <c r="B168" s="100">
        <v>2002</v>
      </c>
      <c r="C168" s="101">
        <v>112.62707471366386</v>
      </c>
      <c r="D168" s="101">
        <v>102.08640097563706</v>
      </c>
      <c r="E168" s="101">
        <v>120.82684355828758</v>
      </c>
      <c r="F168" s="101">
        <v>109.55377275145939</v>
      </c>
      <c r="G168" s="101">
        <v>91.27768365447196</v>
      </c>
      <c r="H168" s="101">
        <v>89.04772375486804</v>
      </c>
      <c r="I168" s="101">
        <v>89.87824148022686</v>
      </c>
      <c r="J168" s="101">
        <v>104.80246577473824</v>
      </c>
      <c r="K168" s="101">
        <v>101.95206457794148</v>
      </c>
      <c r="L168" s="101">
        <v>102.60996076452125</v>
      </c>
      <c r="M168" s="101">
        <v>94.95553790540396</v>
      </c>
      <c r="N168" s="101">
        <v>94.53025226559413</v>
      </c>
      <c r="O168" s="101">
        <v>94.66599371172197</v>
      </c>
      <c r="AE168" s="85"/>
      <c r="AF168" s="85"/>
      <c r="AG168" s="85"/>
      <c r="AH168" s="85"/>
      <c r="AI168" s="85"/>
      <c r="AJ168" s="85"/>
      <c r="AK168" s="85"/>
      <c r="AL168" s="85"/>
      <c r="AM168" s="85"/>
      <c r="AN168" s="85"/>
      <c r="AO168" s="85"/>
      <c r="AP168" s="85"/>
      <c r="AQ168" s="85"/>
      <c r="AR168" s="85"/>
      <c r="AS168" s="85"/>
    </row>
    <row r="169" spans="1:45" s="84" customFormat="1" ht="10.5">
      <c r="A169" s="85">
        <v>1</v>
      </c>
      <c r="B169" s="85">
        <v>2003</v>
      </c>
      <c r="C169" s="83">
        <v>107.00449546202503</v>
      </c>
      <c r="D169" s="83">
        <v>93.35093571637644</v>
      </c>
      <c r="E169" s="83">
        <v>106.12006635977784</v>
      </c>
      <c r="F169" s="83">
        <v>92.49904997546511</v>
      </c>
      <c r="G169" s="83">
        <v>89.6384244364319</v>
      </c>
      <c r="H169" s="83">
        <v>87.9644966431559</v>
      </c>
      <c r="I169" s="83">
        <v>88.58792790016345</v>
      </c>
      <c r="J169" s="83">
        <v>100.56133191827686</v>
      </c>
      <c r="K169" s="83">
        <v>96.4105338175993</v>
      </c>
      <c r="L169" s="83">
        <v>97.3685723718797</v>
      </c>
      <c r="M169" s="83">
        <v>92.60873932634377</v>
      </c>
      <c r="N169" s="83">
        <v>91.5528736278014</v>
      </c>
      <c r="O169" s="83">
        <v>91.88988180165136</v>
      </c>
      <c r="AE169" s="85"/>
      <c r="AF169" s="85"/>
      <c r="AG169" s="85"/>
      <c r="AH169" s="85"/>
      <c r="AI169" s="85"/>
      <c r="AJ169" s="85"/>
      <c r="AK169" s="85"/>
      <c r="AL169" s="85"/>
      <c r="AM169" s="85"/>
      <c r="AN169" s="85"/>
      <c r="AO169" s="85"/>
      <c r="AP169" s="85"/>
      <c r="AQ169" s="85"/>
      <c r="AR169" s="85"/>
      <c r="AS169" s="85"/>
    </row>
    <row r="170" spans="1:45" s="84" customFormat="1" ht="10.5">
      <c r="A170" s="100">
        <v>2</v>
      </c>
      <c r="B170" s="100">
        <v>2003</v>
      </c>
      <c r="C170" s="101">
        <v>109.15736412418994</v>
      </c>
      <c r="D170" s="101">
        <v>94.4610239185436</v>
      </c>
      <c r="E170" s="101">
        <v>108.65696829719076</v>
      </c>
      <c r="F170" s="101">
        <v>93.74276665917598</v>
      </c>
      <c r="G170" s="101">
        <v>90.18137845520363</v>
      </c>
      <c r="H170" s="101">
        <v>88.19608908965016</v>
      </c>
      <c r="I170" s="101">
        <v>88.93548265827505</v>
      </c>
      <c r="J170" s="101">
        <v>104.19313528962364</v>
      </c>
      <c r="K170" s="101">
        <v>102.51195689542871</v>
      </c>
      <c r="L170" s="101">
        <v>102.89998678250008</v>
      </c>
      <c r="M170" s="101">
        <v>93.99165790948608</v>
      </c>
      <c r="N170" s="101">
        <v>94.27831788979378</v>
      </c>
      <c r="O170" s="101">
        <v>94.18682258256608</v>
      </c>
      <c r="AE170" s="85"/>
      <c r="AF170" s="85"/>
      <c r="AG170" s="85"/>
      <c r="AH170" s="85"/>
      <c r="AI170" s="85"/>
      <c r="AJ170" s="85"/>
      <c r="AK170" s="85"/>
      <c r="AL170" s="85"/>
      <c r="AM170" s="85"/>
      <c r="AN170" s="85"/>
      <c r="AO170" s="85"/>
      <c r="AP170" s="85"/>
      <c r="AQ170" s="85"/>
      <c r="AR170" s="85"/>
      <c r="AS170" s="85"/>
    </row>
    <row r="171" spans="1:45" s="84" customFormat="1" ht="10.5">
      <c r="A171" s="85">
        <v>3</v>
      </c>
      <c r="B171" s="85">
        <v>2003</v>
      </c>
      <c r="C171" s="87">
        <v>118.68294496033019</v>
      </c>
      <c r="D171" s="87">
        <v>101.58634749867694</v>
      </c>
      <c r="E171" s="87">
        <v>118.24312780042445</v>
      </c>
      <c r="F171" s="87">
        <v>100.80810002195143</v>
      </c>
      <c r="G171" s="87">
        <v>90.12536949711921</v>
      </c>
      <c r="H171" s="87">
        <v>88.4780307419983</v>
      </c>
      <c r="I171" s="87">
        <v>89.09155927945832</v>
      </c>
      <c r="J171" s="87">
        <v>103.56228540856495</v>
      </c>
      <c r="K171" s="87">
        <v>105.63023187275488</v>
      </c>
      <c r="L171" s="87">
        <v>105.1529327141766</v>
      </c>
      <c r="M171" s="87">
        <v>93.77932989846826</v>
      </c>
      <c r="N171" s="87">
        <v>95.76530197966885</v>
      </c>
      <c r="O171" s="87">
        <v>95.131425128355</v>
      </c>
      <c r="AE171" s="85"/>
      <c r="AF171" s="85"/>
      <c r="AG171" s="85"/>
      <c r="AH171" s="85"/>
      <c r="AI171" s="85"/>
      <c r="AJ171" s="85"/>
      <c r="AK171" s="85"/>
      <c r="AL171" s="85"/>
      <c r="AM171" s="85"/>
      <c r="AN171" s="85"/>
      <c r="AO171" s="85"/>
      <c r="AP171" s="85"/>
      <c r="AQ171" s="85"/>
      <c r="AR171" s="85"/>
      <c r="AS171" s="85"/>
    </row>
    <row r="172" spans="1:45" s="84" customFormat="1" ht="10.5">
      <c r="A172" s="100">
        <v>4</v>
      </c>
      <c r="B172" s="100">
        <v>2003</v>
      </c>
      <c r="C172" s="101">
        <v>112.57763625149839</v>
      </c>
      <c r="D172" s="101">
        <v>96.44277625280496</v>
      </c>
      <c r="E172" s="101">
        <v>114.8216662749286</v>
      </c>
      <c r="F172" s="101">
        <v>98.36712169335017</v>
      </c>
      <c r="G172" s="101">
        <v>89.66359383073208</v>
      </c>
      <c r="H172" s="101">
        <v>88.33834270684814</v>
      </c>
      <c r="I172" s="101">
        <v>88.83191416036749</v>
      </c>
      <c r="J172" s="101">
        <v>102.83846179066788</v>
      </c>
      <c r="K172" s="101">
        <v>104.36001004542813</v>
      </c>
      <c r="L172" s="101">
        <v>104.00882411566191</v>
      </c>
      <c r="M172" s="101">
        <v>93.24629436527968</v>
      </c>
      <c r="N172" s="101">
        <v>95.14529621012771</v>
      </c>
      <c r="O172" s="101">
        <v>94.53917826846777</v>
      </c>
      <c r="AE172" s="85"/>
      <c r="AF172" s="85"/>
      <c r="AG172" s="85"/>
      <c r="AH172" s="85"/>
      <c r="AI172" s="85"/>
      <c r="AJ172" s="85"/>
      <c r="AK172" s="85"/>
      <c r="AL172" s="85"/>
      <c r="AM172" s="85"/>
      <c r="AN172" s="85"/>
      <c r="AO172" s="85"/>
      <c r="AP172" s="85"/>
      <c r="AQ172" s="85"/>
      <c r="AR172" s="85"/>
      <c r="AS172" s="85"/>
    </row>
    <row r="173" spans="1:45" s="84" customFormat="1" ht="10.5">
      <c r="A173" s="85">
        <v>5</v>
      </c>
      <c r="B173" s="85">
        <v>2003</v>
      </c>
      <c r="C173" s="87">
        <v>119.49982424191403</v>
      </c>
      <c r="D173" s="87">
        <v>102.73022827599907</v>
      </c>
      <c r="E173" s="87">
        <v>118.7615616465564</v>
      </c>
      <c r="F173" s="87">
        <v>101.93756280527805</v>
      </c>
      <c r="G173" s="87">
        <v>89.41367890278427</v>
      </c>
      <c r="H173" s="87">
        <v>88.05387342016314</v>
      </c>
      <c r="I173" s="87">
        <v>88.56031416672437</v>
      </c>
      <c r="J173" s="87">
        <v>103.22854562112165</v>
      </c>
      <c r="K173" s="87">
        <v>105.10742949269752</v>
      </c>
      <c r="L173" s="87">
        <v>104.67376754520569</v>
      </c>
      <c r="M173" s="87">
        <v>93.1704171507122</v>
      </c>
      <c r="N173" s="87">
        <v>95.2992343927872</v>
      </c>
      <c r="O173" s="87">
        <v>94.6197646342731</v>
      </c>
      <c r="AE173" s="85"/>
      <c r="AF173" s="85"/>
      <c r="AG173" s="85"/>
      <c r="AH173" s="85"/>
      <c r="AI173" s="85"/>
      <c r="AJ173" s="85"/>
      <c r="AK173" s="85"/>
      <c r="AL173" s="85"/>
      <c r="AM173" s="85"/>
      <c r="AN173" s="85"/>
      <c r="AO173" s="85"/>
      <c r="AP173" s="85"/>
      <c r="AQ173" s="85"/>
      <c r="AR173" s="85"/>
      <c r="AS173" s="85"/>
    </row>
    <row r="174" spans="1:45" s="84" customFormat="1" ht="10.5">
      <c r="A174" s="100">
        <v>6</v>
      </c>
      <c r="B174" s="100">
        <v>2003</v>
      </c>
      <c r="C174" s="101">
        <v>109.98248516916509</v>
      </c>
      <c r="D174" s="101">
        <v>94.74125171112017</v>
      </c>
      <c r="E174" s="101">
        <v>109.65374006875028</v>
      </c>
      <c r="F174" s="101">
        <v>94.63283112468233</v>
      </c>
      <c r="G174" s="101">
        <v>89.08879898652935</v>
      </c>
      <c r="H174" s="101">
        <v>87.61578201953387</v>
      </c>
      <c r="I174" s="101">
        <v>88.16438681779117</v>
      </c>
      <c r="J174" s="101">
        <v>102.90141103231518</v>
      </c>
      <c r="K174" s="101">
        <v>104.61547138318653</v>
      </c>
      <c r="L174" s="101">
        <v>104.21985206837813</v>
      </c>
      <c r="M174" s="101">
        <v>92.84492411130643</v>
      </c>
      <c r="N174" s="101">
        <v>94.83825722284416</v>
      </c>
      <c r="O174" s="101">
        <v>94.20203089905954</v>
      </c>
      <c r="AE174" s="85"/>
      <c r="AF174" s="85"/>
      <c r="AG174" s="85"/>
      <c r="AH174" s="85"/>
      <c r="AI174" s="85"/>
      <c r="AJ174" s="85"/>
      <c r="AK174" s="85"/>
      <c r="AL174" s="85"/>
      <c r="AM174" s="85"/>
      <c r="AN174" s="85"/>
      <c r="AO174" s="85"/>
      <c r="AP174" s="85"/>
      <c r="AQ174" s="85"/>
      <c r="AR174" s="85"/>
      <c r="AS174" s="85"/>
    </row>
    <row r="175" spans="1:45" s="84" customFormat="1" ht="10.5">
      <c r="A175" s="85">
        <v>7</v>
      </c>
      <c r="B175" s="85">
        <v>2003</v>
      </c>
      <c r="C175" s="87">
        <v>123.59555080528067</v>
      </c>
      <c r="D175" s="87">
        <v>105.62735923556058</v>
      </c>
      <c r="E175" s="87">
        <v>124.22340814936406</v>
      </c>
      <c r="F175" s="87">
        <v>106.31585490396087</v>
      </c>
      <c r="G175" s="87">
        <v>88.53432004700987</v>
      </c>
      <c r="H175" s="87">
        <v>87.3500421145619</v>
      </c>
      <c r="I175" s="87">
        <v>87.79111005252082</v>
      </c>
      <c r="J175" s="87">
        <v>102.96829596284564</v>
      </c>
      <c r="K175" s="87">
        <v>101.87231968005061</v>
      </c>
      <c r="L175" s="87">
        <v>102.12528007658813</v>
      </c>
      <c r="M175" s="87">
        <v>92.45941541696483</v>
      </c>
      <c r="N175" s="87">
        <v>93.51996600955918</v>
      </c>
      <c r="O175" s="87">
        <v>93.18146252471345</v>
      </c>
      <c r="AE175" s="85"/>
      <c r="AF175" s="85"/>
      <c r="AG175" s="85"/>
      <c r="AH175" s="85"/>
      <c r="AI175" s="85"/>
      <c r="AJ175" s="85"/>
      <c r="AK175" s="85"/>
      <c r="AL175" s="85"/>
      <c r="AM175" s="85"/>
      <c r="AN175" s="85"/>
      <c r="AO175" s="85"/>
      <c r="AP175" s="85"/>
      <c r="AQ175" s="85"/>
      <c r="AR175" s="85"/>
      <c r="AS175" s="85"/>
    </row>
    <row r="176" spans="1:45" s="84" customFormat="1" ht="10.5">
      <c r="A176" s="100">
        <v>8</v>
      </c>
      <c r="B176" s="100">
        <v>2003</v>
      </c>
      <c r="C176" s="101">
        <v>119.14436611919845</v>
      </c>
      <c r="D176" s="101">
        <v>101.11056245368711</v>
      </c>
      <c r="E176" s="101">
        <v>119.46709191019771</v>
      </c>
      <c r="F176" s="101">
        <v>101.64568130074461</v>
      </c>
      <c r="G176" s="101">
        <v>88.15413990221323</v>
      </c>
      <c r="H176" s="101">
        <v>87.25721046400992</v>
      </c>
      <c r="I176" s="101">
        <v>87.59125942917578</v>
      </c>
      <c r="J176" s="101">
        <v>105.687615989273</v>
      </c>
      <c r="K176" s="101">
        <v>106.28003598544565</v>
      </c>
      <c r="L176" s="101">
        <v>106.14330054736995</v>
      </c>
      <c r="M176" s="101">
        <v>92.9220961611003</v>
      </c>
      <c r="N176" s="101">
        <v>95.33923376963737</v>
      </c>
      <c r="O176" s="101">
        <v>94.56773874662298</v>
      </c>
      <c r="AE176" s="85"/>
      <c r="AF176" s="85"/>
      <c r="AG176" s="85"/>
      <c r="AH176" s="85"/>
      <c r="AI176" s="85"/>
      <c r="AJ176" s="85"/>
      <c r="AK176" s="85"/>
      <c r="AL176" s="85"/>
      <c r="AM176" s="85"/>
      <c r="AN176" s="85"/>
      <c r="AO176" s="85"/>
      <c r="AP176" s="85"/>
      <c r="AQ176" s="85"/>
      <c r="AR176" s="85"/>
      <c r="AS176" s="85"/>
    </row>
    <row r="177" spans="1:45" s="84" customFormat="1" ht="10.5">
      <c r="A177" s="85">
        <v>9</v>
      </c>
      <c r="B177" s="85">
        <v>2003</v>
      </c>
      <c r="C177" s="87">
        <v>127.47426641215444</v>
      </c>
      <c r="D177" s="87">
        <v>108.5332330246117</v>
      </c>
      <c r="E177" s="87">
        <v>126.62848639371107</v>
      </c>
      <c r="F177" s="87">
        <v>107.92424506908073</v>
      </c>
      <c r="G177" s="87">
        <v>87.62749857404302</v>
      </c>
      <c r="H177" s="87">
        <v>87.48685717961672</v>
      </c>
      <c r="I177" s="87">
        <v>87.53923712196953</v>
      </c>
      <c r="J177" s="87">
        <v>106.27842537994684</v>
      </c>
      <c r="K177" s="87">
        <v>108.35610462616216</v>
      </c>
      <c r="L177" s="87">
        <v>107.87655906094243</v>
      </c>
      <c r="M177" s="87">
        <v>92.69932818482306</v>
      </c>
      <c r="N177" s="87">
        <v>96.35334991193068</v>
      </c>
      <c r="O177" s="87">
        <v>95.18706977690923</v>
      </c>
      <c r="AE177" s="85"/>
      <c r="AF177" s="85"/>
      <c r="AG177" s="85"/>
      <c r="AH177" s="85"/>
      <c r="AI177" s="85"/>
      <c r="AJ177" s="85"/>
      <c r="AK177" s="85"/>
      <c r="AL177" s="85"/>
      <c r="AM177" s="85"/>
      <c r="AN177" s="85"/>
      <c r="AO177" s="85"/>
      <c r="AP177" s="85"/>
      <c r="AQ177" s="85"/>
      <c r="AR177" s="85"/>
      <c r="AS177" s="85"/>
    </row>
    <row r="178" spans="1:45" s="84" customFormat="1" ht="10.5">
      <c r="A178" s="100">
        <v>10</v>
      </c>
      <c r="B178" s="100">
        <v>2003</v>
      </c>
      <c r="C178" s="101">
        <v>131.66650640565138</v>
      </c>
      <c r="D178" s="101">
        <v>111.85099719675055</v>
      </c>
      <c r="E178" s="101">
        <v>132.4526277174099</v>
      </c>
      <c r="F178" s="101">
        <v>112.55372042697799</v>
      </c>
      <c r="G178" s="101">
        <v>87.5844107555633</v>
      </c>
      <c r="H178" s="101">
        <v>87.21857901231374</v>
      </c>
      <c r="I178" s="101">
        <v>87.354827985814</v>
      </c>
      <c r="J178" s="101">
        <v>106.64377459804336</v>
      </c>
      <c r="K178" s="101">
        <v>110.68341378295342</v>
      </c>
      <c r="L178" s="101">
        <v>109.75103162640049</v>
      </c>
      <c r="M178" s="101">
        <v>92.76730846916763</v>
      </c>
      <c r="N178" s="101">
        <v>97.18783101776945</v>
      </c>
      <c r="O178" s="101">
        <v>95.77690135728011</v>
      </c>
      <c r="AE178" s="85"/>
      <c r="AF178" s="85"/>
      <c r="AG178" s="85"/>
      <c r="AH178" s="85"/>
      <c r="AI178" s="85"/>
      <c r="AJ178" s="85"/>
      <c r="AK178" s="85"/>
      <c r="AL178" s="85"/>
      <c r="AM178" s="85"/>
      <c r="AN178" s="85"/>
      <c r="AO178" s="85"/>
      <c r="AP178" s="85"/>
      <c r="AQ178" s="85"/>
      <c r="AR178" s="85"/>
      <c r="AS178" s="85"/>
    </row>
    <row r="179" spans="1:45" s="84" customFormat="1" ht="10.5">
      <c r="A179" s="85">
        <v>11</v>
      </c>
      <c r="B179" s="85">
        <v>2003</v>
      </c>
      <c r="C179" s="87">
        <v>131.7973948204847</v>
      </c>
      <c r="D179" s="87">
        <v>110.66421737343296</v>
      </c>
      <c r="E179" s="87">
        <v>132.74320909461446</v>
      </c>
      <c r="F179" s="87">
        <v>111.63225210863162</v>
      </c>
      <c r="G179" s="87">
        <v>86.97765750113828</v>
      </c>
      <c r="H179" s="87">
        <v>87.22150129961103</v>
      </c>
      <c r="I179" s="87">
        <v>87.13068504910972</v>
      </c>
      <c r="J179" s="87">
        <v>108.79179203454804</v>
      </c>
      <c r="K179" s="87">
        <v>112.83373876333326</v>
      </c>
      <c r="L179" s="87">
        <v>111.90082400655635</v>
      </c>
      <c r="M179" s="87">
        <v>92.9096722804288</v>
      </c>
      <c r="N179" s="87">
        <v>98.1030971938599</v>
      </c>
      <c r="O179" s="87">
        <v>96.44547478173082</v>
      </c>
      <c r="AE179" s="85"/>
      <c r="AF179" s="85"/>
      <c r="AG179" s="85"/>
      <c r="AH179" s="85"/>
      <c r="AI179" s="85"/>
      <c r="AJ179" s="85"/>
      <c r="AK179" s="85"/>
      <c r="AL179" s="85"/>
      <c r="AM179" s="85"/>
      <c r="AN179" s="85"/>
      <c r="AO179" s="85"/>
      <c r="AP179" s="85"/>
      <c r="AQ179" s="85"/>
      <c r="AR179" s="85"/>
      <c r="AS179" s="85"/>
    </row>
    <row r="180" spans="1:45" s="84" customFormat="1" ht="10.5">
      <c r="A180" s="100">
        <v>12</v>
      </c>
      <c r="B180" s="100">
        <v>2003</v>
      </c>
      <c r="C180" s="101">
        <v>126.63344480690336</v>
      </c>
      <c r="D180" s="101">
        <v>106.54395889560696</v>
      </c>
      <c r="E180" s="101">
        <v>133.78234330765943</v>
      </c>
      <c r="F180" s="101">
        <v>113.15255741921106</v>
      </c>
      <c r="G180" s="101">
        <v>86.28111657683944</v>
      </c>
      <c r="H180" s="101">
        <v>87.14571552305863</v>
      </c>
      <c r="I180" s="101">
        <v>86.82370760251756</v>
      </c>
      <c r="J180" s="101">
        <v>109.49071021407106</v>
      </c>
      <c r="K180" s="101">
        <v>107.8498373369123</v>
      </c>
      <c r="L180" s="101">
        <v>108.22856437707705</v>
      </c>
      <c r="M180" s="101">
        <v>92.5926047665964</v>
      </c>
      <c r="N180" s="101">
        <v>95.94205310359098</v>
      </c>
      <c r="O180" s="101">
        <v>94.87298582636667</v>
      </c>
      <c r="AE180" s="85"/>
      <c r="AF180" s="85"/>
      <c r="AG180" s="85"/>
      <c r="AH180" s="85"/>
      <c r="AI180" s="85"/>
      <c r="AJ180" s="85"/>
      <c r="AK180" s="85"/>
      <c r="AL180" s="85"/>
      <c r="AM180" s="85"/>
      <c r="AN180" s="85"/>
      <c r="AO180" s="85"/>
      <c r="AP180" s="85"/>
      <c r="AQ180" s="85"/>
      <c r="AR180" s="85"/>
      <c r="AS180" s="85"/>
    </row>
    <row r="181" spans="1:45" s="84" customFormat="1" ht="10.5">
      <c r="A181" s="85">
        <v>1</v>
      </c>
      <c r="B181" s="85">
        <v>2004</v>
      </c>
      <c r="C181" s="87">
        <v>114.59318188440443</v>
      </c>
      <c r="D181" s="87">
        <v>95.13882751791274</v>
      </c>
      <c r="E181" s="87">
        <v>113.9287797589974</v>
      </c>
      <c r="F181" s="87">
        <v>94.61731562085657</v>
      </c>
      <c r="G181" s="87">
        <v>85.28499101711553</v>
      </c>
      <c r="H181" s="87">
        <v>86.437512716232</v>
      </c>
      <c r="I181" s="87">
        <v>86.00827194820442</v>
      </c>
      <c r="J181" s="87">
        <v>103.66297947078034</v>
      </c>
      <c r="K181" s="87">
        <v>98.73352973914888</v>
      </c>
      <c r="L181" s="87">
        <v>99.87128753409417</v>
      </c>
      <c r="M181" s="87">
        <v>90.2825992859103</v>
      </c>
      <c r="N181" s="87">
        <v>91.66158923597003</v>
      </c>
      <c r="O181" s="87">
        <v>91.2214471937874</v>
      </c>
      <c r="AE181" s="85"/>
      <c r="AF181" s="85"/>
      <c r="AG181" s="85"/>
      <c r="AH181" s="85"/>
      <c r="AI181" s="85"/>
      <c r="AJ181" s="85"/>
      <c r="AK181" s="85"/>
      <c r="AL181" s="85"/>
      <c r="AM181" s="85"/>
      <c r="AN181" s="85"/>
      <c r="AO181" s="85"/>
      <c r="AP181" s="85"/>
      <c r="AQ181" s="85"/>
      <c r="AR181" s="85"/>
      <c r="AS181" s="85"/>
    </row>
    <row r="182" spans="1:45" s="84" customFormat="1" ht="10.5">
      <c r="A182" s="100">
        <v>2</v>
      </c>
      <c r="B182" s="100">
        <v>2004</v>
      </c>
      <c r="C182" s="101">
        <v>122.2504652312836</v>
      </c>
      <c r="D182" s="101">
        <v>100.83050767660862</v>
      </c>
      <c r="E182" s="101">
        <v>122.11084214543494</v>
      </c>
      <c r="F182" s="101">
        <v>100.8673091646074</v>
      </c>
      <c r="G182" s="101">
        <v>85.03958432093414</v>
      </c>
      <c r="H182" s="101">
        <v>86.8551431295688</v>
      </c>
      <c r="I182" s="101">
        <v>86.1789633595783</v>
      </c>
      <c r="J182" s="101">
        <v>107.15536828857144</v>
      </c>
      <c r="K182" s="101">
        <v>104.72243313522188</v>
      </c>
      <c r="L182" s="101">
        <v>105.28397470396077</v>
      </c>
      <c r="M182" s="101">
        <v>91.0536279746346</v>
      </c>
      <c r="N182" s="101">
        <v>94.4462264873682</v>
      </c>
      <c r="O182" s="101">
        <v>93.36338666127978</v>
      </c>
      <c r="AE182" s="85"/>
      <c r="AF182" s="85"/>
      <c r="AG182" s="85"/>
      <c r="AH182" s="85"/>
      <c r="AI182" s="85"/>
      <c r="AJ182" s="85"/>
      <c r="AK182" s="85"/>
      <c r="AL182" s="85"/>
      <c r="AM182" s="85"/>
      <c r="AN182" s="85"/>
      <c r="AO182" s="85"/>
      <c r="AP182" s="85"/>
      <c r="AQ182" s="85"/>
      <c r="AR182" s="85"/>
      <c r="AS182" s="85"/>
    </row>
    <row r="183" spans="1:45" s="84" customFormat="1" ht="10.5">
      <c r="A183" s="85">
        <v>3</v>
      </c>
      <c r="B183" s="85">
        <v>2004</v>
      </c>
      <c r="C183" s="87">
        <v>135.12176097495774</v>
      </c>
      <c r="D183" s="87">
        <v>110.70979256601211</v>
      </c>
      <c r="E183" s="87">
        <v>134.823139249134</v>
      </c>
      <c r="F183" s="87">
        <v>110.40418423277264</v>
      </c>
      <c r="G183" s="87">
        <v>84.8452942222155</v>
      </c>
      <c r="H183" s="87">
        <v>87.15917256131894</v>
      </c>
      <c r="I183" s="87">
        <v>86.29740057371937</v>
      </c>
      <c r="J183" s="87">
        <v>105.71361469934395</v>
      </c>
      <c r="K183" s="87">
        <v>108.44906903568737</v>
      </c>
      <c r="L183" s="87">
        <v>107.81770353581817</v>
      </c>
      <c r="M183" s="87">
        <v>90.5201095718551</v>
      </c>
      <c r="N183" s="87">
        <v>96.20438192237576</v>
      </c>
      <c r="O183" s="87">
        <v>94.39009223841387</v>
      </c>
      <c r="AE183" s="85"/>
      <c r="AF183" s="85"/>
      <c r="AG183" s="85"/>
      <c r="AH183" s="85"/>
      <c r="AI183" s="85"/>
      <c r="AJ183" s="85"/>
      <c r="AK183" s="85"/>
      <c r="AL183" s="85"/>
      <c r="AM183" s="85"/>
      <c r="AN183" s="85"/>
      <c r="AO183" s="85"/>
      <c r="AP183" s="85"/>
      <c r="AQ183" s="85"/>
      <c r="AR183" s="85"/>
      <c r="AS183" s="85"/>
    </row>
    <row r="184" spans="1:45" s="84" customFormat="1" ht="10.5">
      <c r="A184" s="100">
        <v>4</v>
      </c>
      <c r="B184" s="100">
        <v>2004</v>
      </c>
      <c r="C184" s="101">
        <v>123.34809461654582</v>
      </c>
      <c r="D184" s="101">
        <v>100.68139474214941</v>
      </c>
      <c r="E184" s="101">
        <v>125.17545246533639</v>
      </c>
      <c r="F184" s="101">
        <v>102.3266851301875</v>
      </c>
      <c r="G184" s="101">
        <v>84.5527351050551</v>
      </c>
      <c r="H184" s="101">
        <v>86.90147865991663</v>
      </c>
      <c r="I184" s="101">
        <v>86.02672160487676</v>
      </c>
      <c r="J184" s="101">
        <v>104.85648196006318</v>
      </c>
      <c r="K184" s="101">
        <v>109.00238758801804</v>
      </c>
      <c r="L184" s="101">
        <v>108.04547825693291</v>
      </c>
      <c r="M184" s="101">
        <v>90.07402343462034</v>
      </c>
      <c r="N184" s="101">
        <v>96.29125416046928</v>
      </c>
      <c r="O184" s="101">
        <v>94.30685635664388</v>
      </c>
      <c r="AE184" s="85"/>
      <c r="AF184" s="85"/>
      <c r="AG184" s="85"/>
      <c r="AH184" s="85"/>
      <c r="AI184" s="85"/>
      <c r="AJ184" s="85"/>
      <c r="AK184" s="85"/>
      <c r="AL184" s="85"/>
      <c r="AM184" s="85"/>
      <c r="AN184" s="85"/>
      <c r="AO184" s="85"/>
      <c r="AP184" s="85"/>
      <c r="AQ184" s="85"/>
      <c r="AR184" s="85"/>
      <c r="AS184" s="85"/>
    </row>
    <row r="185" spans="1:45" s="84" customFormat="1" ht="10.5">
      <c r="A185" s="85">
        <v>5</v>
      </c>
      <c r="B185" s="85">
        <v>2004</v>
      </c>
      <c r="C185" s="87">
        <v>132.32905014700432</v>
      </c>
      <c r="D185" s="87">
        <v>106.10641760400092</v>
      </c>
      <c r="E185" s="87">
        <v>130.90062917410546</v>
      </c>
      <c r="F185" s="87">
        <v>104.92041095692757</v>
      </c>
      <c r="G185" s="87">
        <v>84.33266117246349</v>
      </c>
      <c r="H185" s="87">
        <v>87.0189334192079</v>
      </c>
      <c r="I185" s="87">
        <v>86.01846847073205</v>
      </c>
      <c r="J185" s="87">
        <v>105.14532646770613</v>
      </c>
      <c r="K185" s="87">
        <v>111.89588362382632</v>
      </c>
      <c r="L185" s="87">
        <v>110.33779916354368</v>
      </c>
      <c r="M185" s="87">
        <v>89.99234196056526</v>
      </c>
      <c r="N185" s="87">
        <v>97.5881357230455</v>
      </c>
      <c r="O185" s="87">
        <v>95.16373213803648</v>
      </c>
      <c r="AE185" s="85"/>
      <c r="AF185" s="85"/>
      <c r="AG185" s="85"/>
      <c r="AH185" s="85"/>
      <c r="AI185" s="85"/>
      <c r="AJ185" s="85"/>
      <c r="AK185" s="85"/>
      <c r="AL185" s="85"/>
      <c r="AM185" s="85"/>
      <c r="AN185" s="85"/>
      <c r="AO185" s="85"/>
      <c r="AP185" s="85"/>
      <c r="AQ185" s="85"/>
      <c r="AR185" s="85"/>
      <c r="AS185" s="85"/>
    </row>
    <row r="186" spans="1:45" s="84" customFormat="1" ht="10.5">
      <c r="A186" s="100">
        <v>6</v>
      </c>
      <c r="B186" s="100">
        <v>2004</v>
      </c>
      <c r="C186" s="101">
        <v>133.04440123473066</v>
      </c>
      <c r="D186" s="101">
        <v>106.24904428618639</v>
      </c>
      <c r="E186" s="101">
        <v>133.90276141275854</v>
      </c>
      <c r="F186" s="101">
        <v>107.4971202778336</v>
      </c>
      <c r="G186" s="101">
        <v>84.01026378092286</v>
      </c>
      <c r="H186" s="101">
        <v>86.45211113549787</v>
      </c>
      <c r="I186" s="101">
        <v>85.54267885783446</v>
      </c>
      <c r="J186" s="101">
        <v>106.03713146353844</v>
      </c>
      <c r="K186" s="101">
        <v>111.74199873413265</v>
      </c>
      <c r="L186" s="101">
        <v>110.42526815371986</v>
      </c>
      <c r="M186" s="101">
        <v>90.00012803314121</v>
      </c>
      <c r="N186" s="101">
        <v>97.19675370915472</v>
      </c>
      <c r="O186" s="101">
        <v>94.89975544478925</v>
      </c>
      <c r="AE186" s="85"/>
      <c r="AF186" s="85"/>
      <c r="AG186" s="85"/>
      <c r="AH186" s="85"/>
      <c r="AI186" s="85"/>
      <c r="AJ186" s="85"/>
      <c r="AK186" s="85"/>
      <c r="AL186" s="85"/>
      <c r="AM186" s="85"/>
      <c r="AN186" s="85"/>
      <c r="AO186" s="85"/>
      <c r="AP186" s="85"/>
      <c r="AQ186" s="85"/>
      <c r="AR186" s="85"/>
      <c r="AS186" s="85"/>
    </row>
    <row r="187" spans="1:45" s="84" customFormat="1" ht="10.5">
      <c r="A187" s="85">
        <v>7</v>
      </c>
      <c r="B187" s="85">
        <v>2004</v>
      </c>
      <c r="C187" s="87">
        <v>137.30594011836533</v>
      </c>
      <c r="D187" s="87">
        <v>110.08425463002048</v>
      </c>
      <c r="E187" s="87">
        <v>136.07737260899341</v>
      </c>
      <c r="F187" s="87">
        <v>109.60236106888725</v>
      </c>
      <c r="G187" s="87">
        <v>84.10973532953291</v>
      </c>
      <c r="H187" s="87">
        <v>86.00631425562734</v>
      </c>
      <c r="I187" s="87">
        <v>85.29995966335733</v>
      </c>
      <c r="J187" s="87">
        <v>107.26966532082974</v>
      </c>
      <c r="K187" s="87">
        <v>110.87984665378823</v>
      </c>
      <c r="L187" s="87">
        <v>110.046586923725</v>
      </c>
      <c r="M187" s="87">
        <v>90.40771826281376</v>
      </c>
      <c r="N187" s="87">
        <v>96.57406447279082</v>
      </c>
      <c r="O187" s="87">
        <v>94.60590784224618</v>
      </c>
      <c r="AE187" s="85"/>
      <c r="AF187" s="85"/>
      <c r="AG187" s="85"/>
      <c r="AH187" s="85"/>
      <c r="AI187" s="85"/>
      <c r="AJ187" s="85"/>
      <c r="AK187" s="85"/>
      <c r="AL187" s="85"/>
      <c r="AM187" s="85"/>
      <c r="AN187" s="85"/>
      <c r="AO187" s="85"/>
      <c r="AP187" s="85"/>
      <c r="AQ187" s="85"/>
      <c r="AR187" s="85"/>
      <c r="AS187" s="85"/>
    </row>
    <row r="188" spans="1:15" s="84" customFormat="1" ht="10.5">
      <c r="A188" s="100">
        <v>8</v>
      </c>
      <c r="B188" s="100">
        <v>2004</v>
      </c>
      <c r="C188" s="101">
        <v>137.45166878246607</v>
      </c>
      <c r="D188" s="101">
        <v>111.22693509919672</v>
      </c>
      <c r="E188" s="101">
        <v>137.2341265465122</v>
      </c>
      <c r="F188" s="101">
        <v>111.49157170019555</v>
      </c>
      <c r="G188" s="101">
        <v>83.63692099092339</v>
      </c>
      <c r="H188" s="101">
        <v>86.57344920019688</v>
      </c>
      <c r="I188" s="101">
        <v>85.47977987939396</v>
      </c>
      <c r="J188" s="101">
        <v>106.56634417112916</v>
      </c>
      <c r="K188" s="101">
        <v>111.8623539172924</v>
      </c>
      <c r="L188" s="101">
        <v>110.63999103728607</v>
      </c>
      <c r="M188" s="101">
        <v>89.87222118022349</v>
      </c>
      <c r="N188" s="101">
        <v>97.31767418754416</v>
      </c>
      <c r="O188" s="101">
        <v>94.94125593193971</v>
      </c>
    </row>
    <row r="189" spans="1:15" s="84" customFormat="1" ht="10.5">
      <c r="A189" s="84">
        <v>9</v>
      </c>
      <c r="B189" s="85">
        <v>2004</v>
      </c>
      <c r="C189" s="87">
        <v>140.65171477425517</v>
      </c>
      <c r="D189" s="87">
        <v>112.49280041404651</v>
      </c>
      <c r="E189" s="87">
        <v>135.48617888125955</v>
      </c>
      <c r="F189" s="87">
        <v>108.93168110827281</v>
      </c>
      <c r="G189" s="87">
        <v>83.56722799416674</v>
      </c>
      <c r="H189" s="87">
        <v>86.82354381994946</v>
      </c>
      <c r="I189" s="87">
        <v>85.61077402388314</v>
      </c>
      <c r="J189" s="87">
        <v>107.75957057344824</v>
      </c>
      <c r="K189" s="87">
        <v>112.53162423456646</v>
      </c>
      <c r="L189" s="87">
        <v>111.43019475532972</v>
      </c>
      <c r="M189" s="87">
        <v>90.14595948159587</v>
      </c>
      <c r="N189" s="87">
        <v>97.74585947803877</v>
      </c>
      <c r="O189" s="87">
        <v>95.3201452770953</v>
      </c>
    </row>
    <row r="190" spans="1:15" s="84" customFormat="1" ht="10.5">
      <c r="A190" s="100">
        <v>10</v>
      </c>
      <c r="B190" s="100">
        <v>2004</v>
      </c>
      <c r="C190" s="101">
        <v>148.51499203673973</v>
      </c>
      <c r="D190" s="101">
        <v>116.20241067071964</v>
      </c>
      <c r="E190" s="101">
        <v>148.9792731502558</v>
      </c>
      <c r="F190" s="101">
        <v>117.18327488923089</v>
      </c>
      <c r="G190" s="101">
        <v>83.83998721928565</v>
      </c>
      <c r="H190" s="101">
        <v>86.96966630825754</v>
      </c>
      <c r="I190" s="101">
        <v>85.80406061349261</v>
      </c>
      <c r="J190" s="101">
        <v>107.60369308913856</v>
      </c>
      <c r="K190" s="101">
        <v>113.73517646763521</v>
      </c>
      <c r="L190" s="101">
        <v>112.31997935877793</v>
      </c>
      <c r="M190" s="101">
        <v>90.30215761686806</v>
      </c>
      <c r="N190" s="101">
        <v>98.34124077028157</v>
      </c>
      <c r="O190" s="101">
        <v>95.7753493536935</v>
      </c>
    </row>
    <row r="191" spans="1:15" s="84" customFormat="1" ht="10.5">
      <c r="A191" s="82">
        <v>11</v>
      </c>
      <c r="B191" s="85">
        <v>2004</v>
      </c>
      <c r="C191" s="87">
        <v>150.41371280792856</v>
      </c>
      <c r="D191" s="87">
        <v>119.24295924854266</v>
      </c>
      <c r="E191" s="87">
        <v>151.50777771301824</v>
      </c>
      <c r="F191" s="87">
        <v>120.58935094282289</v>
      </c>
      <c r="G191" s="87">
        <v>83.88295295503194</v>
      </c>
      <c r="H191" s="87">
        <v>87.39594992158905</v>
      </c>
      <c r="I191" s="87">
        <v>86.08758278441523</v>
      </c>
      <c r="J191" s="87">
        <v>108.80360029065123</v>
      </c>
      <c r="K191" s="87">
        <v>115.21308373844634</v>
      </c>
      <c r="L191" s="87">
        <v>113.73372191282361</v>
      </c>
      <c r="M191" s="87">
        <v>90.65973559923772</v>
      </c>
      <c r="N191" s="87">
        <v>99.21431641768406</v>
      </c>
      <c r="O191" s="87">
        <v>96.48388994047562</v>
      </c>
    </row>
    <row r="192" spans="1:15" s="84" customFormat="1" ht="10.5">
      <c r="A192" s="100">
        <v>12</v>
      </c>
      <c r="B192" s="100">
        <v>2004</v>
      </c>
      <c r="C192" s="101">
        <v>144.14346320392536</v>
      </c>
      <c r="D192" s="101">
        <v>114.80256921660458</v>
      </c>
      <c r="E192" s="101">
        <v>151.11871873844228</v>
      </c>
      <c r="F192" s="101">
        <v>121.5290401577214</v>
      </c>
      <c r="G192" s="101">
        <v>83.26958818634927</v>
      </c>
      <c r="H192" s="101">
        <v>87.8018344371715</v>
      </c>
      <c r="I192" s="101">
        <v>86.11386199978946</v>
      </c>
      <c r="J192" s="101">
        <v>106.16757579236796</v>
      </c>
      <c r="K192" s="101">
        <v>110.31702775064447</v>
      </c>
      <c r="L192" s="101">
        <v>109.35929989717111</v>
      </c>
      <c r="M192" s="101">
        <v>89.49633995992436</v>
      </c>
      <c r="N192" s="101">
        <v>97.36762248927475</v>
      </c>
      <c r="O192" s="101">
        <v>94.85528919278136</v>
      </c>
    </row>
    <row r="193" spans="1:15" s="84" customFormat="1" ht="10.5">
      <c r="A193" s="82">
        <v>1</v>
      </c>
      <c r="B193" s="85">
        <v>2005</v>
      </c>
      <c r="C193" s="87">
        <v>126.25368561253433</v>
      </c>
      <c r="D193" s="87">
        <v>99.66699389284074</v>
      </c>
      <c r="E193" s="87">
        <v>124.3299081272603</v>
      </c>
      <c r="F193" s="87">
        <v>98.1710669862217</v>
      </c>
      <c r="G193" s="87">
        <v>82.20008718490469</v>
      </c>
      <c r="H193" s="87">
        <v>86.53781848524494</v>
      </c>
      <c r="I193" s="87">
        <v>84.92229045112383</v>
      </c>
      <c r="J193" s="87">
        <v>107.00257600555678</v>
      </c>
      <c r="K193" s="87">
        <v>102.80394461073489</v>
      </c>
      <c r="L193" s="87">
        <v>103.77302348517946</v>
      </c>
      <c r="M193" s="87">
        <v>88.94473845777364</v>
      </c>
      <c r="N193" s="87">
        <v>93.44863256438087</v>
      </c>
      <c r="O193" s="87">
        <v>92.01109261003197</v>
      </c>
    </row>
    <row r="194" spans="1:15" s="84" customFormat="1" ht="10.5">
      <c r="A194" s="100">
        <v>2</v>
      </c>
      <c r="B194" s="100">
        <v>2005</v>
      </c>
      <c r="C194" s="101">
        <v>134.3839666927303</v>
      </c>
      <c r="D194" s="101">
        <v>105.34136737423519</v>
      </c>
      <c r="E194" s="101">
        <v>134.2218408649201</v>
      </c>
      <c r="F194" s="101">
        <v>105.17957885266975</v>
      </c>
      <c r="G194" s="101">
        <v>82.62282975097473</v>
      </c>
      <c r="H194" s="101">
        <v>87.40529766531849</v>
      </c>
      <c r="I194" s="101">
        <v>85.62413362980041</v>
      </c>
      <c r="J194" s="101">
        <v>111.02572916349199</v>
      </c>
      <c r="K194" s="101">
        <v>109.30080508353299</v>
      </c>
      <c r="L194" s="101">
        <v>109.69893183692471</v>
      </c>
      <c r="M194" s="101">
        <v>90.3465567148709</v>
      </c>
      <c r="N194" s="101">
        <v>96.70780643527704</v>
      </c>
      <c r="O194" s="101">
        <v>94.67744106339596</v>
      </c>
    </row>
    <row r="195" spans="1:15" s="84" customFormat="1" ht="10.5">
      <c r="A195" s="82">
        <v>3</v>
      </c>
      <c r="B195" s="85">
        <v>2005</v>
      </c>
      <c r="C195" s="87">
        <v>141.89098871180275</v>
      </c>
      <c r="D195" s="87">
        <v>109.54436963272533</v>
      </c>
      <c r="E195" s="87">
        <v>141.81732072814177</v>
      </c>
      <c r="F195" s="87">
        <v>110.20624969178698</v>
      </c>
      <c r="G195" s="87">
        <v>82.47998962414562</v>
      </c>
      <c r="H195" s="87">
        <v>87.26737636581474</v>
      </c>
      <c r="I195" s="87">
        <v>85.4843803810843</v>
      </c>
      <c r="J195" s="87">
        <v>108.571091648922</v>
      </c>
      <c r="K195" s="87">
        <v>110.36573128258526</v>
      </c>
      <c r="L195" s="87">
        <v>109.95151360242191</v>
      </c>
      <c r="M195" s="87">
        <v>89.57505922600888</v>
      </c>
      <c r="N195" s="87">
        <v>97.08092601692373</v>
      </c>
      <c r="O195" s="87">
        <v>94.68522506380145</v>
      </c>
    </row>
    <row r="196" spans="1:15" s="84" customFormat="1" ht="10.5">
      <c r="A196" s="100">
        <v>4</v>
      </c>
      <c r="B196" s="100">
        <v>2005</v>
      </c>
      <c r="C196" s="101">
        <v>147.50035303242933</v>
      </c>
      <c r="D196" s="101">
        <v>114.61213881315584</v>
      </c>
      <c r="E196" s="101">
        <v>146.55121914057457</v>
      </c>
      <c r="F196" s="101">
        <v>113.9791320066816</v>
      </c>
      <c r="G196" s="101">
        <v>82.84392265928356</v>
      </c>
      <c r="H196" s="101">
        <v>87.07212550722643</v>
      </c>
      <c r="I196" s="101">
        <v>85.4973898304761</v>
      </c>
      <c r="J196" s="101">
        <v>109.13399960414422</v>
      </c>
      <c r="K196" s="101">
        <v>112.23389416391873</v>
      </c>
      <c r="L196" s="101">
        <v>111.51841284431822</v>
      </c>
      <c r="M196" s="101">
        <v>89.9931003975407</v>
      </c>
      <c r="N196" s="101">
        <v>97.76233556382607</v>
      </c>
      <c r="O196" s="101">
        <v>95.28257345088397</v>
      </c>
    </row>
    <row r="197" spans="1:15" s="84" customFormat="1" ht="10.5">
      <c r="A197" s="82">
        <v>5</v>
      </c>
      <c r="B197" s="85">
        <v>2005</v>
      </c>
      <c r="C197" s="87">
        <v>143.7029768669617</v>
      </c>
      <c r="D197" s="87">
        <v>111.41923095686226</v>
      </c>
      <c r="E197" s="87">
        <v>142.44677433299205</v>
      </c>
      <c r="F197" s="87">
        <v>110.76797153475374</v>
      </c>
      <c r="G197" s="87">
        <v>82.77394107305653</v>
      </c>
      <c r="H197" s="87">
        <v>86.83024675773967</v>
      </c>
      <c r="I197" s="87">
        <v>85.3195318021922</v>
      </c>
      <c r="J197" s="87">
        <v>110.14789324658427</v>
      </c>
      <c r="K197" s="87">
        <v>111.90326345922163</v>
      </c>
      <c r="L197" s="87">
        <v>111.49810948643083</v>
      </c>
      <c r="M197" s="87">
        <v>90.2178618305938</v>
      </c>
      <c r="N197" s="87">
        <v>97.48274972557789</v>
      </c>
      <c r="O197" s="87">
        <v>95.1639637226866</v>
      </c>
    </row>
    <row r="198" spans="1:15" s="84" customFormat="1" ht="10.5">
      <c r="A198" s="100">
        <v>6</v>
      </c>
      <c r="B198" s="100">
        <v>2005</v>
      </c>
      <c r="C198" s="101">
        <v>142.79520153603204</v>
      </c>
      <c r="D198" s="101">
        <v>111.89973041454267</v>
      </c>
      <c r="E198" s="101">
        <v>146.94473764195325</v>
      </c>
      <c r="F198" s="101">
        <v>115.12166517059607</v>
      </c>
      <c r="G198" s="101">
        <v>82.62644000692619</v>
      </c>
      <c r="H198" s="101">
        <v>86.378976722943</v>
      </c>
      <c r="I198" s="101">
        <v>84.98139631879984</v>
      </c>
      <c r="J198" s="101">
        <v>110.84523154554509</v>
      </c>
      <c r="K198" s="101">
        <v>111.64327080091729</v>
      </c>
      <c r="L198" s="101">
        <v>111.45907673608164</v>
      </c>
      <c r="M198" s="101">
        <v>90.30010169652617</v>
      </c>
      <c r="N198" s="101">
        <v>97.11274565271246</v>
      </c>
      <c r="O198" s="101">
        <v>94.93830556820774</v>
      </c>
    </row>
    <row r="199" spans="1:15" s="84" customFormat="1" ht="10.5">
      <c r="A199" s="82">
        <v>7</v>
      </c>
      <c r="B199" s="85">
        <v>2005</v>
      </c>
      <c r="C199" s="87">
        <v>141.7770508800618</v>
      </c>
      <c r="D199" s="87">
        <v>110.22878090911699</v>
      </c>
      <c r="E199" s="87">
        <v>138.21453534122725</v>
      </c>
      <c r="F199" s="87">
        <v>108.66620637225185</v>
      </c>
      <c r="G199" s="87">
        <v>82.93885165858394</v>
      </c>
      <c r="H199" s="87">
        <v>86.14477166756986</v>
      </c>
      <c r="I199" s="87">
        <v>84.95077109652014</v>
      </c>
      <c r="J199" s="87">
        <v>111.14805189676723</v>
      </c>
      <c r="K199" s="87">
        <v>110.78773062890612</v>
      </c>
      <c r="L199" s="87">
        <v>110.8708957596027</v>
      </c>
      <c r="M199" s="87">
        <v>90.60990514313002</v>
      </c>
      <c r="N199" s="87">
        <v>96.61456062824301</v>
      </c>
      <c r="O199" s="87">
        <v>94.69801197775696</v>
      </c>
    </row>
    <row r="200" spans="1:15" s="84" customFormat="1" ht="10.5">
      <c r="A200" s="100">
        <v>8</v>
      </c>
      <c r="B200" s="100">
        <v>2005</v>
      </c>
      <c r="C200" s="101">
        <v>153.72844786901493</v>
      </c>
      <c r="D200" s="101">
        <v>119.37781733369482</v>
      </c>
      <c r="E200" s="101">
        <v>150.16183459173325</v>
      </c>
      <c r="F200" s="101">
        <v>117.52184941038834</v>
      </c>
      <c r="G200" s="101">
        <v>82.88162240072704</v>
      </c>
      <c r="H200" s="101">
        <v>86.19355058271552</v>
      </c>
      <c r="I200" s="101">
        <v>84.96006873367189</v>
      </c>
      <c r="J200" s="101">
        <v>112.09534227091837</v>
      </c>
      <c r="K200" s="101">
        <v>112.48751198156329</v>
      </c>
      <c r="L200" s="101">
        <v>112.39699596668952</v>
      </c>
      <c r="M200" s="101">
        <v>90.82583938364766</v>
      </c>
      <c r="N200" s="101">
        <v>97.36478319394308</v>
      </c>
      <c r="O200" s="101">
        <v>95.27770193402796</v>
      </c>
    </row>
    <row r="201" spans="1:15" s="84" customFormat="1" ht="10.5">
      <c r="A201" s="82">
        <v>9</v>
      </c>
      <c r="B201" s="85">
        <v>2005</v>
      </c>
      <c r="C201" s="87">
        <v>152.71160269633538</v>
      </c>
      <c r="D201" s="87">
        <v>118.55568621219385</v>
      </c>
      <c r="E201" s="87">
        <v>150.77357116983643</v>
      </c>
      <c r="F201" s="87">
        <v>118.30767531169106</v>
      </c>
      <c r="G201" s="87">
        <v>82.74231081743041</v>
      </c>
      <c r="H201" s="87">
        <v>86.22325917988313</v>
      </c>
      <c r="I201" s="87">
        <v>84.92682810209158</v>
      </c>
      <c r="J201" s="87">
        <v>111.01702945046786</v>
      </c>
      <c r="K201" s="87">
        <v>113.41693252639898</v>
      </c>
      <c r="L201" s="87">
        <v>112.86301503450677</v>
      </c>
      <c r="M201" s="87">
        <v>90.43118101095455</v>
      </c>
      <c r="N201" s="87">
        <v>97.77674273071014</v>
      </c>
      <c r="O201" s="87">
        <v>95.43220748868622</v>
      </c>
    </row>
    <row r="202" spans="1:15" s="84" customFormat="1" ht="10.5">
      <c r="A202" s="100">
        <v>10</v>
      </c>
      <c r="B202" s="100">
        <v>2005</v>
      </c>
      <c r="C202" s="101">
        <v>152.58115377136815</v>
      </c>
      <c r="D202" s="101">
        <v>118.28759585221317</v>
      </c>
      <c r="E202" s="101">
        <v>150.96925274430487</v>
      </c>
      <c r="F202" s="101">
        <v>117.56088067067097</v>
      </c>
      <c r="G202" s="101">
        <v>82.91611797719113</v>
      </c>
      <c r="H202" s="101">
        <v>86.13462591778546</v>
      </c>
      <c r="I202" s="101">
        <v>84.9359371456931</v>
      </c>
      <c r="J202" s="101">
        <v>111.17831055296192</v>
      </c>
      <c r="K202" s="101">
        <v>115.53388666323121</v>
      </c>
      <c r="L202" s="101">
        <v>114.52858364956269</v>
      </c>
      <c r="M202" s="101">
        <v>90.60158190416281</v>
      </c>
      <c r="N202" s="101">
        <v>98.62517366765394</v>
      </c>
      <c r="O202" s="101">
        <v>96.06422674830196</v>
      </c>
    </row>
    <row r="203" spans="1:15" s="84" customFormat="1" ht="10.5">
      <c r="A203" s="166">
        <v>11</v>
      </c>
      <c r="B203" s="166">
        <v>2005</v>
      </c>
      <c r="C203" s="167">
        <v>154.32241439136217</v>
      </c>
      <c r="D203" s="167">
        <v>120.53717798103213</v>
      </c>
      <c r="E203" s="167">
        <v>157.23449906279544</v>
      </c>
      <c r="F203" s="167">
        <v>123.4628783984184</v>
      </c>
      <c r="G203" s="167">
        <v>82.8273686352535</v>
      </c>
      <c r="H203" s="167">
        <v>86.07336459291845</v>
      </c>
      <c r="I203" s="167">
        <v>84.86443828901389</v>
      </c>
      <c r="J203" s="167">
        <v>112.08488530965718</v>
      </c>
      <c r="K203" s="167">
        <v>117.43931781808607</v>
      </c>
      <c r="L203" s="167">
        <v>116.20347048103302</v>
      </c>
      <c r="M203" s="167">
        <v>90.7834954782456</v>
      </c>
      <c r="N203" s="167">
        <v>99.39947982660806</v>
      </c>
      <c r="O203" s="167">
        <v>96.64945474750023</v>
      </c>
    </row>
    <row r="204" spans="1:15" s="84" customFormat="1" ht="10.5">
      <c r="A204" s="100">
        <v>12</v>
      </c>
      <c r="B204" s="100">
        <v>2005</v>
      </c>
      <c r="C204" s="101">
        <v>149.05273761813646</v>
      </c>
      <c r="D204" s="101">
        <v>115.97539691415773</v>
      </c>
      <c r="E204" s="101">
        <v>158.4329480796276</v>
      </c>
      <c r="F204" s="101">
        <v>124.83849062311035</v>
      </c>
      <c r="G204" s="101">
        <v>82.5375259074431</v>
      </c>
      <c r="H204" s="101">
        <v>85.80430071178978</v>
      </c>
      <c r="I204" s="101">
        <v>84.58763561379985</v>
      </c>
      <c r="J204" s="101">
        <v>111.04945643751596</v>
      </c>
      <c r="K204" s="101">
        <v>114.50885773964107</v>
      </c>
      <c r="L204" s="101">
        <v>113.71039928857289</v>
      </c>
      <c r="M204" s="101">
        <v>90.29090218883803</v>
      </c>
      <c r="N204" s="101">
        <v>97.99969716408799</v>
      </c>
      <c r="O204" s="101">
        <v>95.53922617731479</v>
      </c>
    </row>
    <row r="205" spans="1:15" s="84" customFormat="1" ht="10.5">
      <c r="A205" s="166">
        <v>1</v>
      </c>
      <c r="B205" s="166">
        <v>2006</v>
      </c>
      <c r="C205" s="167">
        <v>136.5971083885701</v>
      </c>
      <c r="D205" s="167">
        <v>105.06457121097841</v>
      </c>
      <c r="E205" s="167">
        <v>133.01270827989484</v>
      </c>
      <c r="F205" s="167">
        <v>102.88178235615395</v>
      </c>
      <c r="G205" s="167">
        <v>81.80182857845605</v>
      </c>
      <c r="H205" s="167">
        <v>85.18254402410074</v>
      </c>
      <c r="I205" s="167">
        <v>83.9234433100024</v>
      </c>
      <c r="J205" s="167">
        <v>108.26100241991155</v>
      </c>
      <c r="K205" s="167">
        <v>104.57202717120147</v>
      </c>
      <c r="L205" s="167">
        <v>105.4234731891307</v>
      </c>
      <c r="M205" s="167">
        <v>88.99698958908165</v>
      </c>
      <c r="N205" s="167">
        <v>93.42034521206594</v>
      </c>
      <c r="O205" s="167">
        <v>92.00851129905155</v>
      </c>
    </row>
    <row r="206" spans="1:15" s="84" customFormat="1" ht="10.5">
      <c r="A206" s="100">
        <v>2</v>
      </c>
      <c r="B206" s="100">
        <v>2006</v>
      </c>
      <c r="C206" s="101">
        <v>142.31810010417047</v>
      </c>
      <c r="D206" s="101">
        <v>110.83219827498405</v>
      </c>
      <c r="E206" s="101">
        <v>145.56284649286715</v>
      </c>
      <c r="F206" s="101">
        <v>113.00060973876704</v>
      </c>
      <c r="G206" s="101">
        <v>81.57043077155616</v>
      </c>
      <c r="H206" s="101">
        <v>85.45181225938508</v>
      </c>
      <c r="I206" s="101">
        <v>84.00624540184035</v>
      </c>
      <c r="J206" s="101">
        <v>113.25078839389086</v>
      </c>
      <c r="K206" s="101">
        <v>113.44563051810898</v>
      </c>
      <c r="L206" s="101">
        <v>113.400659343296</v>
      </c>
      <c r="M206" s="101">
        <v>90.18541154657038</v>
      </c>
      <c r="N206" s="101">
        <v>97.34524477421104</v>
      </c>
      <c r="O206" s="101">
        <v>95.05998981759271</v>
      </c>
    </row>
    <row r="207" spans="1:15" s="84" customFormat="1" ht="10.5">
      <c r="A207" s="166">
        <v>3</v>
      </c>
      <c r="B207" s="197">
        <v>2006</v>
      </c>
      <c r="C207" s="86">
        <v>158.88158752932765</v>
      </c>
      <c r="D207" s="86">
        <v>122.15382759065415</v>
      </c>
      <c r="E207" s="86">
        <v>160.0713717957725</v>
      </c>
      <c r="F207" s="86">
        <v>123.12172533020005</v>
      </c>
      <c r="G207" s="86">
        <v>81.50061880174944</v>
      </c>
      <c r="H207" s="86">
        <v>85.70159393817156</v>
      </c>
      <c r="I207" s="86">
        <v>84.13699884603128</v>
      </c>
      <c r="J207" s="86">
        <v>112.84482093958282</v>
      </c>
      <c r="K207" s="86">
        <v>116.33489607375577</v>
      </c>
      <c r="L207" s="86">
        <v>115.5293578483896</v>
      </c>
      <c r="M207" s="86">
        <v>90.02418731838837</v>
      </c>
      <c r="N207" s="86">
        <v>98.71643558244439</v>
      </c>
      <c r="O207" s="86">
        <v>95.94206880628738</v>
      </c>
    </row>
    <row r="208" spans="1:15" s="84" customFormat="1" ht="10.5">
      <c r="A208" s="100">
        <v>4</v>
      </c>
      <c r="B208" s="100">
        <v>2005</v>
      </c>
      <c r="C208" s="101">
        <v>146.48100815354385</v>
      </c>
      <c r="D208" s="101">
        <v>111.15709110857638</v>
      </c>
      <c r="E208" s="101">
        <v>147.5586679853417</v>
      </c>
      <c r="F208" s="101">
        <v>112.71041109461827</v>
      </c>
      <c r="G208" s="101">
        <v>81.0426058489561</v>
      </c>
      <c r="H208" s="101">
        <v>85.58565132043742</v>
      </c>
      <c r="I208" s="101">
        <v>83.89365686266885</v>
      </c>
      <c r="J208" s="101">
        <v>111.50632610735454</v>
      </c>
      <c r="K208" s="101">
        <v>117.80885777834477</v>
      </c>
      <c r="L208" s="101">
        <v>116.35418130795796</v>
      </c>
      <c r="M208" s="101">
        <v>89.32674100582976</v>
      </c>
      <c r="N208" s="101">
        <v>99.2759785161208</v>
      </c>
      <c r="O208" s="101">
        <v>96.10040953119098</v>
      </c>
    </row>
    <row r="209" spans="1:15" s="84" customFormat="1" ht="10.5">
      <c r="A209" s="166">
        <v>5</v>
      </c>
      <c r="B209" s="166">
        <v>2006</v>
      </c>
      <c r="C209" s="167">
        <v>165.34852158393699</v>
      </c>
      <c r="D209" s="167">
        <v>123.70124439111632</v>
      </c>
      <c r="E209" s="167">
        <v>166.94235954985962</v>
      </c>
      <c r="F209" s="167">
        <v>125.00688605628804</v>
      </c>
      <c r="G209" s="167">
        <v>81.1298705682684</v>
      </c>
      <c r="H209" s="167">
        <v>85.41651406068425</v>
      </c>
      <c r="I209" s="167">
        <v>83.82001297410532</v>
      </c>
      <c r="J209" s="167">
        <v>113.16981143132858</v>
      </c>
      <c r="K209" s="167">
        <v>119.38369775465314</v>
      </c>
      <c r="L209" s="167">
        <v>117.9494813641501</v>
      </c>
      <c r="M209" s="167">
        <v>89.84263441577178</v>
      </c>
      <c r="N209" s="167">
        <v>99.84778610972025</v>
      </c>
      <c r="O209" s="167">
        <v>96.65437059662617</v>
      </c>
    </row>
    <row r="210" spans="1:15" s="84" customFormat="1" ht="10.5">
      <c r="A210" s="100">
        <v>6</v>
      </c>
      <c r="B210" s="100">
        <v>2006</v>
      </c>
      <c r="C210" s="101">
        <v>164.95429657276554</v>
      </c>
      <c r="D210" s="101">
        <v>122.58607662159291</v>
      </c>
      <c r="E210" s="101">
        <v>170.79435896192638</v>
      </c>
      <c r="F210" s="101">
        <v>126.74796949250792</v>
      </c>
      <c r="G210" s="101">
        <v>81.53341907472333</v>
      </c>
      <c r="H210" s="101">
        <v>85.62078459568143</v>
      </c>
      <c r="I210" s="101">
        <v>84.09850183365562</v>
      </c>
      <c r="J210" s="101">
        <v>114.13122453861017</v>
      </c>
      <c r="K210" s="101">
        <v>120.75601040531524</v>
      </c>
      <c r="L210" s="101">
        <v>119.2269549995321</v>
      </c>
      <c r="M210" s="101">
        <v>90.39788552825395</v>
      </c>
      <c r="N210" s="101">
        <v>100.54831013714005</v>
      </c>
      <c r="O210" s="101">
        <v>97.30852683329324</v>
      </c>
    </row>
    <row r="211" spans="1:15" s="84" customFormat="1" ht="10.5">
      <c r="A211" s="166">
        <v>7</v>
      </c>
      <c r="B211" s="166">
        <v>2005.73333333333</v>
      </c>
      <c r="C211" s="167">
        <v>168.98450555563775</v>
      </c>
      <c r="D211" s="167">
        <v>125.42502319680395</v>
      </c>
      <c r="E211" s="167">
        <v>172.24370360441299</v>
      </c>
      <c r="F211" s="167">
        <v>126.49685100897555</v>
      </c>
      <c r="G211" s="167">
        <v>81.36889639410226</v>
      </c>
      <c r="H211" s="167">
        <v>85.68626869572795</v>
      </c>
      <c r="I211" s="167">
        <v>84.07832308912315</v>
      </c>
      <c r="J211" s="167">
        <v>114.50075111462058</v>
      </c>
      <c r="K211" s="167">
        <v>121.91946556848721</v>
      </c>
      <c r="L211" s="167">
        <v>120.207164874112</v>
      </c>
      <c r="M211" s="167">
        <v>90.37858924102268</v>
      </c>
      <c r="N211" s="167">
        <v>101.0802773950689</v>
      </c>
      <c r="O211" s="167">
        <v>97.6645433799518</v>
      </c>
    </row>
    <row r="212" spans="1:15" s="84" customFormat="1" ht="10.5">
      <c r="A212" s="100">
        <v>8</v>
      </c>
      <c r="B212" s="100">
        <v>2005.70476190476</v>
      </c>
      <c r="C212" s="101">
        <v>180.3106952784775</v>
      </c>
      <c r="D212" s="101">
        <v>135.00576110691918</v>
      </c>
      <c r="E212" s="101">
        <v>182.215685657584</v>
      </c>
      <c r="F212" s="101">
        <v>135.89229203871525</v>
      </c>
      <c r="G212" s="101">
        <v>81.62489460707073</v>
      </c>
      <c r="H212" s="101">
        <v>85.79697120002506</v>
      </c>
      <c r="I212" s="101">
        <v>84.2431389707467</v>
      </c>
      <c r="J212" s="101">
        <v>117.38008205021687</v>
      </c>
      <c r="K212" s="101">
        <v>124.56553431322857</v>
      </c>
      <c r="L212" s="101">
        <v>122.90707246301646</v>
      </c>
      <c r="M212" s="101">
        <v>91.34796200743911</v>
      </c>
      <c r="N212" s="101">
        <v>102.2681536883219</v>
      </c>
      <c r="O212" s="101">
        <v>98.78267834657527</v>
      </c>
    </row>
    <row r="213" spans="1:15" s="84" customFormat="1" ht="10.5">
      <c r="A213" s="166">
        <v>9</v>
      </c>
      <c r="B213" s="166">
        <v>2005.67619047619</v>
      </c>
      <c r="C213" s="167">
        <v>182.9486693218514</v>
      </c>
      <c r="D213" s="167">
        <v>136.83896440618577</v>
      </c>
      <c r="E213" s="167">
        <v>181.6234211561038</v>
      </c>
      <c r="F213" s="167">
        <v>136.12145704475796</v>
      </c>
      <c r="G213" s="167">
        <v>81.78555051086259</v>
      </c>
      <c r="H213" s="167">
        <v>86.396197752941</v>
      </c>
      <c r="I213" s="167">
        <v>84.67902595061278</v>
      </c>
      <c r="J213" s="167">
        <v>118.25512386884216</v>
      </c>
      <c r="K213" s="167">
        <v>126.75192012358066</v>
      </c>
      <c r="L213" s="167">
        <v>124.79078922719329</v>
      </c>
      <c r="M213" s="167">
        <v>91.70288405543295</v>
      </c>
      <c r="N213" s="167">
        <v>103.5416995264506</v>
      </c>
      <c r="O213" s="167">
        <v>99.76302048806353</v>
      </c>
    </row>
    <row r="214" spans="1:15" s="84" customFormat="1" ht="10.5">
      <c r="A214" s="100">
        <v>10</v>
      </c>
      <c r="B214" s="100">
        <v>2005.64761904762</v>
      </c>
      <c r="C214" s="101">
        <v>186.63193449338067</v>
      </c>
      <c r="D214" s="101">
        <v>139.46207725750253</v>
      </c>
      <c r="E214" s="101">
        <v>183.43810587224004</v>
      </c>
      <c r="F214" s="101">
        <v>137.7503802156126</v>
      </c>
      <c r="G214" s="101">
        <v>81.64412409483604</v>
      </c>
      <c r="H214" s="101">
        <v>86.61317576404264</v>
      </c>
      <c r="I214" s="101">
        <v>84.76252118938748</v>
      </c>
      <c r="J214" s="101">
        <v>118.84543386471735</v>
      </c>
      <c r="K214" s="101">
        <v>127.92589713870417</v>
      </c>
      <c r="L214" s="101">
        <v>125.83005106375622</v>
      </c>
      <c r="M214" s="101">
        <v>91.7604419815676</v>
      </c>
      <c r="N214" s="101">
        <v>104.16526741271309</v>
      </c>
      <c r="O214" s="101">
        <v>100.20593094478086</v>
      </c>
    </row>
    <row r="215" spans="1:15" s="84" customFormat="1" ht="10.5">
      <c r="A215" s="166">
        <v>11</v>
      </c>
      <c r="B215" s="166">
        <v>2005.61904761905</v>
      </c>
      <c r="C215" s="167">
        <v>186.9531659006742</v>
      </c>
      <c r="D215" s="167">
        <v>140.82639051845203</v>
      </c>
      <c r="E215" s="167">
        <v>187.79274676229554</v>
      </c>
      <c r="F215" s="167">
        <v>142.2478390233963</v>
      </c>
      <c r="G215" s="167">
        <v>81.88724053897522</v>
      </c>
      <c r="H215" s="167">
        <v>86.78099612431171</v>
      </c>
      <c r="I215" s="167">
        <v>84.95838453478616</v>
      </c>
      <c r="J215" s="167">
        <v>121.68027272344627</v>
      </c>
      <c r="K215" s="167">
        <v>129.47350018552225</v>
      </c>
      <c r="L215" s="167">
        <v>127.67475878932503</v>
      </c>
      <c r="M215" s="167">
        <v>92.7083370472752</v>
      </c>
      <c r="N215" s="167">
        <v>104.9193012046737</v>
      </c>
      <c r="O215" s="167">
        <v>101.0218408199743</v>
      </c>
    </row>
    <row r="216" spans="1:15" s="84" customFormat="1" ht="10.5">
      <c r="A216" s="100">
        <v>12</v>
      </c>
      <c r="B216" s="100">
        <v>2005.59047619047</v>
      </c>
      <c r="C216" s="101">
        <v>176.71519343105044</v>
      </c>
      <c r="D216" s="101">
        <v>130.95548966609505</v>
      </c>
      <c r="E216" s="101">
        <v>186.2743057198422</v>
      </c>
      <c r="F216" s="101">
        <v>139.34099050939332</v>
      </c>
      <c r="G216" s="101">
        <v>81.42413345726425</v>
      </c>
      <c r="H216" s="101">
        <v>86.1314093091258</v>
      </c>
      <c r="I216" s="101">
        <v>84.37824951741</v>
      </c>
      <c r="J216" s="101">
        <v>119.70819769288272</v>
      </c>
      <c r="K216" s="101">
        <v>125.21465115719288</v>
      </c>
      <c r="L216" s="101">
        <v>123.9437161253736</v>
      </c>
      <c r="M216" s="101">
        <v>91.8348895892197</v>
      </c>
      <c r="N216" s="101">
        <v>102.73628596741266</v>
      </c>
      <c r="O216" s="101">
        <v>99.25680965626735</v>
      </c>
    </row>
    <row r="217" spans="1:15" s="84" customFormat="1" ht="10.5">
      <c r="A217" s="166">
        <v>1</v>
      </c>
      <c r="B217" s="166">
        <v>2007</v>
      </c>
      <c r="C217" s="167">
        <v>164.46908565136593</v>
      </c>
      <c r="D217" s="167">
        <v>120.91311498392625</v>
      </c>
      <c r="E217" s="167">
        <v>157.9927655140004</v>
      </c>
      <c r="F217" s="167">
        <v>117.96419512952559</v>
      </c>
      <c r="G217" s="167">
        <v>80.61485203243596</v>
      </c>
      <c r="H217" s="167">
        <v>86.0335904254012</v>
      </c>
      <c r="I217" s="167">
        <v>84.01545624942837</v>
      </c>
      <c r="J217" s="167">
        <v>116.44098010040261</v>
      </c>
      <c r="K217" s="167">
        <v>115.65636715750158</v>
      </c>
      <c r="L217" s="167">
        <v>115.8374623183006</v>
      </c>
      <c r="M217" s="167">
        <v>90.35721063293161</v>
      </c>
      <c r="N217" s="167">
        <v>98.61910100880289</v>
      </c>
      <c r="O217" s="167">
        <v>95.98209462440715</v>
      </c>
    </row>
    <row r="218" spans="1:15" s="84" customFormat="1" ht="10.5">
      <c r="A218" s="100">
        <v>2</v>
      </c>
      <c r="B218" s="100">
        <v>2007</v>
      </c>
      <c r="C218" s="101">
        <v>169.9347279838713</v>
      </c>
      <c r="D218" s="101">
        <v>127.42134608244781</v>
      </c>
      <c r="E218" s="101">
        <v>170.59962278939796</v>
      </c>
      <c r="F218" s="101">
        <v>128.1957056519976</v>
      </c>
      <c r="G218" s="101">
        <v>81.339768431781</v>
      </c>
      <c r="H218" s="101">
        <v>86.56759431053175</v>
      </c>
      <c r="I218" s="101">
        <v>84.62056286025192</v>
      </c>
      <c r="J218" s="101">
        <v>119.1605870669811</v>
      </c>
      <c r="K218" s="101">
        <v>123.67702036585203</v>
      </c>
      <c r="L218" s="101">
        <v>122.63459018177541</v>
      </c>
      <c r="M218" s="101">
        <v>91.62455212399037</v>
      </c>
      <c r="N218" s="101">
        <v>102.33387707959751</v>
      </c>
      <c r="O218" s="101">
        <v>98.91570557214435</v>
      </c>
    </row>
    <row r="219" spans="1:15" s="84" customFormat="1" ht="10.5">
      <c r="A219" s="84">
        <v>3</v>
      </c>
      <c r="B219" s="166">
        <v>2007</v>
      </c>
      <c r="C219" s="167">
        <v>187.3529131711761</v>
      </c>
      <c r="D219" s="167">
        <v>140.07808065922725</v>
      </c>
      <c r="E219" s="167">
        <v>187.74615228576735</v>
      </c>
      <c r="F219" s="167">
        <v>141.7756061924936</v>
      </c>
      <c r="G219" s="167">
        <v>81.74931637294307</v>
      </c>
      <c r="H219" s="167">
        <v>86.9125367366252</v>
      </c>
      <c r="I219" s="167">
        <v>84.98956671697019</v>
      </c>
      <c r="J219" s="167">
        <v>118.85243237949051</v>
      </c>
      <c r="K219" s="167">
        <v>125.64473618838467</v>
      </c>
      <c r="L219" s="167">
        <v>124.07701625514002</v>
      </c>
      <c r="M219" s="167">
        <v>91.8389319921866</v>
      </c>
      <c r="N219" s="167">
        <v>103.36826978714335</v>
      </c>
      <c r="O219" s="167">
        <v>99.68836894242294</v>
      </c>
    </row>
    <row r="220" spans="1:15" s="84" customFormat="1" ht="10.5">
      <c r="A220" s="100">
        <v>4</v>
      </c>
      <c r="B220" s="100">
        <v>2007</v>
      </c>
      <c r="C220" s="101">
        <v>170.25361290019458</v>
      </c>
      <c r="D220" s="101">
        <v>127.45162379658828</v>
      </c>
      <c r="E220" s="101">
        <v>168.21265472940055</v>
      </c>
      <c r="F220" s="101">
        <v>127.19393435805085</v>
      </c>
      <c r="G220" s="101">
        <v>81.83116441727466</v>
      </c>
      <c r="H220" s="101">
        <v>87.0499020353384</v>
      </c>
      <c r="I220" s="101">
        <v>85.10625538206529</v>
      </c>
      <c r="J220" s="101">
        <v>118.41982230953816</v>
      </c>
      <c r="K220" s="101">
        <v>126.04430216992378</v>
      </c>
      <c r="L220" s="101">
        <v>124.28450911677781</v>
      </c>
      <c r="M220" s="101">
        <v>91.78088114973977</v>
      </c>
      <c r="N220" s="101">
        <v>103.61703347023237</v>
      </c>
      <c r="O220" s="101">
        <v>99.83920444856274</v>
      </c>
    </row>
    <row r="221" spans="1:15" s="84" customFormat="1" ht="10.5">
      <c r="A221" s="84">
        <v>5</v>
      </c>
      <c r="B221" s="166">
        <v>2007</v>
      </c>
      <c r="C221" s="167">
        <v>183.53310111432458</v>
      </c>
      <c r="D221" s="167">
        <v>138.46177112424294</v>
      </c>
      <c r="E221" s="167">
        <v>181.64468671430816</v>
      </c>
      <c r="F221" s="167">
        <v>138.2046481158065</v>
      </c>
      <c r="G221" s="167">
        <v>81.68940923580573</v>
      </c>
      <c r="H221" s="167">
        <v>87.70729482611944</v>
      </c>
      <c r="I221" s="167">
        <v>85.46601656240526</v>
      </c>
      <c r="J221" s="167">
        <v>120.12547943503121</v>
      </c>
      <c r="K221" s="167">
        <v>127.70558953692142</v>
      </c>
      <c r="L221" s="167">
        <v>125.95603739124714</v>
      </c>
      <c r="M221" s="167">
        <v>92.14150102658715</v>
      </c>
      <c r="N221" s="167">
        <v>104.7009401536122</v>
      </c>
      <c r="O221" s="167">
        <v>100.69225453135807</v>
      </c>
    </row>
    <row r="222" spans="1:15" s="84" customFormat="1" ht="10.5">
      <c r="A222" s="100">
        <v>6</v>
      </c>
      <c r="B222" s="100">
        <v>2007</v>
      </c>
      <c r="C222" s="101">
        <v>181.3068567755688</v>
      </c>
      <c r="D222" s="101">
        <v>137.9854136949801</v>
      </c>
      <c r="E222" s="101">
        <v>179.25535788479002</v>
      </c>
      <c r="F222" s="101">
        <v>137.52799196119872</v>
      </c>
      <c r="G222" s="101">
        <v>81.64408117006263</v>
      </c>
      <c r="H222" s="101">
        <v>87.70554572142089</v>
      </c>
      <c r="I222" s="101">
        <v>85.44803707634125</v>
      </c>
      <c r="J222" s="101">
        <v>119.55189150809231</v>
      </c>
      <c r="K222" s="101">
        <v>127.08469231120691</v>
      </c>
      <c r="L222" s="101">
        <v>125.34605954322909</v>
      </c>
      <c r="M222" s="101">
        <v>91.95252090354514</v>
      </c>
      <c r="N222" s="101">
        <v>104.43614024512806</v>
      </c>
      <c r="O222" s="101">
        <v>100.4516545637081</v>
      </c>
    </row>
    <row r="223" spans="1:15" s="84" customFormat="1" ht="10.5">
      <c r="A223" s="84">
        <v>7</v>
      </c>
      <c r="B223" s="166">
        <v>2007</v>
      </c>
      <c r="C223" s="167">
        <v>179.63488354447716</v>
      </c>
      <c r="D223" s="167">
        <v>138.06561952309673</v>
      </c>
      <c r="E223" s="167">
        <v>177.42481601365301</v>
      </c>
      <c r="F223" s="167">
        <v>135.4393823127679</v>
      </c>
      <c r="G223" s="167">
        <v>81.88939574195317</v>
      </c>
      <c r="H223" s="167">
        <v>87.9818300826098</v>
      </c>
      <c r="I223" s="167">
        <v>85.71278716780293</v>
      </c>
      <c r="J223" s="167">
        <v>120.53935826033943</v>
      </c>
      <c r="K223" s="167">
        <v>126.20819643228363</v>
      </c>
      <c r="L223" s="167">
        <v>124.89978166602155</v>
      </c>
      <c r="M223" s="167">
        <v>92.39965222391201</v>
      </c>
      <c r="N223" s="167">
        <v>104.22265526283249</v>
      </c>
      <c r="O223" s="167">
        <v>100.44902319099859</v>
      </c>
    </row>
    <row r="224" spans="1:15" s="84" customFormat="1" ht="10.5">
      <c r="A224" s="100">
        <v>8</v>
      </c>
      <c r="B224" s="100">
        <v>2007</v>
      </c>
      <c r="C224" s="101">
        <v>190.39357560670274</v>
      </c>
      <c r="D224" s="101">
        <v>145.37367576594735</v>
      </c>
      <c r="E224" s="101">
        <v>188.92504991912634</v>
      </c>
      <c r="F224" s="101">
        <v>144.56586618833757</v>
      </c>
      <c r="G224" s="101">
        <v>81.70033568185791</v>
      </c>
      <c r="H224" s="101">
        <v>88.54355071345125</v>
      </c>
      <c r="I224" s="101">
        <v>85.99488991323273</v>
      </c>
      <c r="J224" s="101">
        <v>120.49821074594182</v>
      </c>
      <c r="K224" s="101">
        <v>128.2199140487339</v>
      </c>
      <c r="L224" s="101">
        <v>126.43768102044433</v>
      </c>
      <c r="M224" s="101">
        <v>92.25081468127566</v>
      </c>
      <c r="N224" s="101">
        <v>105.40042051951434</v>
      </c>
      <c r="O224" s="101">
        <v>101.20336718545019</v>
      </c>
    </row>
    <row r="225" spans="1:15" s="84" customFormat="1" ht="10.5">
      <c r="A225" s="84">
        <v>9</v>
      </c>
      <c r="B225" s="166">
        <v>2007</v>
      </c>
      <c r="C225" s="167">
        <v>190.95089439175086</v>
      </c>
      <c r="D225" s="167">
        <v>144.77290121635778</v>
      </c>
      <c r="E225" s="167">
        <v>186.99313460497578</v>
      </c>
      <c r="F225" s="167">
        <v>143.3417386744344</v>
      </c>
      <c r="G225" s="167">
        <v>82.13218678021688</v>
      </c>
      <c r="H225" s="167">
        <v>88.5986822049827</v>
      </c>
      <c r="I225" s="167">
        <v>86.1903254124802</v>
      </c>
      <c r="J225" s="167">
        <v>121.74695590381143</v>
      </c>
      <c r="K225" s="167">
        <v>129.41259170581384</v>
      </c>
      <c r="L225" s="167">
        <v>127.6432995207298</v>
      </c>
      <c r="M225" s="167">
        <v>92.90480742026264</v>
      </c>
      <c r="N225" s="167">
        <v>105.93884901709941</v>
      </c>
      <c r="O225" s="167">
        <v>101.77868114489938</v>
      </c>
    </row>
    <row r="226" spans="1:15" s="84" customFormat="1" ht="10.5">
      <c r="A226" s="100">
        <v>10</v>
      </c>
      <c r="B226" s="100">
        <v>2007</v>
      </c>
      <c r="C226" s="101">
        <v>197.66721494039854</v>
      </c>
      <c r="D226" s="101">
        <v>150.4229194505704</v>
      </c>
      <c r="E226" s="101">
        <v>194.9407348084056</v>
      </c>
      <c r="F226" s="101">
        <v>150.49337891682276</v>
      </c>
      <c r="G226" s="101">
        <v>82.25549933418462</v>
      </c>
      <c r="H226" s="101">
        <v>88.923676275757</v>
      </c>
      <c r="I226" s="101">
        <v>86.44020599147609</v>
      </c>
      <c r="J226" s="101">
        <v>122.29304061769119</v>
      </c>
      <c r="K226" s="101">
        <v>131.26718835178607</v>
      </c>
      <c r="L226" s="101">
        <v>129.19588078332893</v>
      </c>
      <c r="M226" s="101">
        <v>93.14308629100219</v>
      </c>
      <c r="N226" s="101">
        <v>106.91370888447511</v>
      </c>
      <c r="O226" s="101">
        <v>102.51844121036693</v>
      </c>
    </row>
    <row r="227" spans="1:15" s="84" customFormat="1" ht="10.5">
      <c r="A227" s="84">
        <v>11</v>
      </c>
      <c r="B227" s="166">
        <v>2007</v>
      </c>
      <c r="C227" s="167">
        <v>200.9460005790447</v>
      </c>
      <c r="D227" s="167">
        <v>151.59380705915967</v>
      </c>
      <c r="E227" s="167">
        <v>206.64318566350175</v>
      </c>
      <c r="F227" s="167">
        <v>157.33140541423492</v>
      </c>
      <c r="G227" s="167">
        <v>82.38535884876971</v>
      </c>
      <c r="H227" s="167">
        <v>88.85988580062083</v>
      </c>
      <c r="I227" s="167">
        <v>86.4485377769275</v>
      </c>
      <c r="J227" s="167">
        <v>123.80777222968919</v>
      </c>
      <c r="K227" s="167">
        <v>134.27776902729028</v>
      </c>
      <c r="L227" s="167">
        <v>131.8612071150988</v>
      </c>
      <c r="M227" s="167">
        <v>93.6495402442389</v>
      </c>
      <c r="N227" s="167">
        <v>108.15609341796873</v>
      </c>
      <c r="O227" s="167">
        <v>103.5259335399798</v>
      </c>
    </row>
    <row r="228" spans="1:15" s="84" customFormat="1" ht="10.5">
      <c r="A228" s="100">
        <v>12</v>
      </c>
      <c r="B228" s="100">
        <v>2007</v>
      </c>
      <c r="C228" s="101">
        <v>192.94671672967362</v>
      </c>
      <c r="D228" s="101">
        <v>142.2093512777266</v>
      </c>
      <c r="E228" s="101">
        <v>203.44108514100802</v>
      </c>
      <c r="F228" s="101">
        <v>152.96175713391904</v>
      </c>
      <c r="G228" s="101">
        <v>82.26902777776931</v>
      </c>
      <c r="H228" s="101">
        <v>88.32396701403107</v>
      </c>
      <c r="I228" s="101">
        <v>86.06888863231723</v>
      </c>
      <c r="J228" s="101">
        <v>124.40978759945892</v>
      </c>
      <c r="K228" s="101">
        <v>127.36942624203716</v>
      </c>
      <c r="L228" s="101">
        <v>126.68631714890509</v>
      </c>
      <c r="M228" s="101">
        <v>93.72855232090144</v>
      </c>
      <c r="N228" s="101">
        <v>104.91279137685129</v>
      </c>
      <c r="O228" s="101">
        <v>101.3430381541165</v>
      </c>
    </row>
    <row r="229" spans="1:15" s="84" customFormat="1" ht="10.5">
      <c r="A229" s="84">
        <v>1</v>
      </c>
      <c r="B229" s="166">
        <v>2008</v>
      </c>
      <c r="C229" s="167">
        <v>178.90627787239515</v>
      </c>
      <c r="D229" s="167">
        <v>129.23949845717712</v>
      </c>
      <c r="E229" s="167">
        <v>173.77756951726423</v>
      </c>
      <c r="F229" s="167">
        <v>127.58686496574926</v>
      </c>
      <c r="G229" s="167">
        <v>81.69478370799256</v>
      </c>
      <c r="H229" s="167">
        <v>88.40759275929682</v>
      </c>
      <c r="I229" s="167">
        <v>85.90749986298638</v>
      </c>
      <c r="J229" s="167">
        <v>119.29514014079675</v>
      </c>
      <c r="K229" s="167">
        <v>119.7871143904942</v>
      </c>
      <c r="L229" s="167">
        <v>119.67356266200937</v>
      </c>
      <c r="M229" s="167">
        <v>91.91961613140944</v>
      </c>
      <c r="N229" s="167">
        <v>101.73947265574012</v>
      </c>
      <c r="O229" s="167">
        <v>98.60519912142449</v>
      </c>
    </row>
    <row r="230" spans="1:15" s="84" customFormat="1" ht="10.5">
      <c r="A230" s="100">
        <v>2</v>
      </c>
      <c r="B230" s="100">
        <v>2008</v>
      </c>
      <c r="C230" s="101">
        <v>192.3384404520132</v>
      </c>
      <c r="D230" s="101">
        <v>138.95300093203133</v>
      </c>
      <c r="E230" s="101">
        <v>189.35396139027242</v>
      </c>
      <c r="F230" s="101">
        <v>138.98997521196733</v>
      </c>
      <c r="G230" s="101">
        <v>82.0388952221448</v>
      </c>
      <c r="H230" s="101">
        <v>88.93869043918474</v>
      </c>
      <c r="I230" s="101">
        <v>86.36895713137278</v>
      </c>
      <c r="J230" s="101">
        <v>123.14206343230121</v>
      </c>
      <c r="K230" s="101">
        <v>125.04423472321764</v>
      </c>
      <c r="L230" s="101">
        <v>124.6051978466117</v>
      </c>
      <c r="M230" s="101">
        <v>93.21626285618407</v>
      </c>
      <c r="N230" s="101">
        <v>104.27846475594428</v>
      </c>
      <c r="O230" s="101">
        <v>100.74766300138018</v>
      </c>
    </row>
    <row r="231" spans="1:15" s="84" customFormat="1" ht="10.5">
      <c r="A231" s="84">
        <v>3</v>
      </c>
      <c r="B231" s="166">
        <v>2008</v>
      </c>
      <c r="C231" s="167">
        <v>179.17199704106562</v>
      </c>
      <c r="D231" s="167">
        <v>127.85375011526256</v>
      </c>
      <c r="E231" s="167">
        <v>171.9449671886201</v>
      </c>
      <c r="F231" s="167">
        <v>124.16669551723933</v>
      </c>
      <c r="G231" s="167">
        <v>82.78229023243047</v>
      </c>
      <c r="H231" s="167">
        <v>89.28229347398602</v>
      </c>
      <c r="I231" s="167">
        <v>86.86145715851681</v>
      </c>
      <c r="J231" s="167">
        <v>122.27212699249652</v>
      </c>
      <c r="K231" s="167">
        <v>123.5316722766886</v>
      </c>
      <c r="L231" s="167">
        <v>123.2409588009064</v>
      </c>
      <c r="M231" s="167">
        <v>93.52093745832461</v>
      </c>
      <c r="N231" s="167">
        <v>103.83345872411091</v>
      </c>
      <c r="O231" s="167">
        <v>100.54193787598689</v>
      </c>
    </row>
    <row r="232" spans="1:15" s="84" customFormat="1" ht="10.5">
      <c r="A232" s="100">
        <v>4</v>
      </c>
      <c r="B232" s="100">
        <v>2008</v>
      </c>
      <c r="C232" s="101">
        <v>191.10473315015244</v>
      </c>
      <c r="D232" s="101">
        <v>140.42926586933632</v>
      </c>
      <c r="E232" s="101">
        <v>188.1929555475231</v>
      </c>
      <c r="F232" s="101">
        <v>139.20866333087835</v>
      </c>
      <c r="G232" s="101">
        <v>82.21659386959585</v>
      </c>
      <c r="H232" s="101">
        <v>89.46869033758307</v>
      </c>
      <c r="I232" s="101">
        <v>86.76774730100882</v>
      </c>
      <c r="J232" s="101">
        <v>120.41162135302972</v>
      </c>
      <c r="K232" s="101">
        <v>125.38074001297318</v>
      </c>
      <c r="L232" s="101">
        <v>124.2338263010673</v>
      </c>
      <c r="M232" s="101">
        <v>92.60313784089692</v>
      </c>
      <c r="N232" s="101">
        <v>104.72625668083191</v>
      </c>
      <c r="O232" s="101">
        <v>100.85683451165605</v>
      </c>
    </row>
    <row r="233" spans="1:15" s="84" customFormat="1" ht="10.5">
      <c r="A233" s="84">
        <v>5</v>
      </c>
      <c r="B233" s="166">
        <v>2008</v>
      </c>
      <c r="C233" s="167">
        <v>187.48502033001057</v>
      </c>
      <c r="D233" s="167">
        <v>133.97635257418906</v>
      </c>
      <c r="E233" s="167">
        <v>185.08832373034107</v>
      </c>
      <c r="F233" s="167">
        <v>133.1410702455462</v>
      </c>
      <c r="G233" s="167">
        <v>83.31590837903418</v>
      </c>
      <c r="H233" s="167">
        <v>89.49143626189928</v>
      </c>
      <c r="I233" s="167">
        <v>87.1914463064397</v>
      </c>
      <c r="J233" s="167">
        <v>117.17224825399927</v>
      </c>
      <c r="K233" s="167">
        <v>124.34626239916024</v>
      </c>
      <c r="L233" s="167">
        <v>122.69044056121174</v>
      </c>
      <c r="M233" s="167">
        <v>92.52261370137381</v>
      </c>
      <c r="N233" s="167">
        <v>104.29983141000734</v>
      </c>
      <c r="O233" s="167">
        <v>100.5408129680796</v>
      </c>
    </row>
    <row r="234" spans="1:15" s="84" customFormat="1" ht="10.5">
      <c r="A234" s="100">
        <v>6</v>
      </c>
      <c r="B234" s="100">
        <v>2008</v>
      </c>
      <c r="C234" s="101">
        <v>182.56676842314712</v>
      </c>
      <c r="D234" s="101">
        <v>130.6988666922824</v>
      </c>
      <c r="E234" s="101">
        <v>179.38230089356315</v>
      </c>
      <c r="F234" s="101">
        <v>128.88650590560704</v>
      </c>
      <c r="G234" s="101">
        <v>83.03862865002326</v>
      </c>
      <c r="H234" s="101">
        <v>89.29027729141728</v>
      </c>
      <c r="I234" s="101">
        <v>86.96193721215624</v>
      </c>
      <c r="J234" s="101">
        <v>116.72049095055883</v>
      </c>
      <c r="K234" s="101">
        <v>122.36926413265103</v>
      </c>
      <c r="L234" s="101">
        <v>121.06548053210778</v>
      </c>
      <c r="M234" s="101">
        <v>92.19788750830143</v>
      </c>
      <c r="N234" s="101">
        <v>103.34419069540336</v>
      </c>
      <c r="O234" s="101">
        <v>99.78654573407101</v>
      </c>
    </row>
    <row r="235" spans="1:15" s="84" customFormat="1" ht="10.5">
      <c r="A235" s="84">
        <v>7</v>
      </c>
      <c r="B235" s="166">
        <v>2008</v>
      </c>
      <c r="C235" s="167">
        <v>196.1703866229907</v>
      </c>
      <c r="D235" s="167">
        <v>140.0563275595922</v>
      </c>
      <c r="E235" s="167">
        <v>194.4226936495812</v>
      </c>
      <c r="F235" s="167">
        <v>139.27493278038315</v>
      </c>
      <c r="G235" s="167">
        <v>83.01820485052723</v>
      </c>
      <c r="H235" s="167">
        <v>88.91046079785993</v>
      </c>
      <c r="I235" s="167">
        <v>86.71597155727783</v>
      </c>
      <c r="J235" s="167">
        <v>117.11727966530579</v>
      </c>
      <c r="K235" s="167">
        <v>120.39250828725201</v>
      </c>
      <c r="L235" s="167">
        <v>119.6365584150106</v>
      </c>
      <c r="M235" s="167">
        <v>92.29091816636382</v>
      </c>
      <c r="N235" s="167">
        <v>102.28589975309946</v>
      </c>
      <c r="O235" s="167">
        <v>99.09573030554607</v>
      </c>
    </row>
    <row r="236" spans="1:15" s="84" customFormat="1" ht="10.5">
      <c r="A236" s="100">
        <v>8</v>
      </c>
      <c r="B236" s="100">
        <v>2008</v>
      </c>
      <c r="C236" s="101">
        <v>185.54941349990335</v>
      </c>
      <c r="D236" s="101">
        <v>132.52056873024623</v>
      </c>
      <c r="E236" s="101">
        <v>182.3699796612258</v>
      </c>
      <c r="F236" s="101">
        <v>131.33937853353456</v>
      </c>
      <c r="G236" s="101">
        <v>82.81610601049637</v>
      </c>
      <c r="H236" s="101">
        <v>88.41935897382697</v>
      </c>
      <c r="I236" s="101">
        <v>86.33250489786731</v>
      </c>
      <c r="J236" s="101">
        <v>116.65941083405282</v>
      </c>
      <c r="K236" s="101">
        <v>119.49105945230995</v>
      </c>
      <c r="L236" s="101">
        <v>118.83749151605636</v>
      </c>
      <c r="M236" s="101">
        <v>92.01926665323907</v>
      </c>
      <c r="N236" s="101">
        <v>101.62045820746076</v>
      </c>
      <c r="O236" s="101">
        <v>98.55597752877357</v>
      </c>
    </row>
    <row r="237" spans="1:15" s="84" customFormat="1" ht="10.5">
      <c r="A237" s="84">
        <v>9</v>
      </c>
      <c r="B237" s="166">
        <v>2008</v>
      </c>
      <c r="C237" s="167">
        <v>201.45265784494526</v>
      </c>
      <c r="D237" s="167">
        <v>140.94717950959458</v>
      </c>
      <c r="E237" s="167">
        <v>204.52181009701928</v>
      </c>
      <c r="F237" s="167">
        <v>143.90415027924115</v>
      </c>
      <c r="G237" s="167">
        <v>82.88802051313954</v>
      </c>
      <c r="H237" s="167">
        <v>88.65266074830164</v>
      </c>
      <c r="I237" s="167">
        <v>86.50570021485493</v>
      </c>
      <c r="J237" s="167">
        <v>116.88330577042998</v>
      </c>
      <c r="K237" s="167">
        <v>121.08658933779407</v>
      </c>
      <c r="L237" s="167">
        <v>120.11643670342463</v>
      </c>
      <c r="M237" s="167">
        <v>92.13250987225614</v>
      </c>
      <c r="N237" s="167">
        <v>102.4325151899014</v>
      </c>
      <c r="O237" s="167">
        <v>99.14498914607195</v>
      </c>
    </row>
    <row r="238" spans="1:15" s="84" customFormat="1" ht="10.5">
      <c r="A238" s="100">
        <v>10</v>
      </c>
      <c r="B238" s="100">
        <v>2008</v>
      </c>
      <c r="C238" s="101">
        <v>203.86476559713856</v>
      </c>
      <c r="D238" s="101">
        <v>141.12150134301496</v>
      </c>
      <c r="E238" s="101">
        <v>205.26427357027987</v>
      </c>
      <c r="F238" s="101">
        <v>143.7723855600806</v>
      </c>
      <c r="G238" s="101">
        <v>82.15102261572396</v>
      </c>
      <c r="H238" s="101">
        <v>87.58599650518137</v>
      </c>
      <c r="I238" s="101">
        <v>85.56181564306894</v>
      </c>
      <c r="J238" s="101">
        <v>116.10388764777561</v>
      </c>
      <c r="K238" s="101">
        <v>121.9450971384241</v>
      </c>
      <c r="L238" s="101">
        <v>120.59689764523355</v>
      </c>
      <c r="M238" s="101">
        <v>91.38397645402159</v>
      </c>
      <c r="N238" s="101">
        <v>102.18377808948661</v>
      </c>
      <c r="O238" s="101">
        <v>98.73672849583649</v>
      </c>
    </row>
    <row r="239" spans="1:15" s="84" customFormat="1" ht="10.5">
      <c r="A239" s="84">
        <v>11</v>
      </c>
      <c r="B239" s="166">
        <v>2008</v>
      </c>
      <c r="C239" s="167">
        <v>188.86186497704145</v>
      </c>
      <c r="D239" s="167">
        <v>131.93233819894846</v>
      </c>
      <c r="E239" s="167">
        <v>189.77355665410195</v>
      </c>
      <c r="F239" s="167">
        <v>134.32618788960482</v>
      </c>
      <c r="G239" s="167">
        <v>82.99902239667782</v>
      </c>
      <c r="H239" s="167">
        <v>89.12379752529083</v>
      </c>
      <c r="I239" s="167">
        <v>86.84270973126678</v>
      </c>
      <c r="J239" s="167">
        <v>116.96574270824468</v>
      </c>
      <c r="K239" s="167">
        <v>121.38833137947782</v>
      </c>
      <c r="L239" s="167">
        <v>120.3675613121326</v>
      </c>
      <c r="M239" s="167">
        <v>92.23574396285527</v>
      </c>
      <c r="N239" s="167">
        <v>102.83168304739193</v>
      </c>
      <c r="O239" s="167">
        <v>99.44970171583198</v>
      </c>
    </row>
    <row r="240" spans="1:15" s="84" customFormat="1" ht="10.5">
      <c r="A240" s="100">
        <v>12</v>
      </c>
      <c r="B240" s="100">
        <v>2008</v>
      </c>
      <c r="C240" s="101">
        <v>185.38192187240193</v>
      </c>
      <c r="D240" s="101">
        <v>129.7851819214547</v>
      </c>
      <c r="E240" s="101">
        <v>193.59901017702921</v>
      </c>
      <c r="F240" s="101">
        <v>137.5146685476666</v>
      </c>
      <c r="G240" s="101">
        <v>82.59472742804019</v>
      </c>
      <c r="H240" s="101">
        <v>88.50075381184891</v>
      </c>
      <c r="I240" s="101">
        <v>86.30113596263966</v>
      </c>
      <c r="J240" s="101">
        <v>115.12398384982006</v>
      </c>
      <c r="K240" s="101">
        <v>112.64905622244599</v>
      </c>
      <c r="L240" s="101">
        <v>113.2202900017259</v>
      </c>
      <c r="M240" s="101">
        <v>91.44055303518459</v>
      </c>
      <c r="N240" s="101">
        <v>98.76038336340325</v>
      </c>
      <c r="O240" s="101">
        <v>96.42406099285006</v>
      </c>
    </row>
    <row r="241" spans="1:15" s="84" customFormat="1" ht="10.5">
      <c r="A241" s="84">
        <v>1</v>
      </c>
      <c r="B241" s="166">
        <v>2009</v>
      </c>
      <c r="C241" s="167">
        <v>165.30983179476496</v>
      </c>
      <c r="D241" s="167">
        <v>115.72996997466545</v>
      </c>
      <c r="E241" s="167">
        <v>161.00069463602696</v>
      </c>
      <c r="F241" s="167">
        <v>113.62913550047361</v>
      </c>
      <c r="G241" s="167">
        <v>81.98159002697996</v>
      </c>
      <c r="H241" s="167">
        <v>87.81727045779317</v>
      </c>
      <c r="I241" s="167">
        <v>85.64385198592717</v>
      </c>
      <c r="J241" s="167">
        <v>108.6418380057155</v>
      </c>
      <c r="K241" s="167">
        <v>104.1981949654726</v>
      </c>
      <c r="L241" s="167">
        <v>105.22382455543443</v>
      </c>
      <c r="M241" s="167">
        <v>89.23143002348289</v>
      </c>
      <c r="N241" s="167">
        <v>94.77685769101487</v>
      </c>
      <c r="O241" s="167">
        <v>93.00688405323896</v>
      </c>
    </row>
    <row r="242" spans="1:15" s="84" customFormat="1" ht="10.5">
      <c r="A242" s="100">
        <v>2</v>
      </c>
      <c r="B242" s="100">
        <v>2009</v>
      </c>
      <c r="C242" s="101">
        <v>173.074569638356</v>
      </c>
      <c r="D242" s="101">
        <v>121.4467150138117</v>
      </c>
      <c r="E242" s="101">
        <v>177.70587197843875</v>
      </c>
      <c r="F242" s="101">
        <v>124.40343422718847</v>
      </c>
      <c r="G242" s="101">
        <v>82.34633027413531</v>
      </c>
      <c r="H242" s="101">
        <v>87.58026702602962</v>
      </c>
      <c r="I242" s="101">
        <v>85.63095966555782</v>
      </c>
      <c r="J242" s="101">
        <v>112.18729640367798</v>
      </c>
      <c r="K242" s="101">
        <v>106.3485169791412</v>
      </c>
      <c r="L242" s="101">
        <v>107.69615559296152</v>
      </c>
      <c r="M242" s="101">
        <v>90.46111712656085</v>
      </c>
      <c r="N242" s="101">
        <v>95.55413154767822</v>
      </c>
      <c r="O242" s="101">
        <v>93.92855786740657</v>
      </c>
    </row>
    <row r="243" spans="1:15" s="84" customFormat="1" ht="10.5">
      <c r="A243" s="84">
        <v>3</v>
      </c>
      <c r="B243" s="166">
        <v>2009</v>
      </c>
      <c r="C243" s="167">
        <v>181.99102693601552</v>
      </c>
      <c r="D243" s="167">
        <v>127.40204098297737</v>
      </c>
      <c r="E243" s="167">
        <v>181.8732166646867</v>
      </c>
      <c r="F243" s="167">
        <v>127.87465148900989</v>
      </c>
      <c r="G243" s="167">
        <v>81.97446374951386</v>
      </c>
      <c r="H243" s="167">
        <v>86.7094086701176</v>
      </c>
      <c r="I243" s="167">
        <v>84.94594391639836</v>
      </c>
      <c r="J243" s="167">
        <v>111.21057466787367</v>
      </c>
      <c r="K243" s="167">
        <v>108.54980075717027</v>
      </c>
      <c r="L243" s="167">
        <v>109.16392939673504</v>
      </c>
      <c r="M243" s="167">
        <v>89.92476962990851</v>
      </c>
      <c r="N243" s="167">
        <v>95.98850118204207</v>
      </c>
      <c r="O243" s="167">
        <v>94.05309680256289</v>
      </c>
    </row>
    <row r="244" spans="1:15" s="84" customFormat="1" ht="10.5">
      <c r="A244" s="100">
        <v>4</v>
      </c>
      <c r="B244" s="100">
        <v>2009</v>
      </c>
      <c r="C244" s="101">
        <v>170.38713001067862</v>
      </c>
      <c r="D244" s="101">
        <v>118.40878188870184</v>
      </c>
      <c r="E244" s="101">
        <v>172.2265340804172</v>
      </c>
      <c r="F244" s="101">
        <v>120.78211117746106</v>
      </c>
      <c r="G244" s="101">
        <v>81.83056899669884</v>
      </c>
      <c r="H244" s="101">
        <v>86.84724265527217</v>
      </c>
      <c r="I244" s="101">
        <v>84.97885192926606</v>
      </c>
      <c r="J244" s="101">
        <v>110.58417830602862</v>
      </c>
      <c r="K244" s="101">
        <v>107.18104653060448</v>
      </c>
      <c r="L244" s="101">
        <v>107.96651750921475</v>
      </c>
      <c r="M244" s="101">
        <v>89.6496660651457</v>
      </c>
      <c r="N244" s="101">
        <v>95.48624723570684</v>
      </c>
      <c r="O244" s="101">
        <v>93.6233440610577</v>
      </c>
    </row>
    <row r="245" spans="1:15" s="84" customFormat="1" ht="10.5">
      <c r="A245" s="84">
        <v>5</v>
      </c>
      <c r="B245" s="166">
        <v>2009</v>
      </c>
      <c r="C245" s="167">
        <v>176.34379623343958</v>
      </c>
      <c r="D245" s="167">
        <v>123.64798020696381</v>
      </c>
      <c r="E245" s="167">
        <v>178.19194881742587</v>
      </c>
      <c r="F245" s="167">
        <v>125.10227787035741</v>
      </c>
      <c r="G245" s="167">
        <v>81.67017769341327</v>
      </c>
      <c r="H245" s="167">
        <v>86.65362513036537</v>
      </c>
      <c r="I245" s="167">
        <v>84.79760905109978</v>
      </c>
      <c r="J245" s="167">
        <v>110.38453271120264</v>
      </c>
      <c r="K245" s="167">
        <v>106.39836219668621</v>
      </c>
      <c r="L245" s="167">
        <v>107.31840334159733</v>
      </c>
      <c r="M245" s="167">
        <v>89.47860016749512</v>
      </c>
      <c r="N245" s="167">
        <v>95.0423592305479</v>
      </c>
      <c r="O245" s="167">
        <v>93.26653463072529</v>
      </c>
    </row>
    <row r="246" spans="1:15" s="84" customFormat="1" ht="10.5">
      <c r="A246" s="100">
        <v>6</v>
      </c>
      <c r="B246" s="100">
        <v>2009</v>
      </c>
      <c r="C246" s="101">
        <v>170.6398823132704</v>
      </c>
      <c r="D246" s="101">
        <v>120.53809133834136</v>
      </c>
      <c r="E246" s="101">
        <v>173.84631353426707</v>
      </c>
      <c r="F246" s="101">
        <v>122.67339333812221</v>
      </c>
      <c r="G246" s="101">
        <v>81.33272347801199</v>
      </c>
      <c r="H246" s="101">
        <v>86.54828991296098</v>
      </c>
      <c r="I246" s="101">
        <v>84.60582432298303</v>
      </c>
      <c r="J246" s="101">
        <v>111.01495322276405</v>
      </c>
      <c r="K246" s="101">
        <v>103.80385959610518</v>
      </c>
      <c r="L246" s="101">
        <v>105.46823968525885</v>
      </c>
      <c r="M246" s="101">
        <v>89.404344438197</v>
      </c>
      <c r="N246" s="101">
        <v>93.87947823584707</v>
      </c>
      <c r="O246" s="101">
        <v>92.45111791411091</v>
      </c>
    </row>
    <row r="247" spans="1:15" s="84" customFormat="1" ht="10.5">
      <c r="A247" s="84">
        <v>7</v>
      </c>
      <c r="B247" s="166">
        <v>2009</v>
      </c>
      <c r="C247" s="167">
        <v>183.2313995597584</v>
      </c>
      <c r="D247" s="167">
        <v>129.69191103783245</v>
      </c>
      <c r="E247" s="167">
        <v>180.60083137895919</v>
      </c>
      <c r="F247" s="167">
        <v>128.5752662626097</v>
      </c>
      <c r="G247" s="167">
        <v>80.99103601546304</v>
      </c>
      <c r="H247" s="167">
        <v>86.98258064292195</v>
      </c>
      <c r="I247" s="167">
        <v>84.75111270654047</v>
      </c>
      <c r="J247" s="167">
        <v>112.66421560755889</v>
      </c>
      <c r="K247" s="167">
        <v>103.09467418090364</v>
      </c>
      <c r="L247" s="167">
        <v>105.3034035411735</v>
      </c>
      <c r="M247" s="167">
        <v>89.60406483673836</v>
      </c>
      <c r="N247" s="167">
        <v>93.8279525530875</v>
      </c>
      <c r="O247" s="167">
        <v>92.47978423224981</v>
      </c>
    </row>
    <row r="248" spans="1:15" s="84" customFormat="1" ht="10.5">
      <c r="A248" s="100">
        <v>8</v>
      </c>
      <c r="B248" s="100">
        <v>2009</v>
      </c>
      <c r="C248" s="101">
        <v>177.292722993454</v>
      </c>
      <c r="D248" s="101">
        <v>126.49469704251037</v>
      </c>
      <c r="E248" s="101">
        <v>174.68072989470662</v>
      </c>
      <c r="F248" s="101">
        <v>125.27841932232273</v>
      </c>
      <c r="G248" s="101">
        <v>81.04531177081638</v>
      </c>
      <c r="H248" s="101">
        <v>87.00159885899293</v>
      </c>
      <c r="I248" s="101">
        <v>84.78326210552274</v>
      </c>
      <c r="J248" s="101">
        <v>111.49961475570696</v>
      </c>
      <c r="K248" s="101">
        <v>103.44107492682217</v>
      </c>
      <c r="L248" s="101">
        <v>105.3010526130448</v>
      </c>
      <c r="M248" s="101">
        <v>89.32688604655384</v>
      </c>
      <c r="N248" s="101">
        <v>93.98606226390524</v>
      </c>
      <c r="O248" s="101">
        <v>92.4989598125023</v>
      </c>
    </row>
    <row r="249" spans="1:15" s="84" customFormat="1" ht="10.5">
      <c r="A249" s="84">
        <v>9</v>
      </c>
      <c r="B249" s="166">
        <v>2009</v>
      </c>
      <c r="C249" s="167">
        <v>185.7249144716892</v>
      </c>
      <c r="D249" s="167">
        <v>133.866818163993</v>
      </c>
      <c r="E249" s="167">
        <v>180.03686860882297</v>
      </c>
      <c r="F249" s="167">
        <v>130.74404550306926</v>
      </c>
      <c r="G249" s="167">
        <v>80.89660153867915</v>
      </c>
      <c r="H249" s="167">
        <v>86.85058643740375</v>
      </c>
      <c r="I249" s="167">
        <v>84.63310710255679</v>
      </c>
      <c r="J249" s="167">
        <v>112.38641487608152</v>
      </c>
      <c r="K249" s="167">
        <v>104.62410898424875</v>
      </c>
      <c r="L249" s="167">
        <v>106.41571342612211</v>
      </c>
      <c r="M249" s="167">
        <v>89.45976675747237</v>
      </c>
      <c r="N249" s="167">
        <v>94.40183182336541</v>
      </c>
      <c r="O249" s="167">
        <v>92.82443772371484</v>
      </c>
    </row>
    <row r="250" spans="1:15" s="84" customFormat="1" ht="10.5">
      <c r="A250" s="100">
        <v>10</v>
      </c>
      <c r="B250" s="100">
        <v>2009</v>
      </c>
      <c r="C250" s="101">
        <v>190.1930176018452</v>
      </c>
      <c r="D250" s="101">
        <v>135.47195732001128</v>
      </c>
      <c r="E250" s="101">
        <v>187.02241839132262</v>
      </c>
      <c r="F250" s="101">
        <v>135.49637092692873</v>
      </c>
      <c r="G250" s="101">
        <v>80.80468509804778</v>
      </c>
      <c r="H250" s="101">
        <v>86.43289014696151</v>
      </c>
      <c r="I250" s="101">
        <v>84.33674301180152</v>
      </c>
      <c r="J250" s="101">
        <v>112.37504193645438</v>
      </c>
      <c r="K250" s="101">
        <v>105.76421081822056</v>
      </c>
      <c r="L250" s="101">
        <v>107.29004535256483</v>
      </c>
      <c r="M250" s="101">
        <v>89.38975286986694</v>
      </c>
      <c r="N250" s="101">
        <v>94.64598046930186</v>
      </c>
      <c r="O250" s="101">
        <v>92.96831287666141</v>
      </c>
    </row>
    <row r="251" spans="1:15" s="84" customFormat="1" ht="10.5">
      <c r="A251" s="84">
        <v>11</v>
      </c>
      <c r="B251" s="166">
        <v>2009</v>
      </c>
      <c r="C251" s="167">
        <v>183.9653652733926</v>
      </c>
      <c r="D251" s="167">
        <v>133.25904567465193</v>
      </c>
      <c r="E251" s="167">
        <v>182.48256532507418</v>
      </c>
      <c r="F251" s="167">
        <v>133.3466805146847</v>
      </c>
      <c r="G251" s="167">
        <v>80.51127670488437</v>
      </c>
      <c r="H251" s="167">
        <v>86.08156100307261</v>
      </c>
      <c r="I251" s="167">
        <v>84.00698565050483</v>
      </c>
      <c r="J251" s="167">
        <v>113.02912371093399</v>
      </c>
      <c r="K251" s="167">
        <v>106.5643581928974</v>
      </c>
      <c r="L251" s="167">
        <v>108.05647957785476</v>
      </c>
      <c r="M251" s="167">
        <v>89.35399969878362</v>
      </c>
      <c r="N251" s="167">
        <v>94.7838667707444</v>
      </c>
      <c r="O251" s="167">
        <v>93.05077743116684</v>
      </c>
    </row>
    <row r="252" spans="1:15" s="84" customFormat="1" ht="10.5">
      <c r="A252" s="100">
        <v>12</v>
      </c>
      <c r="B252" s="100">
        <v>2009</v>
      </c>
      <c r="C252" s="101">
        <v>186.88503991998348</v>
      </c>
      <c r="D252" s="101">
        <v>131.41139786887442</v>
      </c>
      <c r="E252" s="101">
        <v>195.3851505402584</v>
      </c>
      <c r="F252" s="101">
        <v>139.0624509438847</v>
      </c>
      <c r="G252" s="101">
        <v>79.94384469600345</v>
      </c>
      <c r="H252" s="101">
        <v>85.55945665204702</v>
      </c>
      <c r="I252" s="101">
        <v>83.46799964017025</v>
      </c>
      <c r="J252" s="101">
        <v>111.59985528889925</v>
      </c>
      <c r="K252" s="101">
        <v>101.66069855179475</v>
      </c>
      <c r="L252" s="101">
        <v>103.95473818470951</v>
      </c>
      <c r="M252" s="101">
        <v>88.55220467484341</v>
      </c>
      <c r="N252" s="101">
        <v>92.40021814337591</v>
      </c>
      <c r="O252" s="101">
        <v>91.17202028282381</v>
      </c>
    </row>
    <row r="253" spans="1:15" s="84" customFormat="1" ht="12">
      <c r="A253" s="84">
        <v>1</v>
      </c>
      <c r="B253" s="98">
        <v>2010</v>
      </c>
      <c r="C253" s="167">
        <v>165.6524056383333</v>
      </c>
      <c r="D253" s="167">
        <v>115.92949965082387</v>
      </c>
      <c r="E253" s="167">
        <v>162.77046767706386</v>
      </c>
      <c r="F253" s="167">
        <v>115.71543456662113</v>
      </c>
      <c r="G253" s="167">
        <v>80.49441820979688</v>
      </c>
      <c r="H253" s="167">
        <v>85.03675566667891</v>
      </c>
      <c r="I253" s="167">
        <v>83.34502489915637</v>
      </c>
      <c r="J253" s="167">
        <v>108.14817800002986</v>
      </c>
      <c r="K253" s="167">
        <v>93.63472753730164</v>
      </c>
      <c r="L253" s="167">
        <v>96.98455201964933</v>
      </c>
      <c r="M253" s="167">
        <v>88.01442829900623</v>
      </c>
      <c r="N253" s="167">
        <v>88.68968351176684</v>
      </c>
      <c r="O253" s="167">
        <v>88.4741574970007</v>
      </c>
    </row>
    <row r="254" spans="1:15" s="84" customFormat="1" ht="12">
      <c r="A254" s="100">
        <v>2</v>
      </c>
      <c r="B254" s="102">
        <v>2010</v>
      </c>
      <c r="C254" s="101">
        <v>187.12464346855364</v>
      </c>
      <c r="D254" s="101">
        <v>126.98969018802259</v>
      </c>
      <c r="E254" s="101">
        <v>177.1998994712499</v>
      </c>
      <c r="F254" s="101">
        <v>124.75937738527549</v>
      </c>
      <c r="G254" s="101">
        <v>79.91363914611703</v>
      </c>
      <c r="H254" s="101">
        <v>85.70278743736516</v>
      </c>
      <c r="I254" s="101">
        <v>83.54669921736362</v>
      </c>
      <c r="J254" s="101">
        <v>109.74936735439668</v>
      </c>
      <c r="K254" s="101">
        <v>100.96068980573608</v>
      </c>
      <c r="L254" s="101">
        <v>102.98918932041514</v>
      </c>
      <c r="M254" s="101">
        <v>88.02700162728006</v>
      </c>
      <c r="N254" s="101">
        <v>92.18524833136883</v>
      </c>
      <c r="O254" s="101">
        <v>90.85803111984556</v>
      </c>
    </row>
    <row r="259" ht="12.75">
      <c r="A259" s="8" t="s">
        <v>227</v>
      </c>
    </row>
  </sheetData>
  <printOptions horizontalCentered="1" verticalCentered="1"/>
  <pageMargins left="0.3937007874015748" right="0.3937007874015748" top="0.3937007874015748" bottom="0.1968503937007874" header="0" footer="0"/>
  <pageSetup horizontalDpi="300" verticalDpi="300" orientation="portrait" scale="54" r:id="rId2"/>
  <rowBreaks count="2" manualBreakCount="2">
    <brk id="84" max="255" man="1"/>
    <brk id="144" max="255" man="1"/>
  </row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4:Z379"/>
  <sheetViews>
    <sheetView zoomScale="75" zoomScaleNormal="75" workbookViewId="0" topLeftCell="A1">
      <pane xSplit="2" ySplit="13" topLeftCell="P14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A10" sqref="A10"/>
    </sheetView>
  </sheetViews>
  <sheetFormatPr defaultColWidth="11.421875" defaultRowHeight="12.75"/>
  <cols>
    <col min="1" max="1" width="11.421875" style="47" customWidth="1"/>
    <col min="2" max="2" width="1.57421875" style="47" customWidth="1"/>
    <col min="3" max="5" width="11.421875" style="47" customWidth="1"/>
    <col min="6" max="6" width="15.140625" style="47" customWidth="1"/>
    <col min="7" max="7" width="13.140625" style="47" customWidth="1"/>
    <col min="8" max="8" width="1.8515625" style="47" customWidth="1"/>
    <col min="9" max="11" width="11.421875" style="47" customWidth="1"/>
    <col min="12" max="12" width="15.421875" style="47" customWidth="1"/>
    <col min="13" max="13" width="14.28125" style="47" customWidth="1"/>
    <col min="14" max="14" width="11.8515625" style="47" customWidth="1"/>
    <col min="15" max="16384" width="11.421875" style="47" customWidth="1"/>
  </cols>
  <sheetData>
    <row r="1" s="242" customFormat="1" ht="12"/>
    <row r="2" s="242" customFormat="1" ht="12"/>
    <row r="3" s="242" customFormat="1" ht="12"/>
    <row r="4" s="242" customFormat="1" ht="12">
      <c r="Z4" s="254" t="s">
        <v>297</v>
      </c>
    </row>
    <row r="5" s="242" customFormat="1" ht="12"/>
    <row r="6" s="244" customFormat="1" ht="15">
      <c r="A6" s="243" t="s">
        <v>145</v>
      </c>
    </row>
    <row r="7" s="244" customFormat="1" ht="15">
      <c r="A7" s="243" t="s">
        <v>303</v>
      </c>
    </row>
    <row r="8" s="244" customFormat="1" ht="15">
      <c r="A8" s="243" t="s">
        <v>295</v>
      </c>
    </row>
    <row r="9" s="244" customFormat="1" ht="15">
      <c r="A9" s="243" t="s">
        <v>320</v>
      </c>
    </row>
    <row r="10" spans="12:15" ht="16.5" customHeight="1">
      <c r="L10" s="28"/>
      <c r="M10" s="256" t="s">
        <v>297</v>
      </c>
      <c r="N10" s="259"/>
      <c r="O10" s="259"/>
    </row>
    <row r="11" spans="1:15" ht="19.5" customHeight="1">
      <c r="A11" s="253"/>
      <c r="B11" s="253"/>
      <c r="C11" s="253"/>
      <c r="D11" s="253"/>
      <c r="E11" s="302" t="s">
        <v>304</v>
      </c>
      <c r="F11" s="302"/>
      <c r="G11" s="302"/>
      <c r="H11" s="43"/>
      <c r="I11" s="302" t="s">
        <v>263</v>
      </c>
      <c r="J11" s="302"/>
      <c r="K11" s="302"/>
      <c r="L11" s="302"/>
      <c r="M11" s="302"/>
      <c r="N11" s="303" t="s">
        <v>309</v>
      </c>
      <c r="O11" s="303"/>
    </row>
    <row r="12" spans="1:15" ht="75.75" customHeight="1">
      <c r="A12" s="251" t="s">
        <v>122</v>
      </c>
      <c r="B12" s="252"/>
      <c r="C12" s="251" t="s">
        <v>296</v>
      </c>
      <c r="D12" s="251" t="s">
        <v>124</v>
      </c>
      <c r="E12" s="255" t="s">
        <v>134</v>
      </c>
      <c r="F12" s="255" t="s">
        <v>301</v>
      </c>
      <c r="G12" s="255" t="s">
        <v>302</v>
      </c>
      <c r="H12" s="43"/>
      <c r="I12" s="251" t="s">
        <v>296</v>
      </c>
      <c r="J12" s="251" t="s">
        <v>124</v>
      </c>
      <c r="K12" s="251" t="s">
        <v>134</v>
      </c>
      <c r="L12" s="255" t="s">
        <v>301</v>
      </c>
      <c r="M12" s="255" t="s">
        <v>302</v>
      </c>
      <c r="N12" s="251" t="s">
        <v>124</v>
      </c>
      <c r="O12" s="251" t="s">
        <v>134</v>
      </c>
    </row>
    <row r="14" spans="1:15" ht="12.75">
      <c r="A14" s="245">
        <v>29221</v>
      </c>
      <c r="B14" s="102"/>
      <c r="C14" s="103">
        <v>1.0505968599331623</v>
      </c>
      <c r="D14" s="103">
        <v>59.830364329899616</v>
      </c>
      <c r="E14" s="249">
        <v>122.08498694750745</v>
      </c>
      <c r="F14" s="249">
        <v>164.73072758215298</v>
      </c>
      <c r="G14" s="249">
        <v>135.69520310297096</v>
      </c>
      <c r="H14" s="102"/>
      <c r="I14" s="257" t="s">
        <v>305</v>
      </c>
      <c r="J14" s="257" t="s">
        <v>305</v>
      </c>
      <c r="K14" s="257" t="s">
        <v>305</v>
      </c>
      <c r="L14" s="257" t="s">
        <v>305</v>
      </c>
      <c r="M14" s="257" t="s">
        <v>305</v>
      </c>
      <c r="N14" s="257" t="s">
        <v>305</v>
      </c>
      <c r="O14" s="257" t="s">
        <v>305</v>
      </c>
    </row>
    <row r="15" spans="1:15" ht="12.75">
      <c r="A15" s="246">
        <v>29252</v>
      </c>
      <c r="B15" s="247"/>
      <c r="C15" s="248">
        <v>1.180864103435342</v>
      </c>
      <c r="D15" s="248">
        <v>67.92963137287762</v>
      </c>
      <c r="E15" s="250">
        <v>123.19075934113417</v>
      </c>
      <c r="F15" s="250">
        <v>166.0511870958683</v>
      </c>
      <c r="G15" s="250">
        <v>136.91496240462635</v>
      </c>
      <c r="H15" s="247"/>
      <c r="I15" s="258" t="s">
        <v>305</v>
      </c>
      <c r="J15" s="258" t="s">
        <v>305</v>
      </c>
      <c r="K15" s="258" t="s">
        <v>305</v>
      </c>
      <c r="L15" s="258" t="s">
        <v>305</v>
      </c>
      <c r="M15" s="258" t="s">
        <v>305</v>
      </c>
      <c r="N15" s="258" t="s">
        <v>305</v>
      </c>
      <c r="O15" s="258" t="s">
        <v>305</v>
      </c>
    </row>
    <row r="16" spans="1:15" ht="12.75">
      <c r="A16" s="245">
        <v>29281</v>
      </c>
      <c r="B16" s="102"/>
      <c r="C16" s="103">
        <v>1.2485353987611494</v>
      </c>
      <c r="D16" s="103">
        <v>69.15457695274112</v>
      </c>
      <c r="E16" s="249">
        <v>123.30647970790906</v>
      </c>
      <c r="F16" s="249">
        <v>166.21454291199802</v>
      </c>
      <c r="G16" s="249">
        <v>136.91496240462635</v>
      </c>
      <c r="H16" s="102"/>
      <c r="I16" s="257" t="s">
        <v>305</v>
      </c>
      <c r="J16" s="257" t="s">
        <v>305</v>
      </c>
      <c r="K16" s="257" t="s">
        <v>305</v>
      </c>
      <c r="L16" s="257" t="s">
        <v>305</v>
      </c>
      <c r="M16" s="257" t="s">
        <v>305</v>
      </c>
      <c r="N16" s="257" t="s">
        <v>305</v>
      </c>
      <c r="O16" s="257" t="s">
        <v>305</v>
      </c>
    </row>
    <row r="17" spans="1:15" ht="12.75">
      <c r="A17" s="246">
        <v>29312</v>
      </c>
      <c r="B17" s="247"/>
      <c r="C17" s="248">
        <v>1.2434600516117138</v>
      </c>
      <c r="D17" s="248">
        <v>66.36645455081302</v>
      </c>
      <c r="E17" s="250">
        <v>122.81788260374842</v>
      </c>
      <c r="F17" s="250">
        <v>165.56111964747913</v>
      </c>
      <c r="G17" s="250">
        <v>136.50435036248493</v>
      </c>
      <c r="H17" s="247"/>
      <c r="I17" s="258" t="s">
        <v>305</v>
      </c>
      <c r="J17" s="258" t="s">
        <v>305</v>
      </c>
      <c r="K17" s="258" t="s">
        <v>305</v>
      </c>
      <c r="L17" s="258" t="s">
        <v>305</v>
      </c>
      <c r="M17" s="258" t="s">
        <v>305</v>
      </c>
      <c r="N17" s="258" t="s">
        <v>305</v>
      </c>
      <c r="O17" s="258" t="s">
        <v>305</v>
      </c>
    </row>
    <row r="18" spans="1:15" ht="12.75">
      <c r="A18" s="245">
        <v>29342</v>
      </c>
      <c r="B18" s="102"/>
      <c r="C18" s="103">
        <v>1.4024875956273617</v>
      </c>
      <c r="D18" s="103">
        <v>71.4033576441323</v>
      </c>
      <c r="E18" s="249">
        <v>122.93360297052331</v>
      </c>
      <c r="F18" s="249">
        <v>167.04493497732415</v>
      </c>
      <c r="G18" s="249">
        <v>137.32557444676777</v>
      </c>
      <c r="H18" s="102"/>
      <c r="I18" s="257" t="s">
        <v>305</v>
      </c>
      <c r="J18" s="257" t="s">
        <v>305</v>
      </c>
      <c r="K18" s="257" t="s">
        <v>305</v>
      </c>
      <c r="L18" s="257" t="s">
        <v>305</v>
      </c>
      <c r="M18" s="257" t="s">
        <v>305</v>
      </c>
      <c r="N18" s="257" t="s">
        <v>305</v>
      </c>
      <c r="O18" s="257" t="s">
        <v>305</v>
      </c>
    </row>
    <row r="19" spans="1:15" ht="12.75">
      <c r="A19" s="246">
        <v>29373</v>
      </c>
      <c r="B19" s="247"/>
      <c r="C19" s="248">
        <v>1.3483505593667158</v>
      </c>
      <c r="D19" s="248">
        <v>67.4542793568112</v>
      </c>
      <c r="E19" s="250">
        <v>123.06218115582872</v>
      </c>
      <c r="F19" s="250">
        <v>166.0511870958683</v>
      </c>
      <c r="G19" s="250">
        <v>136.91496240462635</v>
      </c>
      <c r="H19" s="247"/>
      <c r="I19" s="258" t="s">
        <v>305</v>
      </c>
      <c r="J19" s="258" t="s">
        <v>305</v>
      </c>
      <c r="K19" s="258" t="s">
        <v>305</v>
      </c>
      <c r="L19" s="258" t="s">
        <v>305</v>
      </c>
      <c r="M19" s="258" t="s">
        <v>305</v>
      </c>
      <c r="N19" s="258" t="s">
        <v>305</v>
      </c>
      <c r="O19" s="258" t="s">
        <v>305</v>
      </c>
    </row>
    <row r="20" spans="1:15" ht="12.75">
      <c r="A20" s="245">
        <v>29403</v>
      </c>
      <c r="B20" s="102"/>
      <c r="C20" s="103">
        <v>1.4244807666082493</v>
      </c>
      <c r="D20" s="103">
        <v>69.97730159593301</v>
      </c>
      <c r="E20" s="249">
        <v>122.57358405166808</v>
      </c>
      <c r="F20" s="249">
        <v>164.730727582153</v>
      </c>
      <c r="G20" s="249">
        <v>135.82804817542848</v>
      </c>
      <c r="H20" s="102"/>
      <c r="I20" s="257" t="s">
        <v>305</v>
      </c>
      <c r="J20" s="257" t="s">
        <v>305</v>
      </c>
      <c r="K20" s="257" t="s">
        <v>305</v>
      </c>
      <c r="L20" s="257" t="s">
        <v>305</v>
      </c>
      <c r="M20" s="257" t="s">
        <v>305</v>
      </c>
      <c r="N20" s="257" t="s">
        <v>305</v>
      </c>
      <c r="O20" s="257" t="s">
        <v>305</v>
      </c>
    </row>
    <row r="21" spans="1:15" ht="12.75">
      <c r="A21" s="246">
        <v>29434</v>
      </c>
      <c r="B21" s="247"/>
      <c r="C21" s="248">
        <v>1.3838779894127646</v>
      </c>
      <c r="D21" s="248">
        <v>66.64069609854366</v>
      </c>
      <c r="E21" s="250">
        <v>122.08498694750745</v>
      </c>
      <c r="F21" s="250">
        <v>164.40401594989353</v>
      </c>
      <c r="G21" s="250">
        <v>135.56235803051342</v>
      </c>
      <c r="H21" s="247"/>
      <c r="I21" s="258" t="s">
        <v>305</v>
      </c>
      <c r="J21" s="258" t="s">
        <v>305</v>
      </c>
      <c r="K21" s="258" t="s">
        <v>305</v>
      </c>
      <c r="L21" s="258" t="s">
        <v>305</v>
      </c>
      <c r="M21" s="258" t="s">
        <v>305</v>
      </c>
      <c r="N21" s="258" t="s">
        <v>305</v>
      </c>
      <c r="O21" s="258" t="s">
        <v>305</v>
      </c>
    </row>
    <row r="22" spans="1:15" ht="12.75">
      <c r="A22" s="245">
        <v>29465</v>
      </c>
      <c r="B22" s="102"/>
      <c r="C22" s="103">
        <v>1.4549328495048626</v>
      </c>
      <c r="D22" s="103">
        <v>69.97730159593301</v>
      </c>
      <c r="E22" s="249">
        <v>121.956408762202</v>
      </c>
      <c r="F22" s="249">
        <v>163.75059268537464</v>
      </c>
      <c r="G22" s="249">
        <v>135.151745988372</v>
      </c>
      <c r="H22" s="102"/>
      <c r="I22" s="257" t="s">
        <v>305</v>
      </c>
      <c r="J22" s="257" t="s">
        <v>305</v>
      </c>
      <c r="K22" s="257" t="s">
        <v>305</v>
      </c>
      <c r="L22" s="257" t="s">
        <v>305</v>
      </c>
      <c r="M22" s="257" t="s">
        <v>305</v>
      </c>
      <c r="N22" s="257" t="s">
        <v>305</v>
      </c>
      <c r="O22" s="257" t="s">
        <v>305</v>
      </c>
    </row>
    <row r="23" spans="1:15" ht="12.75">
      <c r="A23" s="246">
        <v>29495</v>
      </c>
      <c r="B23" s="247"/>
      <c r="C23" s="248">
        <v>1.6241110878193814</v>
      </c>
      <c r="D23" s="248">
        <v>74.05435927219509</v>
      </c>
      <c r="E23" s="250">
        <v>122.32928549958777</v>
      </c>
      <c r="F23" s="250">
        <v>163.5872368692449</v>
      </c>
      <c r="G23" s="250">
        <v>135.151745988372</v>
      </c>
      <c r="H23" s="247"/>
      <c r="I23" s="258" t="s">
        <v>305</v>
      </c>
      <c r="J23" s="258" t="s">
        <v>305</v>
      </c>
      <c r="K23" s="258" t="s">
        <v>305</v>
      </c>
      <c r="L23" s="258" t="s">
        <v>305</v>
      </c>
      <c r="M23" s="258" t="s">
        <v>305</v>
      </c>
      <c r="N23" s="258" t="s">
        <v>305</v>
      </c>
      <c r="O23" s="258" t="s">
        <v>305</v>
      </c>
    </row>
    <row r="24" spans="1:15" ht="12.75">
      <c r="A24" s="245">
        <v>29526</v>
      </c>
      <c r="B24" s="102"/>
      <c r="C24" s="103">
        <v>1.6038096992216393</v>
      </c>
      <c r="D24" s="103">
        <v>70.65376408033525</v>
      </c>
      <c r="E24" s="249">
        <v>122.68930441844299</v>
      </c>
      <c r="F24" s="249">
        <v>162.10342153939985</v>
      </c>
      <c r="G24" s="249">
        <v>134.34259872885804</v>
      </c>
      <c r="H24" s="102"/>
      <c r="I24" s="257" t="s">
        <v>305</v>
      </c>
      <c r="J24" s="257" t="s">
        <v>305</v>
      </c>
      <c r="K24" s="257" t="s">
        <v>305</v>
      </c>
      <c r="L24" s="257" t="s">
        <v>305</v>
      </c>
      <c r="M24" s="257" t="s">
        <v>305</v>
      </c>
      <c r="N24" s="257" t="s">
        <v>305</v>
      </c>
      <c r="O24" s="257" t="s">
        <v>305</v>
      </c>
    </row>
    <row r="25" spans="1:15" ht="12.75">
      <c r="A25" s="246">
        <v>29556</v>
      </c>
      <c r="B25" s="247"/>
      <c r="C25" s="248">
        <v>1.4836931500183308</v>
      </c>
      <c r="D25" s="248">
        <v>63.36808029562478</v>
      </c>
      <c r="E25" s="250">
        <v>121.84068839542714</v>
      </c>
      <c r="F25" s="250">
        <v>158.82269223212782</v>
      </c>
      <c r="G25" s="250">
        <v>132.03592519800475</v>
      </c>
      <c r="H25" s="247"/>
      <c r="I25" s="258" t="s">
        <v>305</v>
      </c>
      <c r="J25" s="258" t="s">
        <v>305</v>
      </c>
      <c r="K25" s="258" t="s">
        <v>305</v>
      </c>
      <c r="L25" s="258" t="s">
        <v>305</v>
      </c>
      <c r="M25" s="258" t="s">
        <v>305</v>
      </c>
      <c r="N25" s="258" t="s">
        <v>305</v>
      </c>
      <c r="O25" s="258" t="s">
        <v>305</v>
      </c>
    </row>
    <row r="26" spans="1:15" ht="12.75">
      <c r="A26" s="245">
        <v>29587</v>
      </c>
      <c r="B26" s="102"/>
      <c r="C26" s="103">
        <v>1.375419077497039</v>
      </c>
      <c r="D26" s="103">
        <v>56.42976913803978</v>
      </c>
      <c r="E26" s="249">
        <v>120.97921455388074</v>
      </c>
      <c r="F26" s="249">
        <v>156.01841738856749</v>
      </c>
      <c r="G26" s="249">
        <v>130.27270878175042</v>
      </c>
      <c r="I26" s="249">
        <f>((C26/C14)-1)*100</f>
        <v>30.917874396135293</v>
      </c>
      <c r="J26" s="103">
        <f>((D26/D14)-1)*100</f>
        <v>-5.6837280366692</v>
      </c>
      <c r="K26" s="103">
        <f>((E26/E14)-1)*100</f>
        <v>-0.9057398630858304</v>
      </c>
      <c r="L26" s="103">
        <f>((F26/F14)-1)*100</f>
        <v>-5.288819105859033</v>
      </c>
      <c r="M26" s="103">
        <f>((G26/G14)-1)*100</f>
        <v>-3.9960840156639366</v>
      </c>
      <c r="N26" s="257" t="s">
        <v>305</v>
      </c>
      <c r="O26" s="257" t="s">
        <v>305</v>
      </c>
    </row>
    <row r="27" spans="1:15" ht="12.75">
      <c r="A27" s="246">
        <v>29618</v>
      </c>
      <c r="B27" s="247"/>
      <c r="C27" s="248">
        <v>1.5818165282407517</v>
      </c>
      <c r="D27" s="248">
        <v>65.81797145535177</v>
      </c>
      <c r="E27" s="250">
        <v>121.46781165804138</v>
      </c>
      <c r="F27" s="250">
        <v>157.50223271841253</v>
      </c>
      <c r="G27" s="250">
        <v>131.21470111372193</v>
      </c>
      <c r="I27" s="250">
        <f aca="true" t="shared" si="0" ref="I27:I90">((C27/C15)-1)*100</f>
        <v>33.954154727793686</v>
      </c>
      <c r="J27" s="248">
        <f aca="true" t="shared" si="1" ref="J27:J90">((D27/D15)-1)*100</f>
        <v>-3.1085991118288026</v>
      </c>
      <c r="K27" s="248">
        <f aca="true" t="shared" si="2" ref="K27:K90">((E27/E15)-1)*100</f>
        <v>-1.3986013986013957</v>
      </c>
      <c r="L27" s="248">
        <f aca="true" t="shared" si="3" ref="L27:L90">((F27/F15)-1)*100</f>
        <v>-5.14838498114446</v>
      </c>
      <c r="M27" s="248">
        <f aca="true" t="shared" si="4" ref="M27:M90">((G27/G15)-1)*100</f>
        <v>-4.163358913292747</v>
      </c>
      <c r="N27" s="258" t="s">
        <v>305</v>
      </c>
      <c r="O27" s="258" t="s">
        <v>305</v>
      </c>
    </row>
    <row r="28" spans="1:15" ht="12.75">
      <c r="A28" s="245">
        <v>29646</v>
      </c>
      <c r="B28" s="102"/>
      <c r="C28" s="103">
        <v>1.7087002069766408</v>
      </c>
      <c r="D28" s="103">
        <v>69.97730159593303</v>
      </c>
      <c r="E28" s="249">
        <v>122.44500586636268</v>
      </c>
      <c r="F28" s="249">
        <v>157.82894435067197</v>
      </c>
      <c r="G28" s="249">
        <v>131.75815822832087</v>
      </c>
      <c r="I28" s="249">
        <f t="shared" si="0"/>
        <v>36.856368563685635</v>
      </c>
      <c r="J28" s="103">
        <f t="shared" si="1"/>
        <v>1.189689358889634</v>
      </c>
      <c r="K28" s="103">
        <f t="shared" si="2"/>
        <v>-0.6986444212721543</v>
      </c>
      <c r="L28" s="103">
        <f t="shared" si="3"/>
        <v>-5.04504504504506</v>
      </c>
      <c r="M28" s="103">
        <f t="shared" si="4"/>
        <v>-3.766428508423736</v>
      </c>
      <c r="N28" s="257" t="s">
        <v>305</v>
      </c>
      <c r="O28" s="257" t="s">
        <v>305</v>
      </c>
    </row>
    <row r="29" spans="1:15" ht="12.75">
      <c r="A29" s="246">
        <v>29677</v>
      </c>
      <c r="B29" s="247"/>
      <c r="C29" s="248">
        <v>1.6241110878193814</v>
      </c>
      <c r="D29" s="248">
        <v>65.20549866542002</v>
      </c>
      <c r="E29" s="250">
        <v>121.35209129126649</v>
      </c>
      <c r="F29" s="250">
        <v>157.66558853454225</v>
      </c>
      <c r="G29" s="250">
        <v>131.21470111372193</v>
      </c>
      <c r="I29" s="250">
        <f t="shared" si="0"/>
        <v>30.612244897959194</v>
      </c>
      <c r="J29" s="248">
        <f t="shared" si="1"/>
        <v>-1.7493112947658207</v>
      </c>
      <c r="K29" s="248">
        <f t="shared" si="2"/>
        <v>-1.193467336683418</v>
      </c>
      <c r="L29" s="248">
        <f t="shared" si="3"/>
        <v>-4.768952474921906</v>
      </c>
      <c r="M29" s="248">
        <f t="shared" si="4"/>
        <v>-3.8750774130761556</v>
      </c>
      <c r="N29" s="258" t="s">
        <v>305</v>
      </c>
      <c r="O29" s="258" t="s">
        <v>305</v>
      </c>
    </row>
    <row r="30" spans="1:15" ht="12.75">
      <c r="A30" s="245">
        <v>29707</v>
      </c>
      <c r="B30" s="102"/>
      <c r="C30" s="103">
        <v>1.6850152536126086</v>
      </c>
      <c r="D30" s="103">
        <v>67.3171585829459</v>
      </c>
      <c r="E30" s="249">
        <v>120.49061744972009</v>
      </c>
      <c r="F30" s="249">
        <v>156.68545363776389</v>
      </c>
      <c r="G30" s="249">
        <v>130.40555385420797</v>
      </c>
      <c r="I30" s="249">
        <f t="shared" si="0"/>
        <v>20.144752714113423</v>
      </c>
      <c r="J30" s="103">
        <f t="shared" si="1"/>
        <v>-5.722698758161549</v>
      </c>
      <c r="K30" s="103">
        <f t="shared" si="2"/>
        <v>-1.9872398284698334</v>
      </c>
      <c r="L30" s="103">
        <f t="shared" si="3"/>
        <v>-6.201613560427033</v>
      </c>
      <c r="M30" s="103">
        <f t="shared" si="4"/>
        <v>-5.039134640752774</v>
      </c>
      <c r="N30" s="257" t="s">
        <v>305</v>
      </c>
      <c r="O30" s="257" t="s">
        <v>305</v>
      </c>
    </row>
    <row r="31" spans="1:15" ht="12.75">
      <c r="A31" s="246">
        <v>29738</v>
      </c>
      <c r="B31" s="247"/>
      <c r="C31" s="248">
        <v>1.6697892121643017</v>
      </c>
      <c r="D31" s="248">
        <v>65.20549866542002</v>
      </c>
      <c r="E31" s="250">
        <v>120.00202034555944</v>
      </c>
      <c r="F31" s="250">
        <v>155.85506157243776</v>
      </c>
      <c r="G31" s="250">
        <v>129.72925166715152</v>
      </c>
      <c r="I31" s="250">
        <f t="shared" si="0"/>
        <v>23.839397741530743</v>
      </c>
      <c r="J31" s="248">
        <f t="shared" si="1"/>
        <v>-3.3337850657270462</v>
      </c>
      <c r="K31" s="248">
        <f t="shared" si="2"/>
        <v>-2.486678507992901</v>
      </c>
      <c r="L31" s="248">
        <f t="shared" si="3"/>
        <v>-6.1403508771930015</v>
      </c>
      <c r="M31" s="248">
        <f t="shared" si="4"/>
        <v>-5.248302019934692</v>
      </c>
      <c r="N31" s="258" t="s">
        <v>305</v>
      </c>
      <c r="O31" s="258" t="s">
        <v>305</v>
      </c>
    </row>
    <row r="32" spans="1:15" ht="12.75">
      <c r="A32" s="245">
        <v>29768</v>
      </c>
      <c r="B32" s="102"/>
      <c r="C32" s="103">
        <v>1.815282497114788</v>
      </c>
      <c r="D32" s="103">
        <v>69.35568742107692</v>
      </c>
      <c r="E32" s="249">
        <v>119.87344216025402</v>
      </c>
      <c r="F32" s="249">
        <v>154.2215034111405</v>
      </c>
      <c r="G32" s="249">
        <v>128.77518251041113</v>
      </c>
      <c r="I32" s="249">
        <f t="shared" si="0"/>
        <v>27.43467933491688</v>
      </c>
      <c r="J32" s="103">
        <f t="shared" si="1"/>
        <v>-0.8883082952318655</v>
      </c>
      <c r="K32" s="103">
        <f t="shared" si="2"/>
        <v>-2.202874226371554</v>
      </c>
      <c r="L32" s="103">
        <f t="shared" si="3"/>
        <v>-6.379638046442448</v>
      </c>
      <c r="M32" s="103">
        <f t="shared" si="4"/>
        <v>-5.1924957766515405</v>
      </c>
      <c r="N32" s="257" t="s">
        <v>305</v>
      </c>
      <c r="O32" s="257" t="s">
        <v>305</v>
      </c>
    </row>
    <row r="33" spans="1:15" ht="12.75">
      <c r="A33" s="246">
        <v>29799</v>
      </c>
      <c r="B33" s="247"/>
      <c r="C33" s="248">
        <v>1.796672890900191</v>
      </c>
      <c r="D33" s="248">
        <v>66.84180656687946</v>
      </c>
      <c r="E33" s="250">
        <v>120.49061744972008</v>
      </c>
      <c r="F33" s="250">
        <v>153.71782297807383</v>
      </c>
      <c r="G33" s="250">
        <v>128.6423374379536</v>
      </c>
      <c r="I33" s="250">
        <f t="shared" si="0"/>
        <v>29.828850855745735</v>
      </c>
      <c r="J33" s="248">
        <f t="shared" si="1"/>
        <v>0.30178326474623596</v>
      </c>
      <c r="K33" s="248">
        <f t="shared" si="2"/>
        <v>-1.3059505002633087</v>
      </c>
      <c r="L33" s="248">
        <f t="shared" si="3"/>
        <v>-6.49995859898983</v>
      </c>
      <c r="M33" s="248">
        <f t="shared" si="4"/>
        <v>-5.104677060133611</v>
      </c>
      <c r="N33" s="258" t="s">
        <v>305</v>
      </c>
      <c r="O33" s="258" t="s">
        <v>305</v>
      </c>
    </row>
    <row r="34" spans="1:15" ht="12.75">
      <c r="A34" s="245">
        <v>29830</v>
      </c>
      <c r="B34" s="102"/>
      <c r="C34" s="103">
        <v>1.8795702276743054</v>
      </c>
      <c r="D34" s="103">
        <v>70.0412912904035</v>
      </c>
      <c r="E34" s="249">
        <v>119.5134232413988</v>
      </c>
      <c r="F34" s="249">
        <v>153.71782297807383</v>
      </c>
      <c r="G34" s="249">
        <v>128.36457046826973</v>
      </c>
      <c r="I34" s="249">
        <f t="shared" si="0"/>
        <v>29.18604651162793</v>
      </c>
      <c r="J34" s="103">
        <f t="shared" si="1"/>
        <v>0.09144350097975984</v>
      </c>
      <c r="K34" s="103">
        <f t="shared" si="2"/>
        <v>-2.003162888771748</v>
      </c>
      <c r="L34" s="103">
        <f t="shared" si="3"/>
        <v>-6.1268600881204005</v>
      </c>
      <c r="M34" s="103">
        <f t="shared" si="4"/>
        <v>-5.021892592261601</v>
      </c>
      <c r="N34" s="257" t="s">
        <v>305</v>
      </c>
      <c r="O34" s="257" t="s">
        <v>305</v>
      </c>
    </row>
    <row r="35" spans="1:15" ht="12.75">
      <c r="A35" s="246">
        <v>29860</v>
      </c>
      <c r="B35" s="247"/>
      <c r="C35" s="248">
        <v>1.8964880515057576</v>
      </c>
      <c r="D35" s="248">
        <v>69.90417051653819</v>
      </c>
      <c r="E35" s="250">
        <v>120.00202034555944</v>
      </c>
      <c r="F35" s="250">
        <v>154.54821504339995</v>
      </c>
      <c r="G35" s="250">
        <v>129.04087265532618</v>
      </c>
      <c r="I35" s="250">
        <f t="shared" si="0"/>
        <v>16.77083333333338</v>
      </c>
      <c r="J35" s="248">
        <f t="shared" si="1"/>
        <v>-5.604246389334644</v>
      </c>
      <c r="K35" s="248">
        <f t="shared" si="2"/>
        <v>-1.9024595333193228</v>
      </c>
      <c r="L35" s="248">
        <f t="shared" si="3"/>
        <v>-5.525505533827079</v>
      </c>
      <c r="M35" s="248">
        <f t="shared" si="4"/>
        <v>-4.5214904834241505</v>
      </c>
      <c r="N35" s="258" t="s">
        <v>305</v>
      </c>
      <c r="O35" s="258" t="s">
        <v>305</v>
      </c>
    </row>
    <row r="36" spans="1:15" ht="12.75">
      <c r="A36" s="245">
        <v>29891</v>
      </c>
      <c r="B36" s="102"/>
      <c r="C36" s="103">
        <v>1.9337072639349515</v>
      </c>
      <c r="D36" s="103">
        <v>70.51664330646993</v>
      </c>
      <c r="E36" s="249">
        <v>119.87344216025402</v>
      </c>
      <c r="F36" s="249">
        <v>153.71782297807383</v>
      </c>
      <c r="G36" s="249">
        <v>128.49741554072725</v>
      </c>
      <c r="I36" s="249">
        <f t="shared" si="0"/>
        <v>20.56962025316458</v>
      </c>
      <c r="J36" s="103">
        <f t="shared" si="1"/>
        <v>-0.1940742657523642</v>
      </c>
      <c r="K36" s="103">
        <f t="shared" si="2"/>
        <v>-2.295116327813884</v>
      </c>
      <c r="L36" s="103">
        <f t="shared" si="3"/>
        <v>-5.1729929459187085</v>
      </c>
      <c r="M36" s="103">
        <f t="shared" si="4"/>
        <v>-4.350952894642191</v>
      </c>
      <c r="N36" s="257" t="s">
        <v>305</v>
      </c>
      <c r="O36" s="257" t="s">
        <v>305</v>
      </c>
    </row>
    <row r="37" spans="1:15" ht="12.75">
      <c r="A37" s="246">
        <v>29921</v>
      </c>
      <c r="B37" s="247"/>
      <c r="C37" s="248">
        <v>1.679939906463173</v>
      </c>
      <c r="D37" s="248">
        <v>58.056935654574865</v>
      </c>
      <c r="E37" s="250">
        <v>119.14054650401303</v>
      </c>
      <c r="F37" s="250">
        <v>150.92716111919097</v>
      </c>
      <c r="G37" s="250">
        <v>126.6013540520154</v>
      </c>
      <c r="I37" s="250">
        <f t="shared" si="0"/>
        <v>13.22690992018245</v>
      </c>
      <c r="J37" s="248">
        <f t="shared" si="1"/>
        <v>-8.38141950375072</v>
      </c>
      <c r="K37" s="248">
        <f t="shared" si="2"/>
        <v>-2.216124947235154</v>
      </c>
      <c r="L37" s="248">
        <f t="shared" si="3"/>
        <v>-4.971286534670439</v>
      </c>
      <c r="M37" s="248">
        <f t="shared" si="4"/>
        <v>-4.115979145705628</v>
      </c>
      <c r="N37" s="258">
        <f>+(((SUM(D26:D37))/(SUM(D14:D25)))-1)*100</f>
        <v>-2.7105972938793133</v>
      </c>
      <c r="O37" s="258">
        <f>+(((SUM(E26:E37))/(SUM(E14:E25)))-1)*100</f>
        <v>-1.7159840902137513</v>
      </c>
    </row>
    <row r="38" spans="1:15" ht="12.75">
      <c r="A38" s="245">
        <v>29952</v>
      </c>
      <c r="B38" s="102"/>
      <c r="C38" s="103">
        <v>1.5970425696890587</v>
      </c>
      <c r="D38" s="103">
        <v>53.294274108986215</v>
      </c>
      <c r="E38" s="249">
        <v>117.91905374361141</v>
      </c>
      <c r="F38" s="249">
        <v>147.306107194982</v>
      </c>
      <c r="G38" s="249">
        <v>124.1618354487046</v>
      </c>
      <c r="I38" s="249">
        <f t="shared" si="0"/>
        <v>16.11316113161132</v>
      </c>
      <c r="J38" s="103">
        <f t="shared" si="1"/>
        <v>-5.556455532156168</v>
      </c>
      <c r="K38" s="103">
        <f t="shared" si="2"/>
        <v>-2.5294930385801218</v>
      </c>
      <c r="L38" s="103">
        <f t="shared" si="3"/>
        <v>-5.584154960300158</v>
      </c>
      <c r="M38" s="103">
        <f t="shared" si="4"/>
        <v>-4.690831556503172</v>
      </c>
      <c r="N38" s="257">
        <f aca="true" t="shared" si="5" ref="N38:O101">+(((SUM(D27:D38))/(SUM(D15:D26)))-1)*100</f>
        <v>-2.68933817331789</v>
      </c>
      <c r="O38" s="257">
        <f t="shared" si="5"/>
        <v>-1.8502480119675924</v>
      </c>
    </row>
    <row r="39" spans="1:15" ht="12.75">
      <c r="A39" s="246">
        <v>29983</v>
      </c>
      <c r="B39" s="247"/>
      <c r="C39" s="248">
        <v>1.805131802815917</v>
      </c>
      <c r="D39" s="248">
        <v>61.39354115196422</v>
      </c>
      <c r="E39" s="250">
        <v>119.26912468931846</v>
      </c>
      <c r="F39" s="250">
        <v>148.1364992603081</v>
      </c>
      <c r="G39" s="250">
        <v>124.97098270821857</v>
      </c>
      <c r="I39" s="250">
        <f t="shared" si="0"/>
        <v>14.117647058823547</v>
      </c>
      <c r="J39" s="248">
        <f t="shared" si="1"/>
        <v>-6.722222222222241</v>
      </c>
      <c r="K39" s="248">
        <f t="shared" si="2"/>
        <v>-1.810098443950492</v>
      </c>
      <c r="L39" s="248">
        <f t="shared" si="3"/>
        <v>-5.946413137424389</v>
      </c>
      <c r="M39" s="248">
        <f t="shared" si="4"/>
        <v>-4.75839852738148</v>
      </c>
      <c r="N39" s="258">
        <f t="shared" si="5"/>
        <v>-2.9814084507041816</v>
      </c>
      <c r="O39" s="258">
        <f t="shared" si="5"/>
        <v>-1.8848259251149746</v>
      </c>
    </row>
    <row r="40" spans="1:15" ht="12.75">
      <c r="A40" s="245">
        <v>30011</v>
      </c>
      <c r="B40" s="102"/>
      <c r="C40" s="103">
        <v>1.9946114297281778</v>
      </c>
      <c r="D40" s="103">
        <v>66.77781687240898</v>
      </c>
      <c r="E40" s="249">
        <v>118.89624795193271</v>
      </c>
      <c r="F40" s="249">
        <v>147.9731434441784</v>
      </c>
      <c r="G40" s="249">
        <v>124.83813763576104</v>
      </c>
      <c r="I40" s="249">
        <f t="shared" si="0"/>
        <v>16.732673267326746</v>
      </c>
      <c r="J40" s="103">
        <f t="shared" si="1"/>
        <v>-4.572175048987603</v>
      </c>
      <c r="K40" s="103">
        <f t="shared" si="2"/>
        <v>-2.8982463509398704</v>
      </c>
      <c r="L40" s="103">
        <f t="shared" si="3"/>
        <v>-6.2446092806624165</v>
      </c>
      <c r="M40" s="103">
        <f t="shared" si="4"/>
        <v>-5.252062328139306</v>
      </c>
      <c r="N40" s="257">
        <f t="shared" si="5"/>
        <v>-3.473660513282295</v>
      </c>
      <c r="O40" s="257">
        <f t="shared" si="5"/>
        <v>-2.0690924387422704</v>
      </c>
    </row>
    <row r="41" spans="1:15" ht="12.75">
      <c r="A41" s="246">
        <v>30042</v>
      </c>
      <c r="B41" s="247"/>
      <c r="C41" s="248">
        <v>1.9252483520192254</v>
      </c>
      <c r="D41" s="248">
        <v>63.5052010694901</v>
      </c>
      <c r="E41" s="250">
        <v>118.40765084777208</v>
      </c>
      <c r="F41" s="250">
        <v>146.97939556272254</v>
      </c>
      <c r="G41" s="250">
        <v>124.02899037624707</v>
      </c>
      <c r="I41" s="250">
        <f t="shared" si="0"/>
        <v>18.54166666666668</v>
      </c>
      <c r="J41" s="248">
        <f t="shared" si="1"/>
        <v>-2.607598485910567</v>
      </c>
      <c r="K41" s="248">
        <f t="shared" si="2"/>
        <v>-2.4263615172706254</v>
      </c>
      <c r="L41" s="248">
        <f t="shared" si="3"/>
        <v>-6.7777585909169495</v>
      </c>
      <c r="M41" s="248">
        <f t="shared" si="4"/>
        <v>-5.476300046019322</v>
      </c>
      <c r="N41" s="258">
        <f t="shared" si="5"/>
        <v>-3.545139945667486</v>
      </c>
      <c r="O41" s="258">
        <f t="shared" si="5"/>
        <v>-2.172044142674179</v>
      </c>
    </row>
    <row r="42" spans="1:15" ht="12.75">
      <c r="A42" s="245">
        <v>30072</v>
      </c>
      <c r="B42" s="102"/>
      <c r="C42" s="103">
        <v>2.0605909426708404</v>
      </c>
      <c r="D42" s="103">
        <v>67.45427935681121</v>
      </c>
      <c r="E42" s="249">
        <v>118.27907266246662</v>
      </c>
      <c r="F42" s="249">
        <v>146.81603974659282</v>
      </c>
      <c r="G42" s="249">
        <v>123.88406847902067</v>
      </c>
      <c r="I42" s="249">
        <f t="shared" si="0"/>
        <v>22.289156626506013</v>
      </c>
      <c r="J42" s="103">
        <f t="shared" si="1"/>
        <v>0.203693644758296</v>
      </c>
      <c r="K42" s="103">
        <f t="shared" si="2"/>
        <v>-1.835449791911259</v>
      </c>
      <c r="L42" s="103">
        <f t="shared" si="3"/>
        <v>-6.298870547350132</v>
      </c>
      <c r="M42" s="103">
        <f t="shared" si="4"/>
        <v>-5.000926097425462</v>
      </c>
      <c r="N42" s="257">
        <f t="shared" si="5"/>
        <v>-3.039675526250196</v>
      </c>
      <c r="O42" s="257">
        <f t="shared" si="5"/>
        <v>-2.1598537836982956</v>
      </c>
    </row>
    <row r="43" spans="1:15" ht="12.75">
      <c r="A43" s="246">
        <v>30103</v>
      </c>
      <c r="B43" s="247"/>
      <c r="C43" s="248">
        <v>2.038597771689953</v>
      </c>
      <c r="D43" s="248">
        <v>64.19080493881668</v>
      </c>
      <c r="E43" s="250">
        <v>116.92900171675959</v>
      </c>
      <c r="F43" s="250">
        <v>146.16261648207393</v>
      </c>
      <c r="G43" s="250">
        <v>123.07492121950669</v>
      </c>
      <c r="I43" s="250">
        <f t="shared" si="0"/>
        <v>22.087132725430614</v>
      </c>
      <c r="J43" s="248">
        <f t="shared" si="1"/>
        <v>-1.5561474835272704</v>
      </c>
      <c r="K43" s="248">
        <f t="shared" si="2"/>
        <v>-2.560805743062289</v>
      </c>
      <c r="L43" s="248">
        <f t="shared" si="3"/>
        <v>-6.218883745305259</v>
      </c>
      <c r="M43" s="248">
        <f t="shared" si="4"/>
        <v>-5.129398622230507</v>
      </c>
      <c r="N43" s="258">
        <f t="shared" si="5"/>
        <v>-2.8947966371279277</v>
      </c>
      <c r="O43" s="258">
        <f t="shared" si="5"/>
        <v>-2.1652607294436854</v>
      </c>
    </row>
    <row r="44" spans="1:15" ht="12.75">
      <c r="A44" s="245">
        <v>30133</v>
      </c>
      <c r="B44" s="102"/>
      <c r="C44" s="103">
        <v>2.082584113651728</v>
      </c>
      <c r="D44" s="103">
        <v>65.27862974481485</v>
      </c>
      <c r="E44" s="249">
        <v>116.19610606051863</v>
      </c>
      <c r="F44" s="249">
        <v>145.16886860061808</v>
      </c>
      <c r="G44" s="249">
        <v>122.26577395999271</v>
      </c>
      <c r="I44" s="249">
        <f t="shared" si="0"/>
        <v>14.725069897483678</v>
      </c>
      <c r="J44" s="103">
        <f t="shared" si="1"/>
        <v>-5.8784763411097956</v>
      </c>
      <c r="K44" s="103">
        <f t="shared" si="2"/>
        <v>-3.067682076584821</v>
      </c>
      <c r="L44" s="103">
        <f t="shared" si="3"/>
        <v>-5.869891429075825</v>
      </c>
      <c r="M44" s="103">
        <f t="shared" si="4"/>
        <v>-5.054862609021848</v>
      </c>
      <c r="N44" s="257">
        <f t="shared" si="5"/>
        <v>-3.3268146261597353</v>
      </c>
      <c r="O44" s="257">
        <f t="shared" si="5"/>
        <v>-2.236317442393876</v>
      </c>
    </row>
    <row r="45" spans="1:15" ht="12.75">
      <c r="A45" s="246">
        <v>30164</v>
      </c>
      <c r="B45" s="247"/>
      <c r="C45" s="248">
        <v>2.1908581861730196</v>
      </c>
      <c r="D45" s="248">
        <v>67.51826905128169</v>
      </c>
      <c r="E45" s="250">
        <v>116.32468424582406</v>
      </c>
      <c r="F45" s="250">
        <v>145.16886860061808</v>
      </c>
      <c r="G45" s="250">
        <v>122.26577395999271</v>
      </c>
      <c r="I45" s="250">
        <f t="shared" si="0"/>
        <v>21.939736346515982</v>
      </c>
      <c r="J45" s="248">
        <f t="shared" si="1"/>
        <v>1.012035010940937</v>
      </c>
      <c r="K45" s="248">
        <f t="shared" si="2"/>
        <v>-3.457475189414172</v>
      </c>
      <c r="L45" s="248">
        <f t="shared" si="3"/>
        <v>-5.561459440311722</v>
      </c>
      <c r="M45" s="248">
        <f t="shared" si="4"/>
        <v>-4.956815621479538</v>
      </c>
      <c r="N45" s="258">
        <f t="shared" si="5"/>
        <v>-3.266874303771561</v>
      </c>
      <c r="O45" s="258">
        <f t="shared" si="5"/>
        <v>-2.415394941359339</v>
      </c>
    </row>
    <row r="46" spans="1:15" ht="12.75">
      <c r="A46" s="245">
        <v>30195</v>
      </c>
      <c r="B46" s="102"/>
      <c r="C46" s="103">
        <v>2.177323927107858</v>
      </c>
      <c r="D46" s="103">
        <v>67.39028966234073</v>
      </c>
      <c r="E46" s="249">
        <v>115.5917885895831</v>
      </c>
      <c r="F46" s="249">
        <v>145.16886860061808</v>
      </c>
      <c r="G46" s="249">
        <v>122.12085206276633</v>
      </c>
      <c r="I46" s="249">
        <f t="shared" si="0"/>
        <v>15.841584158415811</v>
      </c>
      <c r="J46" s="103">
        <f t="shared" si="1"/>
        <v>-3.7849125554685337</v>
      </c>
      <c r="K46" s="103">
        <f t="shared" si="2"/>
        <v>-3.2813340505648436</v>
      </c>
      <c r="L46" s="103">
        <f t="shared" si="3"/>
        <v>-5.561459440311722</v>
      </c>
      <c r="M46" s="103">
        <f t="shared" si="4"/>
        <v>-4.864051180731977</v>
      </c>
      <c r="N46" s="257">
        <f t="shared" si="5"/>
        <v>-3.6041872677055165</v>
      </c>
      <c r="O46" s="257">
        <f t="shared" si="5"/>
        <v>-2.5211868155199046</v>
      </c>
    </row>
    <row r="47" spans="1:15" ht="12.75">
      <c r="A47" s="246">
        <v>30225</v>
      </c>
      <c r="B47" s="247"/>
      <c r="C47" s="248">
        <v>2.238228092901085</v>
      </c>
      <c r="D47" s="248">
        <v>67.72852090454185</v>
      </c>
      <c r="E47" s="250">
        <v>116.08038569374374</v>
      </c>
      <c r="F47" s="250">
        <v>145.16886860061808</v>
      </c>
      <c r="G47" s="250">
        <v>122.12085206276633</v>
      </c>
      <c r="I47" s="250">
        <f t="shared" si="0"/>
        <v>18.019625334522704</v>
      </c>
      <c r="J47" s="248">
        <f t="shared" si="1"/>
        <v>-3.112331633320231</v>
      </c>
      <c r="K47" s="248">
        <f t="shared" si="2"/>
        <v>-3.267973856209183</v>
      </c>
      <c r="L47" s="248">
        <f t="shared" si="3"/>
        <v>-6.068880472121907</v>
      </c>
      <c r="M47" s="248">
        <f t="shared" si="4"/>
        <v>-5.362657931679937</v>
      </c>
      <c r="N47" s="258">
        <f t="shared" si="5"/>
        <v>-3.376101088806893</v>
      </c>
      <c r="O47" s="258">
        <f t="shared" si="5"/>
        <v>-2.635099813044395</v>
      </c>
    </row>
    <row r="48" spans="1:15" ht="12.75">
      <c r="A48" s="245">
        <v>30256</v>
      </c>
      <c r="B48" s="102"/>
      <c r="C48" s="103">
        <v>2.212851357153907</v>
      </c>
      <c r="D48" s="103">
        <v>66.50357532467837</v>
      </c>
      <c r="E48" s="249">
        <v>116.44040461259895</v>
      </c>
      <c r="F48" s="249">
        <v>144.51544533609916</v>
      </c>
      <c r="G48" s="249">
        <v>121.98800699030882</v>
      </c>
      <c r="I48" s="249">
        <f t="shared" si="0"/>
        <v>14.435695538057702</v>
      </c>
      <c r="J48" s="103">
        <f t="shared" si="1"/>
        <v>-5.690951516722809</v>
      </c>
      <c r="K48" s="103">
        <f t="shared" si="2"/>
        <v>-2.8638850155529583</v>
      </c>
      <c r="L48" s="103">
        <f t="shared" si="3"/>
        <v>-5.986539142755931</v>
      </c>
      <c r="M48" s="103">
        <f t="shared" si="4"/>
        <v>-5.065789473684212</v>
      </c>
      <c r="N48" s="257">
        <f t="shared" si="5"/>
        <v>-3.86118475180548</v>
      </c>
      <c r="O48" s="257">
        <f t="shared" si="5"/>
        <v>-2.6828358871469393</v>
      </c>
    </row>
    <row r="49" spans="1:15" ht="12.75">
      <c r="A49" s="246">
        <v>30286</v>
      </c>
      <c r="B49" s="247"/>
      <c r="C49" s="248">
        <v>1.9590839996821285</v>
      </c>
      <c r="D49" s="248">
        <v>57.51759394403797</v>
      </c>
      <c r="E49" s="250">
        <v>115.59178858958312</v>
      </c>
      <c r="F49" s="250">
        <v>140.8943914118902</v>
      </c>
      <c r="G49" s="250">
        <v>119.548488386998</v>
      </c>
      <c r="I49" s="250">
        <f t="shared" si="0"/>
        <v>16.61631419939573</v>
      </c>
      <c r="J49" s="248">
        <f t="shared" si="1"/>
        <v>-0.928987561013983</v>
      </c>
      <c r="K49" s="248">
        <f t="shared" si="2"/>
        <v>-2.9786315562270627</v>
      </c>
      <c r="L49" s="248">
        <f t="shared" si="3"/>
        <v>-6.647424912059153</v>
      </c>
      <c r="M49" s="248">
        <f t="shared" si="4"/>
        <v>-5.570924353715567</v>
      </c>
      <c r="N49" s="258">
        <f t="shared" si="5"/>
        <v>-3.286514592032741</v>
      </c>
      <c r="O49" s="258">
        <f t="shared" si="5"/>
        <v>-2.7465490251885827</v>
      </c>
    </row>
    <row r="50" spans="1:15" ht="12.75">
      <c r="A50" s="245">
        <v>30317</v>
      </c>
      <c r="B50" s="102"/>
      <c r="C50" s="103">
        <v>1.8880291395900306</v>
      </c>
      <c r="D50" s="103">
        <v>53.0200325612556</v>
      </c>
      <c r="E50" s="249">
        <v>113.25166561702426</v>
      </c>
      <c r="F50" s="249">
        <v>135.63977932638397</v>
      </c>
      <c r="G50" s="249">
        <v>115.74428858480543</v>
      </c>
      <c r="I50" s="249">
        <f t="shared" si="0"/>
        <v>18.220338983050798</v>
      </c>
      <c r="J50" s="103">
        <f t="shared" si="1"/>
        <v>-0.5145797598627544</v>
      </c>
      <c r="K50" s="103">
        <f t="shared" si="2"/>
        <v>-3.958128884527301</v>
      </c>
      <c r="L50" s="103">
        <f t="shared" si="3"/>
        <v>-7.919785602070018</v>
      </c>
      <c r="M50" s="103">
        <f t="shared" si="4"/>
        <v>-6.779496157961306</v>
      </c>
      <c r="N50" s="257">
        <f t="shared" si="5"/>
        <v>-2.938051462096347</v>
      </c>
      <c r="O50" s="257">
        <f t="shared" si="5"/>
        <v>-2.8637895074603015</v>
      </c>
    </row>
    <row r="51" spans="1:15" ht="12.75">
      <c r="A51" s="246">
        <v>30348</v>
      </c>
      <c r="B51" s="247"/>
      <c r="C51" s="248">
        <v>2.1637896680426962</v>
      </c>
      <c r="D51" s="248">
        <v>62.006013941895986</v>
      </c>
      <c r="E51" s="250">
        <v>114.73031474803675</v>
      </c>
      <c r="F51" s="250">
        <v>135.96649095864342</v>
      </c>
      <c r="G51" s="250">
        <v>116.28774569940438</v>
      </c>
      <c r="I51" s="250">
        <f t="shared" si="0"/>
        <v>19.86879100281158</v>
      </c>
      <c r="J51" s="248">
        <f t="shared" si="1"/>
        <v>0.9976176295414252</v>
      </c>
      <c r="K51" s="248">
        <f t="shared" si="2"/>
        <v>-3.8055196205260655</v>
      </c>
      <c r="L51" s="248">
        <f t="shared" si="3"/>
        <v>-8.215401580591786</v>
      </c>
      <c r="M51" s="248">
        <f t="shared" si="4"/>
        <v>-6.94820255121763</v>
      </c>
      <c r="N51" s="258">
        <f t="shared" si="5"/>
        <v>-2.3146427575954864</v>
      </c>
      <c r="O51" s="258">
        <f t="shared" si="5"/>
        <v>-3.0306276389670095</v>
      </c>
    </row>
    <row r="52" spans="1:15" ht="12.75">
      <c r="A52" s="245">
        <v>30376</v>
      </c>
      <c r="B52" s="102"/>
      <c r="C52" s="103">
        <v>2.28559799962915</v>
      </c>
      <c r="D52" s="103">
        <v>63.16696982728899</v>
      </c>
      <c r="E52" s="249">
        <v>115.33463221897227</v>
      </c>
      <c r="F52" s="249">
        <v>135.31306769412453</v>
      </c>
      <c r="G52" s="249">
        <v>116.15490062694687</v>
      </c>
      <c r="I52" s="249">
        <f t="shared" si="0"/>
        <v>14.588634435962655</v>
      </c>
      <c r="J52" s="103">
        <f t="shared" si="1"/>
        <v>-5.40725530458589</v>
      </c>
      <c r="K52" s="103">
        <f t="shared" si="2"/>
        <v>-2.995566129555516</v>
      </c>
      <c r="L52" s="103">
        <f t="shared" si="3"/>
        <v>-8.55565777368903</v>
      </c>
      <c r="M52" s="103">
        <f t="shared" si="4"/>
        <v>-6.955596401276964</v>
      </c>
      <c r="N52" s="257">
        <f t="shared" si="5"/>
        <v>-2.3765655246402506</v>
      </c>
      <c r="O52" s="257">
        <f t="shared" si="5"/>
        <v>-3.039007758597556</v>
      </c>
    </row>
    <row r="53" spans="1:15" ht="12.75">
      <c r="A53" s="246">
        <v>30407</v>
      </c>
      <c r="B53" s="247"/>
      <c r="C53" s="248">
        <v>2.2365363105179394</v>
      </c>
      <c r="D53" s="248">
        <v>60.71707866756201</v>
      </c>
      <c r="E53" s="250">
        <v>114.73031474803675</v>
      </c>
      <c r="F53" s="250">
        <v>134.31931981266868</v>
      </c>
      <c r="G53" s="250">
        <v>115.34575336743289</v>
      </c>
      <c r="I53" s="250">
        <f t="shared" si="0"/>
        <v>16.16871704745162</v>
      </c>
      <c r="J53" s="248">
        <f t="shared" si="1"/>
        <v>-4.390384338563392</v>
      </c>
      <c r="K53" s="248">
        <f t="shared" si="2"/>
        <v>-3.1056575089586147</v>
      </c>
      <c r="L53" s="248">
        <f t="shared" si="3"/>
        <v>-8.613503751041929</v>
      </c>
      <c r="M53" s="248">
        <f t="shared" si="4"/>
        <v>-7.000973709834469</v>
      </c>
      <c r="N53" s="258">
        <f t="shared" si="5"/>
        <v>-2.5208021690351523</v>
      </c>
      <c r="O53" s="258">
        <f t="shared" si="5"/>
        <v>-3.0963611255582224</v>
      </c>
    </row>
    <row r="54" spans="1:15" ht="12.75">
      <c r="A54" s="245">
        <v>30437</v>
      </c>
      <c r="B54" s="102"/>
      <c r="C54" s="103">
        <v>2.319433647292054</v>
      </c>
      <c r="D54" s="103">
        <v>62.00601394189598</v>
      </c>
      <c r="E54" s="249">
        <v>113.99741909179578</v>
      </c>
      <c r="F54" s="249">
        <v>133.66589654814976</v>
      </c>
      <c r="G54" s="249">
        <v>114.80229625283394</v>
      </c>
      <c r="I54" s="249">
        <f t="shared" si="0"/>
        <v>12.561576354679783</v>
      </c>
      <c r="J54" s="103">
        <f t="shared" si="1"/>
        <v>-8.076975199891589</v>
      </c>
      <c r="K54" s="103">
        <f t="shared" si="2"/>
        <v>-3.6199586911620507</v>
      </c>
      <c r="L54" s="103">
        <f t="shared" si="3"/>
        <v>-8.9568845618915</v>
      </c>
      <c r="M54" s="103">
        <f t="shared" si="4"/>
        <v>-7.330863716123992</v>
      </c>
      <c r="N54" s="257">
        <f t="shared" si="5"/>
        <v>-3.234287183202267</v>
      </c>
      <c r="O54" s="257">
        <f t="shared" si="5"/>
        <v>-3.2457385087924284</v>
      </c>
    </row>
    <row r="55" spans="1:15" ht="12.75">
      <c r="A55" s="246">
        <v>30468</v>
      </c>
      <c r="B55" s="247"/>
      <c r="C55" s="248">
        <v>2.3025158234606016</v>
      </c>
      <c r="D55" s="248">
        <v>60.78106836203248</v>
      </c>
      <c r="E55" s="250">
        <v>113.86884090649035</v>
      </c>
      <c r="F55" s="250">
        <v>132.5087928505642</v>
      </c>
      <c r="G55" s="250">
        <v>114.11391724100861</v>
      </c>
      <c r="I55" s="250">
        <f t="shared" si="0"/>
        <v>12.946058091286261</v>
      </c>
      <c r="J55" s="248">
        <f t="shared" si="1"/>
        <v>-5.3118769581316005</v>
      </c>
      <c r="K55" s="248">
        <f t="shared" si="2"/>
        <v>-2.6171101825379073</v>
      </c>
      <c r="L55" s="248">
        <f t="shared" si="3"/>
        <v>-9.341529291235906</v>
      </c>
      <c r="M55" s="248">
        <f t="shared" si="4"/>
        <v>-7.2809341575900355</v>
      </c>
      <c r="N55" s="258">
        <f t="shared" si="5"/>
        <v>-3.545020591538739</v>
      </c>
      <c r="O55" s="258">
        <f t="shared" si="5"/>
        <v>-3.25182031735175</v>
      </c>
    </row>
    <row r="56" spans="1:15" ht="12.75">
      <c r="A56" s="245">
        <v>30498</v>
      </c>
      <c r="B56" s="102"/>
      <c r="C56" s="103">
        <v>2.4074063312156038</v>
      </c>
      <c r="D56" s="103">
        <v>62.280255489626605</v>
      </c>
      <c r="E56" s="249">
        <v>113.00736706494395</v>
      </c>
      <c r="F56" s="249">
        <v>131.85536958604527</v>
      </c>
      <c r="G56" s="249">
        <v>113.30476998149462</v>
      </c>
      <c r="I56" s="249">
        <f t="shared" si="0"/>
        <v>15.597075548334672</v>
      </c>
      <c r="J56" s="103">
        <f t="shared" si="1"/>
        <v>-4.593194230499931</v>
      </c>
      <c r="K56" s="103">
        <f t="shared" si="2"/>
        <v>-2.7442735421046582</v>
      </c>
      <c r="L56" s="103">
        <f t="shared" si="3"/>
        <v>-9.171042760690174</v>
      </c>
      <c r="M56" s="103">
        <f t="shared" si="4"/>
        <v>-7.3291189253259725</v>
      </c>
      <c r="N56" s="257">
        <f t="shared" si="5"/>
        <v>-3.4248347564274306</v>
      </c>
      <c r="O56" s="257">
        <f t="shared" si="5"/>
        <v>-3.2259228846518218</v>
      </c>
    </row>
    <row r="57" spans="1:15" ht="12.75">
      <c r="A57" s="246">
        <v>30529</v>
      </c>
      <c r="B57" s="247"/>
      <c r="C57" s="248">
        <v>2.5478242690166546</v>
      </c>
      <c r="D57" s="248">
        <v>65.55287129254549</v>
      </c>
      <c r="E57" s="250">
        <v>113.13594525024936</v>
      </c>
      <c r="F57" s="250">
        <v>132.34543703443444</v>
      </c>
      <c r="G57" s="250">
        <v>113.71538202363604</v>
      </c>
      <c r="I57" s="250">
        <f t="shared" si="0"/>
        <v>16.293436293436294</v>
      </c>
      <c r="J57" s="248">
        <f t="shared" si="1"/>
        <v>-2.910912537232613</v>
      </c>
      <c r="K57" s="248">
        <f t="shared" si="2"/>
        <v>-2.741240190118266</v>
      </c>
      <c r="L57" s="248">
        <f t="shared" si="3"/>
        <v>-8.833458364591152</v>
      </c>
      <c r="M57" s="248">
        <f t="shared" si="4"/>
        <v>-6.9932832872382615</v>
      </c>
      <c r="N57" s="258">
        <f t="shared" si="5"/>
        <v>-3.761457109283173</v>
      </c>
      <c r="O57" s="258">
        <f t="shared" si="5"/>
        <v>-3.1666018081938807</v>
      </c>
    </row>
    <row r="58" spans="1:15" ht="12.75">
      <c r="A58" s="245">
        <v>30560</v>
      </c>
      <c r="B58" s="102"/>
      <c r="C58" s="103">
        <v>2.679783294901979</v>
      </c>
      <c r="D58" s="103">
        <v>68.20387292060828</v>
      </c>
      <c r="E58" s="249">
        <v>112.89164669816904</v>
      </c>
      <c r="F58" s="249">
        <v>133.0124732836308</v>
      </c>
      <c r="G58" s="249">
        <v>113.98107216855108</v>
      </c>
      <c r="I58" s="249">
        <f t="shared" si="0"/>
        <v>23.076923076923062</v>
      </c>
      <c r="J58" s="103">
        <f t="shared" si="1"/>
        <v>1.207270754205103</v>
      </c>
      <c r="K58" s="103">
        <f t="shared" si="2"/>
        <v>-2.3359288097886566</v>
      </c>
      <c r="L58" s="103">
        <f t="shared" si="3"/>
        <v>-8.373968492123051</v>
      </c>
      <c r="M58" s="103">
        <f t="shared" si="4"/>
        <v>-6.665348101265833</v>
      </c>
      <c r="N58" s="257">
        <f t="shared" si="5"/>
        <v>-3.3274378021459605</v>
      </c>
      <c r="O58" s="257">
        <f t="shared" si="5"/>
        <v>-3.08915347756642</v>
      </c>
    </row>
    <row r="59" spans="1:15" ht="12.75">
      <c r="A59" s="246">
        <v>30590</v>
      </c>
      <c r="B59" s="247"/>
      <c r="C59" s="248">
        <v>2.762680631676093</v>
      </c>
      <c r="D59" s="248">
        <v>69.62992896880758</v>
      </c>
      <c r="E59" s="250">
        <v>113.13594525024936</v>
      </c>
      <c r="F59" s="250">
        <v>133.66589654814973</v>
      </c>
      <c r="G59" s="250">
        <v>114.52452928315003</v>
      </c>
      <c r="I59" s="250">
        <f t="shared" si="0"/>
        <v>23.43159486016626</v>
      </c>
      <c r="J59" s="248">
        <f t="shared" si="1"/>
        <v>2.8073964097719006</v>
      </c>
      <c r="K59" s="248">
        <f t="shared" si="2"/>
        <v>-2.5365529463890035</v>
      </c>
      <c r="L59" s="248">
        <f t="shared" si="3"/>
        <v>-7.923855963991011</v>
      </c>
      <c r="M59" s="248">
        <f t="shared" si="4"/>
        <v>-6.220332278481012</v>
      </c>
      <c r="N59" s="258">
        <f t="shared" si="5"/>
        <v>-2.8094404767534997</v>
      </c>
      <c r="O59" s="258">
        <f t="shared" si="5"/>
        <v>-3.0285657084095474</v>
      </c>
    </row>
    <row r="60" spans="1:15" ht="12.75">
      <c r="A60" s="245">
        <v>30621</v>
      </c>
      <c r="B60" s="102"/>
      <c r="C60" s="103">
        <v>2.8641875746648044</v>
      </c>
      <c r="D60" s="103">
        <v>73.16764493453273</v>
      </c>
      <c r="E60" s="249">
        <v>113.00736706494394</v>
      </c>
      <c r="F60" s="249">
        <v>133.82925236427945</v>
      </c>
      <c r="G60" s="249">
        <v>114.65737435560754</v>
      </c>
      <c r="I60" s="249">
        <f t="shared" si="0"/>
        <v>29.43425076452597</v>
      </c>
      <c r="J60" s="103">
        <f t="shared" si="1"/>
        <v>10.020618556701022</v>
      </c>
      <c r="K60" s="103">
        <f t="shared" si="2"/>
        <v>-2.9483215547703168</v>
      </c>
      <c r="L60" s="103">
        <f t="shared" si="3"/>
        <v>-7.394498869630761</v>
      </c>
      <c r="M60" s="103">
        <f t="shared" si="4"/>
        <v>-6.009306009306014</v>
      </c>
      <c r="N60" s="257">
        <f t="shared" si="5"/>
        <v>-1.435821853493846</v>
      </c>
      <c r="O60" s="257">
        <f t="shared" si="5"/>
        <v>-3.035942346287146</v>
      </c>
    </row>
    <row r="61" spans="1:15" ht="12.75">
      <c r="A61" s="246">
        <v>30651</v>
      </c>
      <c r="B61" s="247"/>
      <c r="C61" s="248">
        <v>2.554591398549235</v>
      </c>
      <c r="D61" s="248">
        <v>64.05368416495138</v>
      </c>
      <c r="E61" s="250">
        <v>112.64734814608872</v>
      </c>
      <c r="F61" s="250">
        <v>132.1820812183047</v>
      </c>
      <c r="G61" s="250">
        <v>113.43761505395216</v>
      </c>
      <c r="I61" s="250">
        <f t="shared" si="0"/>
        <v>30.397236614853185</v>
      </c>
      <c r="J61" s="248">
        <f t="shared" si="1"/>
        <v>11.363636363636376</v>
      </c>
      <c r="K61" s="248">
        <f t="shared" si="2"/>
        <v>-2.5472747497219284</v>
      </c>
      <c r="L61" s="248">
        <f t="shared" si="3"/>
        <v>-6.183574879227082</v>
      </c>
      <c r="M61" s="248">
        <f t="shared" si="4"/>
        <v>-5.111627437114841</v>
      </c>
      <c r="N61" s="258">
        <f t="shared" si="5"/>
        <v>-0.5162119085567407</v>
      </c>
      <c r="O61" s="258">
        <f t="shared" si="5"/>
        <v>-3.0006218905472393</v>
      </c>
    </row>
    <row r="62" spans="1:15" ht="12.75">
      <c r="A62" s="245">
        <v>30682</v>
      </c>
      <c r="B62" s="102"/>
      <c r="C62" s="103">
        <v>2.449700890794233</v>
      </c>
      <c r="D62" s="103">
        <v>57.79183549176861</v>
      </c>
      <c r="E62" s="249">
        <v>111.541575752462</v>
      </c>
      <c r="F62" s="249">
        <v>129.0647077271624</v>
      </c>
      <c r="G62" s="249">
        <v>111.2637865955564</v>
      </c>
      <c r="I62" s="249">
        <f t="shared" si="0"/>
        <v>29.74910394265231</v>
      </c>
      <c r="J62" s="103">
        <f t="shared" si="1"/>
        <v>9.000000000000007</v>
      </c>
      <c r="K62" s="103">
        <f t="shared" si="2"/>
        <v>-1.509990917347881</v>
      </c>
      <c r="L62" s="103">
        <f t="shared" si="3"/>
        <v>-4.847450822962673</v>
      </c>
      <c r="M62" s="103">
        <f t="shared" si="4"/>
        <v>-3.8710350584307163</v>
      </c>
      <c r="N62" s="257">
        <f t="shared" si="5"/>
        <v>0.14040264623291776</v>
      </c>
      <c r="O62" s="257">
        <f t="shared" si="5"/>
        <v>-2.7995705673465876</v>
      </c>
    </row>
    <row r="63" spans="1:15" ht="12.75">
      <c r="A63" s="246">
        <v>30713</v>
      </c>
      <c r="B63" s="247"/>
      <c r="C63" s="248">
        <v>2.8405026213007716</v>
      </c>
      <c r="D63" s="248">
        <v>67.72852090454187</v>
      </c>
      <c r="E63" s="250">
        <v>112.27447140870295</v>
      </c>
      <c r="F63" s="250">
        <v>130.6982658884597</v>
      </c>
      <c r="G63" s="250">
        <v>112.49562272198068</v>
      </c>
      <c r="I63" s="250">
        <f t="shared" si="0"/>
        <v>31.274433150899128</v>
      </c>
      <c r="J63" s="248">
        <f t="shared" si="1"/>
        <v>9.228954739790684</v>
      </c>
      <c r="K63" s="248">
        <f t="shared" si="2"/>
        <v>-2.140535694273271</v>
      </c>
      <c r="L63" s="248">
        <f t="shared" si="3"/>
        <v>-3.874649579495393</v>
      </c>
      <c r="M63" s="248">
        <f t="shared" si="4"/>
        <v>-3.260982448852412</v>
      </c>
      <c r="N63" s="258">
        <f t="shared" si="5"/>
        <v>0.8048887779244174</v>
      </c>
      <c r="O63" s="258">
        <f t="shared" si="5"/>
        <v>-2.6595352947674566</v>
      </c>
    </row>
    <row r="64" spans="1:15" ht="12.75">
      <c r="A64" s="245">
        <v>30742</v>
      </c>
      <c r="B64" s="102"/>
      <c r="C64" s="103">
        <v>3.073968590174808</v>
      </c>
      <c r="D64" s="103">
        <v>72.49118245013051</v>
      </c>
      <c r="E64" s="249">
        <v>112.7630685128636</v>
      </c>
      <c r="F64" s="249">
        <v>131.85536958604527</v>
      </c>
      <c r="G64" s="249">
        <v>113.30476998149464</v>
      </c>
      <c r="I64" s="249">
        <f t="shared" si="0"/>
        <v>34.49296817172467</v>
      </c>
      <c r="J64" s="103">
        <f t="shared" si="1"/>
        <v>14.76121562952246</v>
      </c>
      <c r="K64" s="103">
        <f t="shared" si="2"/>
        <v>-2.2296544035674826</v>
      </c>
      <c r="L64" s="103">
        <f t="shared" si="3"/>
        <v>-2.555331991951726</v>
      </c>
      <c r="M64" s="103">
        <f t="shared" si="4"/>
        <v>-2.453732584736956</v>
      </c>
      <c r="N64" s="257">
        <f t="shared" si="5"/>
        <v>2.4989249366907273</v>
      </c>
      <c r="O64" s="257">
        <f t="shared" si="5"/>
        <v>-2.595269079196305</v>
      </c>
    </row>
    <row r="65" spans="1:15" ht="12.75">
      <c r="A65" s="246">
        <v>30773</v>
      </c>
      <c r="B65" s="247"/>
      <c r="C65" s="248">
        <v>2.7931327145727067</v>
      </c>
      <c r="D65" s="248">
        <v>63.70631153782592</v>
      </c>
      <c r="E65" s="250">
        <v>112.89164669816903</v>
      </c>
      <c r="F65" s="250">
        <v>130.8752346892669</v>
      </c>
      <c r="G65" s="250">
        <v>112.76131286689572</v>
      </c>
      <c r="I65" s="250">
        <f t="shared" si="0"/>
        <v>24.886535552193646</v>
      </c>
      <c r="J65" s="248">
        <f t="shared" si="1"/>
        <v>4.9232158988256725</v>
      </c>
      <c r="K65" s="248">
        <f t="shared" si="2"/>
        <v>-1.6026000224140247</v>
      </c>
      <c r="L65" s="248">
        <f t="shared" si="3"/>
        <v>-2.564102564102577</v>
      </c>
      <c r="M65" s="248">
        <f t="shared" si="4"/>
        <v>-2.2406030782116892</v>
      </c>
      <c r="N65" s="258">
        <f t="shared" si="5"/>
        <v>3.265756315114343</v>
      </c>
      <c r="O65" s="258">
        <f t="shared" si="5"/>
        <v>-2.4698098366723764</v>
      </c>
    </row>
    <row r="66" spans="1:15" ht="12.75">
      <c r="A66" s="245">
        <v>30803</v>
      </c>
      <c r="B66" s="102"/>
      <c r="C66" s="103">
        <v>3.175475533163519</v>
      </c>
      <c r="D66" s="103">
        <v>71.26623687026702</v>
      </c>
      <c r="E66" s="249">
        <v>112.7630685128636</v>
      </c>
      <c r="F66" s="249">
        <v>131.69201376991555</v>
      </c>
      <c r="G66" s="249">
        <v>113.17192490903713</v>
      </c>
      <c r="I66" s="249">
        <f t="shared" si="0"/>
        <v>36.90736688548504</v>
      </c>
      <c r="J66" s="103">
        <f t="shared" si="1"/>
        <v>14.93439481055583</v>
      </c>
      <c r="K66" s="103">
        <f t="shared" si="2"/>
        <v>-1.0827881795623995</v>
      </c>
      <c r="L66" s="103">
        <f t="shared" si="3"/>
        <v>-1.476728791119264</v>
      </c>
      <c r="M66" s="103">
        <f t="shared" si="4"/>
        <v>-1.4201556911424218</v>
      </c>
      <c r="N66" s="257">
        <f t="shared" si="5"/>
        <v>5.232143935277445</v>
      </c>
      <c r="O66" s="257">
        <f t="shared" si="5"/>
        <v>-2.2574536813574575</v>
      </c>
    </row>
    <row r="67" spans="1:15" ht="12.75">
      <c r="A67" s="246">
        <v>30834</v>
      </c>
      <c r="B67" s="247"/>
      <c r="C67" s="248">
        <v>3.146715232650051</v>
      </c>
      <c r="D67" s="248">
        <v>69.227708032136</v>
      </c>
      <c r="E67" s="250">
        <v>112.89164669816903</v>
      </c>
      <c r="F67" s="250">
        <v>131.3653021376561</v>
      </c>
      <c r="G67" s="250">
        <v>113.03907983657962</v>
      </c>
      <c r="I67" s="250">
        <f t="shared" si="0"/>
        <v>36.66421748714184</v>
      </c>
      <c r="J67" s="248">
        <f t="shared" si="1"/>
        <v>13.896826590464805</v>
      </c>
      <c r="K67" s="248">
        <f t="shared" si="2"/>
        <v>-0.8581752484191907</v>
      </c>
      <c r="L67" s="248">
        <f t="shared" si="3"/>
        <v>-0.8629545921512216</v>
      </c>
      <c r="M67" s="248">
        <f t="shared" si="4"/>
        <v>-0.9418986136098817</v>
      </c>
      <c r="N67" s="258">
        <f t="shared" si="5"/>
        <v>6.829043448727612</v>
      </c>
      <c r="O67" s="258">
        <f t="shared" si="5"/>
        <v>-2.111745771857043</v>
      </c>
    </row>
    <row r="68" spans="1:15" ht="12.75">
      <c r="A68" s="245">
        <v>30864</v>
      </c>
      <c r="B68" s="102"/>
      <c r="C68" s="103">
        <v>3.2516057404050525</v>
      </c>
      <c r="D68" s="103">
        <v>69.70306004820242</v>
      </c>
      <c r="E68" s="249">
        <v>113.25166561702423</v>
      </c>
      <c r="F68" s="249">
        <v>132.01872540217502</v>
      </c>
      <c r="G68" s="249">
        <v>113.57046012640971</v>
      </c>
      <c r="I68" s="249">
        <f t="shared" si="0"/>
        <v>35.06676036542513</v>
      </c>
      <c r="J68" s="103">
        <f t="shared" si="1"/>
        <v>11.918391310729536</v>
      </c>
      <c r="K68" s="103">
        <f t="shared" si="2"/>
        <v>0.2161793150528668</v>
      </c>
      <c r="L68" s="103">
        <f t="shared" si="3"/>
        <v>0.12389015073304144</v>
      </c>
      <c r="M68" s="103">
        <f t="shared" si="4"/>
        <v>0.2344915796206104</v>
      </c>
      <c r="N68" s="257">
        <f t="shared" si="5"/>
        <v>8.2446355067346</v>
      </c>
      <c r="O68" s="257">
        <f t="shared" si="5"/>
        <v>-1.867668724241489</v>
      </c>
    </row>
    <row r="69" spans="1:15" ht="12.75">
      <c r="A69" s="246">
        <v>30895</v>
      </c>
      <c r="B69" s="247"/>
      <c r="C69" s="248">
        <v>3.4309346730184425</v>
      </c>
      <c r="D69" s="248">
        <v>72.69229291846631</v>
      </c>
      <c r="E69" s="250">
        <v>113.86884090649032</v>
      </c>
      <c r="F69" s="250">
        <v>132.34543703443447</v>
      </c>
      <c r="G69" s="250">
        <v>113.84822709609361</v>
      </c>
      <c r="I69" s="250">
        <f t="shared" si="0"/>
        <v>34.66135458167328</v>
      </c>
      <c r="J69" s="248">
        <f t="shared" si="1"/>
        <v>10.891089108910922</v>
      </c>
      <c r="K69" s="248">
        <f t="shared" si="2"/>
        <v>0.647800886464367</v>
      </c>
      <c r="L69" s="248">
        <f t="shared" si="3"/>
        <v>2.220446049250313E-14</v>
      </c>
      <c r="M69" s="248">
        <f t="shared" si="4"/>
        <v>0.11682242990658231</v>
      </c>
      <c r="N69" s="258">
        <f t="shared" si="5"/>
        <v>9.48241126265279</v>
      </c>
      <c r="O69" s="258">
        <f t="shared" si="5"/>
        <v>-1.5869455503841556</v>
      </c>
    </row>
    <row r="70" spans="1:15" ht="12.75">
      <c r="A70" s="245">
        <v>30926</v>
      </c>
      <c r="B70" s="102"/>
      <c r="C70" s="103">
        <v>3.45292784399933</v>
      </c>
      <c r="D70" s="103">
        <v>72.76542399786115</v>
      </c>
      <c r="E70" s="249">
        <v>114.11313945857063</v>
      </c>
      <c r="F70" s="249">
        <v>133.17582909976056</v>
      </c>
      <c r="G70" s="249">
        <v>114.39168421069255</v>
      </c>
      <c r="I70" s="249">
        <f t="shared" si="0"/>
        <v>28.8510101010101</v>
      </c>
      <c r="J70" s="103">
        <f t="shared" si="1"/>
        <v>6.688111513202011</v>
      </c>
      <c r="K70" s="103">
        <f t="shared" si="2"/>
        <v>1.0820045558086466</v>
      </c>
      <c r="L70" s="103">
        <f t="shared" si="3"/>
        <v>0.12281240405283</v>
      </c>
      <c r="M70" s="103">
        <f t="shared" si="4"/>
        <v>0.3602458147913046</v>
      </c>
      <c r="N70" s="257">
        <f t="shared" si="5"/>
        <v>9.972191052349167</v>
      </c>
      <c r="O70" s="257">
        <f t="shared" si="5"/>
        <v>-1.3044536839345588</v>
      </c>
    </row>
    <row r="71" spans="1:15" ht="12.75">
      <c r="A71" s="246">
        <v>30956</v>
      </c>
      <c r="B71" s="247"/>
      <c r="C71" s="248">
        <v>3.76929114964748</v>
      </c>
      <c r="D71" s="248">
        <v>78.81702081778378</v>
      </c>
      <c r="E71" s="250">
        <v>113.86884090649032</v>
      </c>
      <c r="F71" s="250">
        <v>134.4826756287984</v>
      </c>
      <c r="G71" s="250">
        <v>115.20083147020654</v>
      </c>
      <c r="I71" s="250">
        <f t="shared" si="0"/>
        <v>36.43600734843846</v>
      </c>
      <c r="J71" s="248">
        <f t="shared" si="1"/>
        <v>13.194170933438398</v>
      </c>
      <c r="K71" s="248">
        <f t="shared" si="2"/>
        <v>0.647800886464367</v>
      </c>
      <c r="L71" s="248">
        <f t="shared" si="3"/>
        <v>0.6110601894286916</v>
      </c>
      <c r="M71" s="248">
        <f t="shared" si="4"/>
        <v>0.5905304228620123</v>
      </c>
      <c r="N71" s="258">
        <f t="shared" si="5"/>
        <v>10.916589615066453</v>
      </c>
      <c r="O71" s="258">
        <f t="shared" si="5"/>
        <v>-1.0388611004232606</v>
      </c>
    </row>
    <row r="72" spans="1:15" ht="12.75">
      <c r="A72" s="245">
        <v>30987</v>
      </c>
      <c r="B72" s="102"/>
      <c r="C72" s="103">
        <v>3.6914691600228013</v>
      </c>
      <c r="D72" s="103">
        <v>76.50425043192212</v>
      </c>
      <c r="E72" s="249">
        <v>113.62454235441001</v>
      </c>
      <c r="F72" s="249">
        <v>134.80938726105785</v>
      </c>
      <c r="G72" s="249">
        <v>115.34575336743292</v>
      </c>
      <c r="I72" s="249">
        <f t="shared" si="0"/>
        <v>28.883638511518008</v>
      </c>
      <c r="J72" s="103">
        <f t="shared" si="1"/>
        <v>4.560219890054995</v>
      </c>
      <c r="K72" s="103">
        <f t="shared" si="2"/>
        <v>0.5461372169757617</v>
      </c>
      <c r="L72" s="103">
        <f t="shared" si="3"/>
        <v>0.7323771742447471</v>
      </c>
      <c r="M72" s="103">
        <f t="shared" si="4"/>
        <v>0.6003791868548936</v>
      </c>
      <c r="N72" s="257">
        <f t="shared" si="5"/>
        <v>10.381670183901148</v>
      </c>
      <c r="O72" s="257">
        <f t="shared" si="5"/>
        <v>-0.7451172242502135</v>
      </c>
    </row>
    <row r="73" spans="1:15" ht="12.75">
      <c r="A73" s="246">
        <v>31017</v>
      </c>
      <c r="B73" s="247"/>
      <c r="C73" s="248">
        <v>3.3751058543746506</v>
      </c>
      <c r="D73" s="248">
        <v>67.45427935681126</v>
      </c>
      <c r="E73" s="250">
        <v>112.76306851286363</v>
      </c>
      <c r="F73" s="250">
        <v>131.20194632152635</v>
      </c>
      <c r="G73" s="250">
        <v>112.89415793935325</v>
      </c>
      <c r="I73" s="250">
        <f t="shared" si="0"/>
        <v>32.11920529801322</v>
      </c>
      <c r="J73" s="248">
        <f t="shared" si="1"/>
        <v>5.308976737548221</v>
      </c>
      <c r="K73" s="248">
        <f t="shared" si="2"/>
        <v>0.10272799908688235</v>
      </c>
      <c r="L73" s="248">
        <f t="shared" si="3"/>
        <v>-0.7415036045313905</v>
      </c>
      <c r="M73" s="248">
        <f t="shared" si="4"/>
        <v>-0.4790801660810917</v>
      </c>
      <c r="N73" s="258">
        <f t="shared" si="5"/>
        <v>9.882831181253039</v>
      </c>
      <c r="O73" s="258">
        <f t="shared" si="5"/>
        <v>-0.5223310673845183</v>
      </c>
    </row>
    <row r="74" spans="1:15" ht="12.75">
      <c r="A74" s="245">
        <v>31048</v>
      </c>
      <c r="B74" s="102"/>
      <c r="C74" s="103">
        <v>3.1940851393781156</v>
      </c>
      <c r="D74" s="103">
        <v>61.256420378098966</v>
      </c>
      <c r="E74" s="249">
        <v>111.65729611923692</v>
      </c>
      <c r="F74" s="249">
        <v>127.09082494892819</v>
      </c>
      <c r="G74" s="249">
        <v>110.1889491911274</v>
      </c>
      <c r="I74" s="249">
        <f t="shared" si="0"/>
        <v>30.38674033149169</v>
      </c>
      <c r="J74" s="103">
        <f t="shared" si="1"/>
        <v>5.994938310661246</v>
      </c>
      <c r="K74" s="103">
        <f t="shared" si="2"/>
        <v>0.10374639769454852</v>
      </c>
      <c r="L74" s="103">
        <f t="shared" si="3"/>
        <v>-1.5293745385507984</v>
      </c>
      <c r="M74" s="103">
        <f t="shared" si="4"/>
        <v>-0.9660262672310682</v>
      </c>
      <c r="N74" s="257">
        <f t="shared" si="5"/>
        <v>9.651624248473212</v>
      </c>
      <c r="O74" s="257">
        <f t="shared" si="5"/>
        <v>-0.38893608987069506</v>
      </c>
    </row>
    <row r="75" spans="1:15" ht="12.75">
      <c r="A75" s="246">
        <v>31079</v>
      </c>
      <c r="B75" s="247"/>
      <c r="C75" s="248">
        <v>3.606880040865542</v>
      </c>
      <c r="D75" s="248">
        <v>67.59140013067658</v>
      </c>
      <c r="E75" s="250">
        <v>112.51876996078332</v>
      </c>
      <c r="F75" s="250">
        <v>129.22806354329214</v>
      </c>
      <c r="G75" s="250">
        <v>111.67439863769786</v>
      </c>
      <c r="I75" s="250">
        <f t="shared" si="0"/>
        <v>26.9803454437165</v>
      </c>
      <c r="J75" s="248">
        <f t="shared" si="1"/>
        <v>-0.20245647185851423</v>
      </c>
      <c r="K75" s="248">
        <f t="shared" si="2"/>
        <v>0.217590471827811</v>
      </c>
      <c r="L75" s="248">
        <f t="shared" si="3"/>
        <v>-1.1248828247057752</v>
      </c>
      <c r="M75" s="248">
        <f t="shared" si="4"/>
        <v>-0.7300053676865037</v>
      </c>
      <c r="N75" s="258">
        <f t="shared" si="5"/>
        <v>8.82436193801015</v>
      </c>
      <c r="O75" s="258">
        <f t="shared" si="5"/>
        <v>-0.1910364198639991</v>
      </c>
    </row>
    <row r="76" spans="1:15" ht="12.75">
      <c r="A76" s="245">
        <v>31107</v>
      </c>
      <c r="B76" s="102"/>
      <c r="C76" s="103">
        <v>3.9520036470271607</v>
      </c>
      <c r="D76" s="103">
        <v>73.37789678779292</v>
      </c>
      <c r="E76" s="249">
        <v>112.76306851286364</v>
      </c>
      <c r="F76" s="249">
        <v>129.39141935942183</v>
      </c>
      <c r="G76" s="249">
        <v>111.80724371015538</v>
      </c>
      <c r="I76" s="249">
        <f t="shared" si="0"/>
        <v>28.56356631810677</v>
      </c>
      <c r="J76" s="103">
        <f t="shared" si="1"/>
        <v>1.2232030264817562</v>
      </c>
      <c r="K76" s="103">
        <f t="shared" si="2"/>
        <v>4.440892098500626E-14</v>
      </c>
      <c r="L76" s="103">
        <f t="shared" si="3"/>
        <v>-1.8686764402230382</v>
      </c>
      <c r="M76" s="103">
        <f t="shared" si="4"/>
        <v>-1.3216798124067064</v>
      </c>
      <c r="N76" s="257">
        <f t="shared" si="5"/>
        <v>7.643809435017768</v>
      </c>
      <c r="O76" s="257">
        <f t="shared" si="5"/>
        <v>-0.001895034063237322</v>
      </c>
    </row>
    <row r="77" spans="1:15" ht="12.75">
      <c r="A77" s="246">
        <v>31138</v>
      </c>
      <c r="B77" s="247"/>
      <c r="C77" s="248">
        <v>3.8217364035249815</v>
      </c>
      <c r="D77" s="248">
        <v>69.90417051653824</v>
      </c>
      <c r="E77" s="250">
        <v>113.4959641691046</v>
      </c>
      <c r="F77" s="250">
        <v>129.55477517555155</v>
      </c>
      <c r="G77" s="250">
        <v>112.2178557522968</v>
      </c>
      <c r="I77" s="250">
        <f t="shared" si="0"/>
        <v>36.82616596002421</v>
      </c>
      <c r="J77" s="248">
        <f t="shared" si="1"/>
        <v>9.728798966853258</v>
      </c>
      <c r="K77" s="248">
        <f t="shared" si="2"/>
        <v>0.5353075170843269</v>
      </c>
      <c r="L77" s="248">
        <f t="shared" si="3"/>
        <v>-1.0089452881215322</v>
      </c>
      <c r="M77" s="248">
        <f t="shared" si="4"/>
        <v>-0.48195351826066934</v>
      </c>
      <c r="N77" s="258">
        <f t="shared" si="5"/>
        <v>8.022290590352377</v>
      </c>
      <c r="O77" s="258">
        <f t="shared" si="5"/>
        <v>0.1783748908876781</v>
      </c>
    </row>
    <row r="78" spans="1:15" ht="12.75">
      <c r="A78" s="245">
        <v>31168</v>
      </c>
      <c r="B78" s="102"/>
      <c r="C78" s="103">
        <v>4.197312092583213</v>
      </c>
      <c r="D78" s="103">
        <v>75.75465686812508</v>
      </c>
      <c r="E78" s="249">
        <v>113.86884090649035</v>
      </c>
      <c r="F78" s="249">
        <v>129.71813099168128</v>
      </c>
      <c r="G78" s="249">
        <v>112.35070082475431</v>
      </c>
      <c r="I78" s="249">
        <f t="shared" si="0"/>
        <v>32.17900905700586</v>
      </c>
      <c r="J78" s="103">
        <f t="shared" si="1"/>
        <v>6.298101590559324</v>
      </c>
      <c r="K78" s="103">
        <f t="shared" si="2"/>
        <v>0.9806157354618428</v>
      </c>
      <c r="L78" s="103">
        <f t="shared" si="3"/>
        <v>-1.4988629315692004</v>
      </c>
      <c r="M78" s="103">
        <f t="shared" si="4"/>
        <v>-0.725642940988136</v>
      </c>
      <c r="N78" s="257">
        <f t="shared" si="5"/>
        <v>7.330059209620443</v>
      </c>
      <c r="O78" s="257">
        <f t="shared" si="5"/>
        <v>0.35137701804368593</v>
      </c>
    </row>
    <row r="79" spans="1:15" ht="12.75">
      <c r="A79" s="246">
        <v>31199</v>
      </c>
      <c r="B79" s="247"/>
      <c r="C79" s="248">
        <v>3.8437295745058684</v>
      </c>
      <c r="D79" s="248">
        <v>68.9534664844054</v>
      </c>
      <c r="E79" s="250">
        <v>112.40304959400844</v>
      </c>
      <c r="F79" s="250">
        <v>129.55477517555153</v>
      </c>
      <c r="G79" s="250">
        <v>111.80724371015536</v>
      </c>
      <c r="I79" s="250">
        <f t="shared" si="0"/>
        <v>22.150537634408572</v>
      </c>
      <c r="J79" s="248">
        <f t="shared" si="1"/>
        <v>-0.396144196487469</v>
      </c>
      <c r="K79" s="248">
        <f t="shared" si="2"/>
        <v>-0.43280182232341424</v>
      </c>
      <c r="L79" s="248">
        <f t="shared" si="3"/>
        <v>-1.3782383419689848</v>
      </c>
      <c r="M79" s="248">
        <f t="shared" si="4"/>
        <v>-1.0897435897435859</v>
      </c>
      <c r="N79" s="258">
        <f t="shared" si="5"/>
        <v>6.169951857571099</v>
      </c>
      <c r="O79" s="258">
        <f t="shared" si="5"/>
        <v>0.3877442408576126</v>
      </c>
    </row>
    <row r="80" spans="1:15" ht="12.75">
      <c r="A80" s="245">
        <v>31229</v>
      </c>
      <c r="B80" s="102"/>
      <c r="C80" s="103">
        <v>4.224380610713536</v>
      </c>
      <c r="D80" s="103">
        <v>74.12749035159</v>
      </c>
      <c r="E80" s="249">
        <v>112.51876996078333</v>
      </c>
      <c r="F80" s="249">
        <v>129.06470772716233</v>
      </c>
      <c r="G80" s="249">
        <v>111.54155356524033</v>
      </c>
      <c r="I80" s="249">
        <f t="shared" si="0"/>
        <v>29.916753381893855</v>
      </c>
      <c r="J80" s="103">
        <f t="shared" si="1"/>
        <v>6.347540983606614</v>
      </c>
      <c r="K80" s="103">
        <f t="shared" si="2"/>
        <v>-0.6471389645775982</v>
      </c>
      <c r="L80" s="103">
        <f t="shared" si="3"/>
        <v>-2.2375747576820815</v>
      </c>
      <c r="M80" s="103">
        <f t="shared" si="4"/>
        <v>-1.7864738409187564</v>
      </c>
      <c r="N80" s="257">
        <f t="shared" si="5"/>
        <v>5.744565951127334</v>
      </c>
      <c r="O80" s="257">
        <f t="shared" si="5"/>
        <v>0.3154604106686776</v>
      </c>
    </row>
    <row r="81" spans="1:15" ht="12.75">
      <c r="A81" s="246">
        <v>31260</v>
      </c>
      <c r="B81" s="247"/>
      <c r="C81" s="248">
        <v>4.417243802392088</v>
      </c>
      <c r="D81" s="248">
        <v>75.27930485205864</v>
      </c>
      <c r="E81" s="250">
        <v>112.89164669816908</v>
      </c>
      <c r="F81" s="250">
        <v>129.71813099168125</v>
      </c>
      <c r="G81" s="250">
        <v>112.08501067983927</v>
      </c>
      <c r="I81" s="250">
        <f t="shared" si="0"/>
        <v>28.747534516765306</v>
      </c>
      <c r="J81" s="248">
        <f t="shared" si="1"/>
        <v>3.558853118712335</v>
      </c>
      <c r="K81" s="248">
        <f t="shared" si="2"/>
        <v>-0.858175248419113</v>
      </c>
      <c r="L81" s="248">
        <f t="shared" si="3"/>
        <v>-1.985188232873969</v>
      </c>
      <c r="M81" s="248">
        <f t="shared" si="4"/>
        <v>-1.548742972313566</v>
      </c>
      <c r="N81" s="258">
        <f t="shared" si="5"/>
        <v>5.139128980092611</v>
      </c>
      <c r="O81" s="258">
        <f t="shared" si="5"/>
        <v>0.18898385565058184</v>
      </c>
    </row>
    <row r="82" spans="1:15" ht="12.75">
      <c r="A82" s="245">
        <v>31291</v>
      </c>
      <c r="B82" s="102"/>
      <c r="C82" s="103">
        <v>4.471380838652734</v>
      </c>
      <c r="D82" s="103">
        <v>74.94107360985754</v>
      </c>
      <c r="E82" s="249">
        <v>113.75312053971547</v>
      </c>
      <c r="F82" s="249">
        <v>129.71813099168125</v>
      </c>
      <c r="G82" s="249">
        <v>112.35070082475431</v>
      </c>
      <c r="I82" s="249">
        <f t="shared" si="0"/>
        <v>29.495345418912322</v>
      </c>
      <c r="J82" s="103">
        <f t="shared" si="1"/>
        <v>2.989949748743781</v>
      </c>
      <c r="K82" s="103">
        <f t="shared" si="2"/>
        <v>-0.3154929577464327</v>
      </c>
      <c r="L82" s="103">
        <f t="shared" si="3"/>
        <v>-2.596340590820867</v>
      </c>
      <c r="M82" s="103">
        <f t="shared" si="4"/>
        <v>-1.7842060810810745</v>
      </c>
      <c r="N82" s="257">
        <f t="shared" si="5"/>
        <v>4.821214675480268</v>
      </c>
      <c r="O82" s="257">
        <f t="shared" si="5"/>
        <v>0.07210968262256756</v>
      </c>
    </row>
    <row r="83" spans="1:15" ht="12.75">
      <c r="A83" s="246">
        <v>31321</v>
      </c>
      <c r="B83" s="247"/>
      <c r="C83" s="248">
        <v>4.660860465564995</v>
      </c>
      <c r="D83" s="248">
        <v>76.97960244798857</v>
      </c>
      <c r="E83" s="250">
        <v>113.13594525024939</v>
      </c>
      <c r="F83" s="250">
        <v>130.37155425620014</v>
      </c>
      <c r="G83" s="250">
        <v>112.4956227219807</v>
      </c>
      <c r="I83" s="250">
        <f t="shared" si="0"/>
        <v>23.653500897666092</v>
      </c>
      <c r="J83" s="248">
        <f t="shared" si="1"/>
        <v>-2.3312456506610735</v>
      </c>
      <c r="K83" s="248">
        <f t="shared" si="2"/>
        <v>-0.6436314363143292</v>
      </c>
      <c r="L83" s="248">
        <f t="shared" si="3"/>
        <v>-3.0569895738435937</v>
      </c>
      <c r="M83" s="248">
        <f t="shared" si="4"/>
        <v>-2.348254534018246</v>
      </c>
      <c r="N83" s="258">
        <f t="shared" si="5"/>
        <v>3.4452500301638045</v>
      </c>
      <c r="O83" s="258">
        <f t="shared" si="5"/>
        <v>-0.03603535257743484</v>
      </c>
    </row>
    <row r="84" spans="1:15" ht="12.75">
      <c r="A84" s="245">
        <v>31352</v>
      </c>
      <c r="B84" s="102"/>
      <c r="C84" s="103">
        <v>4.70146324276048</v>
      </c>
      <c r="D84" s="103">
        <v>76.71450228518229</v>
      </c>
      <c r="E84" s="249">
        <v>113.38024380232973</v>
      </c>
      <c r="F84" s="249">
        <v>129.88148680781097</v>
      </c>
      <c r="G84" s="249">
        <v>112.3507008247543</v>
      </c>
      <c r="I84" s="249">
        <f t="shared" si="0"/>
        <v>27.360219981668223</v>
      </c>
      <c r="J84" s="103">
        <f t="shared" si="1"/>
        <v>0.2748237543314991</v>
      </c>
      <c r="K84" s="103">
        <f t="shared" si="2"/>
        <v>-0.21500509222582842</v>
      </c>
      <c r="L84" s="103">
        <f t="shared" si="3"/>
        <v>-3.655457942037832</v>
      </c>
      <c r="M84" s="103">
        <f t="shared" si="4"/>
        <v>-2.5965867448434876</v>
      </c>
      <c r="N84" s="257">
        <f t="shared" si="5"/>
        <v>3.0578801319728566</v>
      </c>
      <c r="O84" s="257">
        <f t="shared" si="5"/>
        <v>-0.09952606635068584</v>
      </c>
    </row>
    <row r="85" spans="1:15" ht="12.75">
      <c r="A85" s="246">
        <v>31382</v>
      </c>
      <c r="B85" s="247"/>
      <c r="C85" s="248">
        <v>4.2193052635641015</v>
      </c>
      <c r="D85" s="248">
        <v>68.26786261507881</v>
      </c>
      <c r="E85" s="250">
        <v>112.40304959400845</v>
      </c>
      <c r="F85" s="250">
        <v>127.09082494892812</v>
      </c>
      <c r="G85" s="250">
        <v>110.3217942635849</v>
      </c>
      <c r="I85" s="250">
        <f t="shared" si="0"/>
        <v>25.012531328320865</v>
      </c>
      <c r="J85" s="248">
        <f t="shared" si="1"/>
        <v>1.2061254912590025</v>
      </c>
      <c r="K85" s="248">
        <f t="shared" si="2"/>
        <v>-0.3192702394526514</v>
      </c>
      <c r="L85" s="248">
        <f t="shared" si="3"/>
        <v>-3.1334301722349633</v>
      </c>
      <c r="M85" s="248">
        <f t="shared" si="4"/>
        <v>-2.2785622593068267</v>
      </c>
      <c r="N85" s="258">
        <f t="shared" si="5"/>
        <v>2.7375797009988823</v>
      </c>
      <c r="O85" s="258">
        <f t="shared" si="5"/>
        <v>-0.13458567515561848</v>
      </c>
    </row>
    <row r="86" spans="1:15" ht="12.75">
      <c r="A86" s="245">
        <v>31413</v>
      </c>
      <c r="B86" s="102"/>
      <c r="C86" s="103">
        <v>4.063661284314744</v>
      </c>
      <c r="D86" s="103">
        <v>63.44121137501968</v>
      </c>
      <c r="E86" s="249">
        <v>111.1686990150763</v>
      </c>
      <c r="F86" s="249">
        <v>123.30641520858943</v>
      </c>
      <c r="G86" s="249">
        <v>107.73735376304772</v>
      </c>
      <c r="I86" s="249">
        <f t="shared" si="0"/>
        <v>27.224576271186486</v>
      </c>
      <c r="J86" s="103">
        <f t="shared" si="1"/>
        <v>3.566631845993151</v>
      </c>
      <c r="K86" s="103">
        <f t="shared" si="2"/>
        <v>-0.43758636573005827</v>
      </c>
      <c r="L86" s="103">
        <f t="shared" si="3"/>
        <v>-2.9777206512425547</v>
      </c>
      <c r="M86" s="103">
        <f t="shared" si="4"/>
        <v>-2.2249013590530664</v>
      </c>
      <c r="N86" s="257">
        <f t="shared" si="5"/>
        <v>2.5746329305954774</v>
      </c>
      <c r="O86" s="257">
        <f t="shared" si="5"/>
        <v>-0.17911635929409586</v>
      </c>
    </row>
    <row r="87" spans="1:15" ht="12.75">
      <c r="A87" s="246">
        <v>31444</v>
      </c>
      <c r="B87" s="247"/>
      <c r="C87" s="248">
        <v>4.723456413741368</v>
      </c>
      <c r="D87" s="248">
        <v>73.1036552400623</v>
      </c>
      <c r="E87" s="250">
        <v>112.76306851286365</v>
      </c>
      <c r="F87" s="250">
        <v>125.6070096190831</v>
      </c>
      <c r="G87" s="250">
        <v>109.64549207652847</v>
      </c>
      <c r="I87" s="250">
        <f t="shared" si="0"/>
        <v>30.95684803001881</v>
      </c>
      <c r="J87" s="248">
        <f t="shared" si="1"/>
        <v>8.155261022450633</v>
      </c>
      <c r="K87" s="248">
        <f t="shared" si="2"/>
        <v>0.2171180436521647</v>
      </c>
      <c r="L87" s="248">
        <f t="shared" si="3"/>
        <v>-2.8020646792373927</v>
      </c>
      <c r="M87" s="248">
        <f t="shared" si="4"/>
        <v>-1.8168054504163589</v>
      </c>
      <c r="N87" s="258">
        <f t="shared" si="5"/>
        <v>3.2448249701961807</v>
      </c>
      <c r="O87" s="258">
        <f t="shared" si="5"/>
        <v>-0.17908411268083846</v>
      </c>
    </row>
    <row r="88" spans="1:15" ht="12.75">
      <c r="A88" s="245">
        <v>31472</v>
      </c>
      <c r="B88" s="102"/>
      <c r="C88" s="103">
        <v>4.816504444814353</v>
      </c>
      <c r="D88" s="103">
        <v>73.3047657083981</v>
      </c>
      <c r="E88" s="249">
        <v>112.76306851286364</v>
      </c>
      <c r="F88" s="249">
        <v>126.42378869973176</v>
      </c>
      <c r="G88" s="249">
        <v>110.04402729390102</v>
      </c>
      <c r="I88" s="249">
        <f t="shared" si="0"/>
        <v>21.87500000000002</v>
      </c>
      <c r="J88" s="103">
        <f t="shared" si="1"/>
        <v>-0.09966363523108424</v>
      </c>
      <c r="K88" s="103">
        <f t="shared" si="2"/>
        <v>0</v>
      </c>
      <c r="L88" s="103">
        <f t="shared" si="3"/>
        <v>-2.2935297211993833</v>
      </c>
      <c r="M88" s="103">
        <f t="shared" si="4"/>
        <v>-1.5770144739684744</v>
      </c>
      <c r="N88" s="257">
        <f t="shared" si="5"/>
        <v>3.127740426775838</v>
      </c>
      <c r="O88" s="257">
        <f t="shared" si="5"/>
        <v>-0.17908411268084956</v>
      </c>
    </row>
    <row r="89" spans="1:15" ht="12.75">
      <c r="A89" s="246">
        <v>31503</v>
      </c>
      <c r="B89" s="247"/>
      <c r="C89" s="248">
        <v>5.395094019850007</v>
      </c>
      <c r="D89" s="248">
        <v>80.86469104083919</v>
      </c>
      <c r="E89" s="250">
        <v>113.4959641691046</v>
      </c>
      <c r="F89" s="250">
        <v>127.74424821344707</v>
      </c>
      <c r="G89" s="250">
        <v>110.99809645064138</v>
      </c>
      <c r="I89" s="250">
        <f t="shared" si="0"/>
        <v>41.16865869853918</v>
      </c>
      <c r="J89" s="248">
        <f t="shared" si="1"/>
        <v>15.679351379625995</v>
      </c>
      <c r="K89" s="248">
        <f t="shared" si="2"/>
        <v>0</v>
      </c>
      <c r="L89" s="248">
        <f t="shared" si="3"/>
        <v>-1.397499211936537</v>
      </c>
      <c r="M89" s="248">
        <f t="shared" si="4"/>
        <v>-1.0869565217391464</v>
      </c>
      <c r="N89" s="258">
        <f t="shared" si="5"/>
        <v>3.6648933311838716</v>
      </c>
      <c r="O89" s="258">
        <f t="shared" si="5"/>
        <v>-0.223518714956783</v>
      </c>
    </row>
    <row r="90" spans="1:15" ht="12.75">
      <c r="A90" s="245">
        <v>31533</v>
      </c>
      <c r="B90" s="102"/>
      <c r="C90" s="103">
        <v>5.401861149382587</v>
      </c>
      <c r="D90" s="103">
        <v>79.56661438158088</v>
      </c>
      <c r="E90" s="249">
        <v>113.86884090649035</v>
      </c>
      <c r="F90" s="249">
        <v>128.39767147796596</v>
      </c>
      <c r="G90" s="249">
        <v>111.54155356524033</v>
      </c>
      <c r="I90" s="249">
        <f t="shared" si="0"/>
        <v>28.698105602579595</v>
      </c>
      <c r="J90" s="103">
        <f t="shared" si="1"/>
        <v>5.031977796548803</v>
      </c>
      <c r="K90" s="103">
        <f t="shared" si="2"/>
        <v>0</v>
      </c>
      <c r="L90" s="103">
        <f t="shared" si="3"/>
        <v>-1.0179452198551986</v>
      </c>
      <c r="M90" s="103">
        <f t="shared" si="4"/>
        <v>-0.7201977856605368</v>
      </c>
      <c r="N90" s="257">
        <f t="shared" si="5"/>
        <v>3.566541224769093</v>
      </c>
      <c r="O90" s="257">
        <f t="shared" si="5"/>
        <v>-0.3047222485094703</v>
      </c>
    </row>
    <row r="91" spans="1:15" ht="12.75">
      <c r="A91" s="246">
        <v>31564</v>
      </c>
      <c r="B91" s="247"/>
      <c r="C91" s="248">
        <v>4.9839909007457255</v>
      </c>
      <c r="D91" s="248">
        <v>73.03966554559182</v>
      </c>
      <c r="E91" s="250">
        <v>113.86884090649035</v>
      </c>
      <c r="F91" s="250">
        <v>128.90135191103263</v>
      </c>
      <c r="G91" s="250">
        <v>111.95216560738176</v>
      </c>
      <c r="I91" s="250">
        <f aca="true" t="shared" si="6" ref="I91:I154">((C91/C79)-1)*100</f>
        <v>29.665492957746476</v>
      </c>
      <c r="J91" s="248">
        <f aca="true" t="shared" si="7" ref="J91:J154">((D91/D79)-1)*100</f>
        <v>5.926024128330898</v>
      </c>
      <c r="K91" s="248">
        <f aca="true" t="shared" si="8" ref="K91:K154">((E91/E79)-1)*100</f>
        <v>1.3040494166094652</v>
      </c>
      <c r="L91" s="248">
        <f aca="true" t="shared" si="9" ref="L91:L154">((F91/F79)-1)*100</f>
        <v>-0.504360617841737</v>
      </c>
      <c r="M91" s="248">
        <f aca="true" t="shared" si="10" ref="M91:M154">((G91/G79)-1)*100</f>
        <v>0.12961762799741372</v>
      </c>
      <c r="N91" s="258">
        <f t="shared" si="5"/>
        <v>4.077813188458523</v>
      </c>
      <c r="O91" s="258">
        <f t="shared" si="5"/>
        <v>-0.16093607997574866</v>
      </c>
    </row>
    <row r="92" spans="1:15" ht="12.75">
      <c r="A92" s="245">
        <v>31594</v>
      </c>
      <c r="B92" s="102"/>
      <c r="C92" s="103">
        <v>5.613333947275736</v>
      </c>
      <c r="D92" s="103">
        <v>80.45332871924325</v>
      </c>
      <c r="E92" s="249">
        <v>114.6017365627313</v>
      </c>
      <c r="F92" s="249">
        <v>129.3914193594218</v>
      </c>
      <c r="G92" s="249">
        <v>112.35070082475431</v>
      </c>
      <c r="I92" s="249">
        <f t="shared" si="6"/>
        <v>32.879455346415696</v>
      </c>
      <c r="J92" s="103">
        <f t="shared" si="7"/>
        <v>8.53372795659142</v>
      </c>
      <c r="K92" s="103">
        <f t="shared" si="8"/>
        <v>1.8512170037709774</v>
      </c>
      <c r="L92" s="103">
        <f t="shared" si="9"/>
        <v>0.25313785465670424</v>
      </c>
      <c r="M92" s="103">
        <f t="shared" si="10"/>
        <v>0.725422260718922</v>
      </c>
      <c r="N92" s="257">
        <f t="shared" si="5"/>
        <v>4.278114693052459</v>
      </c>
      <c r="O92" s="257">
        <f t="shared" si="5"/>
        <v>0.04641250295998045</v>
      </c>
    </row>
    <row r="93" spans="1:15" ht="12.75">
      <c r="A93" s="246">
        <v>31625</v>
      </c>
      <c r="B93" s="247"/>
      <c r="C93" s="248">
        <v>5.628559988724043</v>
      </c>
      <c r="D93" s="248">
        <v>77.72919601178562</v>
      </c>
      <c r="E93" s="250">
        <v>115.33463221897227</v>
      </c>
      <c r="F93" s="250">
        <v>129.3914193594218</v>
      </c>
      <c r="G93" s="250">
        <v>112.62846779443821</v>
      </c>
      <c r="I93" s="250">
        <f t="shared" si="6"/>
        <v>27.422443508234394</v>
      </c>
      <c r="J93" s="248">
        <f t="shared" si="7"/>
        <v>3.2544019429265214</v>
      </c>
      <c r="K93" s="248">
        <f t="shared" si="8"/>
        <v>2.1640091116172933</v>
      </c>
      <c r="L93" s="248">
        <f t="shared" si="9"/>
        <v>-0.25186273480952703</v>
      </c>
      <c r="M93" s="248">
        <f t="shared" si="10"/>
        <v>0.4848615450921301</v>
      </c>
      <c r="N93" s="258">
        <f t="shared" si="5"/>
        <v>4.249360898666632</v>
      </c>
      <c r="O93" s="258">
        <f t="shared" si="5"/>
        <v>0.29858102920408136</v>
      </c>
    </row>
    <row r="94" spans="1:15" ht="12.75">
      <c r="A94" s="245">
        <v>31656</v>
      </c>
      <c r="B94" s="102"/>
      <c r="C94" s="103">
        <v>6.032895978295742</v>
      </c>
      <c r="D94" s="103">
        <v>82.70210941063442</v>
      </c>
      <c r="E94" s="249">
        <v>115.70750895635801</v>
      </c>
      <c r="F94" s="249">
        <v>130.20819844007045</v>
      </c>
      <c r="G94" s="249">
        <v>113.17192490903713</v>
      </c>
      <c r="I94" s="249">
        <f t="shared" si="6"/>
        <v>34.92243662504728</v>
      </c>
      <c r="J94" s="103">
        <f t="shared" si="7"/>
        <v>10.356184435228077</v>
      </c>
      <c r="K94" s="103">
        <f t="shared" si="8"/>
        <v>1.7180965298971174</v>
      </c>
      <c r="L94" s="103">
        <f t="shared" si="9"/>
        <v>0.37779410221430165</v>
      </c>
      <c r="M94" s="103">
        <f t="shared" si="10"/>
        <v>0.7309470063420198</v>
      </c>
      <c r="N94" s="257">
        <f t="shared" si="5"/>
        <v>4.8851456444223285</v>
      </c>
      <c r="O94" s="257">
        <f t="shared" si="5"/>
        <v>0.4693233211024994</v>
      </c>
    </row>
    <row r="95" spans="1:15" ht="12.75">
      <c r="A95" s="246">
        <v>31686</v>
      </c>
      <c r="B95" s="247"/>
      <c r="C95" s="248">
        <v>6.175005698479938</v>
      </c>
      <c r="D95" s="248">
        <v>83.85392391110308</v>
      </c>
      <c r="E95" s="250">
        <v>116.19610606051866</v>
      </c>
      <c r="F95" s="250">
        <v>132.0187254021749</v>
      </c>
      <c r="G95" s="250">
        <v>114.39168421069253</v>
      </c>
      <c r="I95" s="250">
        <f t="shared" si="6"/>
        <v>32.486388384754974</v>
      </c>
      <c r="J95" s="248">
        <f t="shared" si="7"/>
        <v>8.930055812848824</v>
      </c>
      <c r="K95" s="248">
        <f t="shared" si="8"/>
        <v>2.704852824184556</v>
      </c>
      <c r="L95" s="248">
        <f t="shared" si="9"/>
        <v>1.2634436671191462</v>
      </c>
      <c r="M95" s="248">
        <f t="shared" si="10"/>
        <v>1.6854535695115302</v>
      </c>
      <c r="N95" s="258">
        <f t="shared" si="5"/>
        <v>5.9060545011133225</v>
      </c>
      <c r="O95" s="258">
        <f t="shared" si="5"/>
        <v>0.7494260724381974</v>
      </c>
    </row>
    <row r="96" spans="1:15" ht="12.75">
      <c r="A96" s="245">
        <v>31717</v>
      </c>
      <c r="B96" s="102"/>
      <c r="C96" s="103">
        <v>6.05150558451034</v>
      </c>
      <c r="D96" s="103">
        <v>81.2029222830403</v>
      </c>
      <c r="E96" s="249">
        <v>116.08038569374376</v>
      </c>
      <c r="F96" s="249">
        <v>132.18208121830463</v>
      </c>
      <c r="G96" s="249">
        <v>114.52452928315006</v>
      </c>
      <c r="I96" s="249">
        <f t="shared" si="6"/>
        <v>28.715365239294698</v>
      </c>
      <c r="J96" s="103">
        <f t="shared" si="7"/>
        <v>5.850810295519526</v>
      </c>
      <c r="K96" s="103">
        <f t="shared" si="8"/>
        <v>2.381492401905172</v>
      </c>
      <c r="L96" s="103">
        <f t="shared" si="9"/>
        <v>1.7713027984487928</v>
      </c>
      <c r="M96" s="103">
        <f t="shared" si="10"/>
        <v>1.9348597226701125</v>
      </c>
      <c r="N96" s="257">
        <f t="shared" si="5"/>
        <v>6.400729331199018</v>
      </c>
      <c r="O96" s="257">
        <f t="shared" si="5"/>
        <v>0.9668390341097899</v>
      </c>
    </row>
    <row r="97" spans="1:15" ht="12.75">
      <c r="A97" s="246">
        <v>31747</v>
      </c>
      <c r="B97" s="247"/>
      <c r="C97" s="248">
        <v>5.697923066432995</v>
      </c>
      <c r="D97" s="248">
        <v>74.8039528359922</v>
      </c>
      <c r="E97" s="250">
        <v>115.21891185219737</v>
      </c>
      <c r="F97" s="250">
        <v>129.06470772716233</v>
      </c>
      <c r="G97" s="250">
        <v>112.3507008247543</v>
      </c>
      <c r="I97" s="250">
        <f t="shared" si="6"/>
        <v>35.04410585404969</v>
      </c>
      <c r="J97" s="248">
        <f t="shared" si="7"/>
        <v>9.574183181574703</v>
      </c>
      <c r="K97" s="248">
        <f t="shared" si="8"/>
        <v>2.505147563486587</v>
      </c>
      <c r="L97" s="248">
        <f t="shared" si="9"/>
        <v>1.553127677806354</v>
      </c>
      <c r="M97" s="248">
        <f t="shared" si="10"/>
        <v>1.839080459770126</v>
      </c>
      <c r="N97" s="258">
        <f t="shared" si="5"/>
        <v>7.057677236237292</v>
      </c>
      <c r="O97" s="258">
        <f t="shared" si="5"/>
        <v>1.2015147057427678</v>
      </c>
    </row>
    <row r="98" spans="1:15" ht="12.75">
      <c r="A98" s="245">
        <v>31778</v>
      </c>
      <c r="B98" s="102"/>
      <c r="C98" s="103">
        <v>5.499984527605008</v>
      </c>
      <c r="D98" s="103">
        <v>68.54210416280944</v>
      </c>
      <c r="E98" s="249">
        <v>114.48601619595642</v>
      </c>
      <c r="F98" s="249">
        <v>126.260432883602</v>
      </c>
      <c r="G98" s="249">
        <v>110.45463933604243</v>
      </c>
      <c r="I98" s="249">
        <f t="shared" si="6"/>
        <v>35.34554537885093</v>
      </c>
      <c r="J98" s="103">
        <f t="shared" si="7"/>
        <v>8.040345821325644</v>
      </c>
      <c r="K98" s="103">
        <f t="shared" si="8"/>
        <v>2.984038861901439</v>
      </c>
      <c r="L98" s="103">
        <f t="shared" si="9"/>
        <v>2.3956723338485197</v>
      </c>
      <c r="M98" s="103">
        <f t="shared" si="10"/>
        <v>2.5221387736800827</v>
      </c>
      <c r="N98" s="257">
        <f t="shared" si="5"/>
        <v>7.3768500227126</v>
      </c>
      <c r="O98" s="257">
        <f t="shared" si="5"/>
        <v>1.4829724007632716</v>
      </c>
    </row>
    <row r="99" spans="1:15" ht="12.75">
      <c r="A99" s="246">
        <v>31809</v>
      </c>
      <c r="B99" s="247"/>
      <c r="C99" s="248">
        <v>6.2968140300663915</v>
      </c>
      <c r="D99" s="248">
        <v>76.16601918972101</v>
      </c>
      <c r="E99" s="250">
        <v>114.97461330011706</v>
      </c>
      <c r="F99" s="250">
        <v>129.39141935942177</v>
      </c>
      <c r="G99" s="250">
        <v>112.49562272198068</v>
      </c>
      <c r="I99" s="250">
        <f t="shared" si="6"/>
        <v>33.30945558739251</v>
      </c>
      <c r="J99" s="248">
        <f t="shared" si="7"/>
        <v>4.189070901588088</v>
      </c>
      <c r="K99" s="248">
        <f t="shared" si="8"/>
        <v>1.9612314709235745</v>
      </c>
      <c r="L99" s="248">
        <f t="shared" si="9"/>
        <v>3.0128969329142663</v>
      </c>
      <c r="M99" s="248">
        <f t="shared" si="10"/>
        <v>2.5994052208392793</v>
      </c>
      <c r="N99" s="258">
        <f t="shared" si="5"/>
        <v>7.04883271750083</v>
      </c>
      <c r="O99" s="258">
        <f t="shared" si="5"/>
        <v>1.627937882067032</v>
      </c>
    </row>
    <row r="100" spans="1:15" ht="12.75">
      <c r="A100" s="245">
        <v>31837</v>
      </c>
      <c r="B100" s="102"/>
      <c r="C100" s="103">
        <v>6.932924206128982</v>
      </c>
      <c r="D100" s="103">
        <v>83.7899342166326</v>
      </c>
      <c r="E100" s="249">
        <v>115.46321040427769</v>
      </c>
      <c r="F100" s="249">
        <v>130.87523468926682</v>
      </c>
      <c r="G100" s="249">
        <v>113.5704601264097</v>
      </c>
      <c r="I100" s="249">
        <f t="shared" si="6"/>
        <v>43.94099051633296</v>
      </c>
      <c r="J100" s="103">
        <f t="shared" si="7"/>
        <v>14.303529118343917</v>
      </c>
      <c r="K100" s="103">
        <f t="shared" si="8"/>
        <v>2.394526795895091</v>
      </c>
      <c r="L100" s="103">
        <f t="shared" si="9"/>
        <v>3.521050931409486</v>
      </c>
      <c r="M100" s="103">
        <f t="shared" si="10"/>
        <v>3.2045654082528463</v>
      </c>
      <c r="N100" s="257">
        <f t="shared" si="5"/>
        <v>8.261946754010218</v>
      </c>
      <c r="O100" s="257">
        <f t="shared" si="5"/>
        <v>1.8272772145650595</v>
      </c>
    </row>
    <row r="101" spans="1:15" ht="12.75">
      <c r="A101" s="246">
        <v>31868</v>
      </c>
      <c r="B101" s="247"/>
      <c r="C101" s="248">
        <v>6.579341688051639</v>
      </c>
      <c r="D101" s="248">
        <v>77.80232709118046</v>
      </c>
      <c r="E101" s="250">
        <v>115.59178858958313</v>
      </c>
      <c r="F101" s="250">
        <v>131.85536958604519</v>
      </c>
      <c r="G101" s="250">
        <v>114.11391724100862</v>
      </c>
      <c r="I101" s="250">
        <f t="shared" si="6"/>
        <v>21.95045468798995</v>
      </c>
      <c r="J101" s="248">
        <f t="shared" si="7"/>
        <v>-3.787022382997962</v>
      </c>
      <c r="K101" s="248">
        <f t="shared" si="8"/>
        <v>1.84660700124617</v>
      </c>
      <c r="L101" s="248">
        <f t="shared" si="9"/>
        <v>3.2182438192668084</v>
      </c>
      <c r="M101" s="248">
        <f t="shared" si="10"/>
        <v>2.8070938962027947</v>
      </c>
      <c r="N101" s="258">
        <f t="shared" si="5"/>
        <v>6.568866310714849</v>
      </c>
      <c r="O101" s="258">
        <f t="shared" si="5"/>
        <v>1.9820025059801738</v>
      </c>
    </row>
    <row r="102" spans="1:15" ht="12.75">
      <c r="A102" s="245">
        <v>31898</v>
      </c>
      <c r="B102" s="102"/>
      <c r="C102" s="103">
        <v>7.200225822665924</v>
      </c>
      <c r="D102" s="103">
        <v>84.1281654588337</v>
      </c>
      <c r="E102" s="249">
        <v>116.08038569374378</v>
      </c>
      <c r="F102" s="249">
        <v>132.34543703443435</v>
      </c>
      <c r="G102" s="249">
        <v>114.52452928315004</v>
      </c>
      <c r="I102" s="249">
        <f t="shared" si="6"/>
        <v>33.29157532101475</v>
      </c>
      <c r="J102" s="103">
        <f t="shared" si="7"/>
        <v>5.732996323529371</v>
      </c>
      <c r="K102" s="103">
        <f t="shared" si="8"/>
        <v>1.9421860885275644</v>
      </c>
      <c r="L102" s="103">
        <f t="shared" si="9"/>
        <v>3.0746395250211833</v>
      </c>
      <c r="M102" s="103">
        <f t="shared" si="10"/>
        <v>2.6743178865309414</v>
      </c>
      <c r="N102" s="257">
        <f aca="true" t="shared" si="11" ref="N102:O165">+(((SUM(D91:D102))/(SUM(D79:D90)))-1)*100</f>
        <v>6.625237426707398</v>
      </c>
      <c r="O102" s="257">
        <f t="shared" si="11"/>
        <v>2.145270911645203</v>
      </c>
    </row>
    <row r="103" spans="1:15" ht="12.75">
      <c r="A103" s="246">
        <v>31929</v>
      </c>
      <c r="B103" s="247"/>
      <c r="C103" s="248">
        <v>7.308499895187216</v>
      </c>
      <c r="D103" s="248">
        <v>83.45170297443148</v>
      </c>
      <c r="E103" s="250">
        <v>116.19610606051867</v>
      </c>
      <c r="F103" s="250">
        <v>133.17582909976048</v>
      </c>
      <c r="G103" s="250">
        <v>115.2008314702065</v>
      </c>
      <c r="I103" s="250">
        <f t="shared" si="6"/>
        <v>46.63951120162937</v>
      </c>
      <c r="J103" s="248">
        <f t="shared" si="7"/>
        <v>14.255319148936142</v>
      </c>
      <c r="K103" s="248">
        <f t="shared" si="8"/>
        <v>2.0438121047877233</v>
      </c>
      <c r="L103" s="248">
        <f t="shared" si="9"/>
        <v>3.3160840637870725</v>
      </c>
      <c r="M103" s="248">
        <f t="shared" si="10"/>
        <v>2.9018338727076154</v>
      </c>
      <c r="N103" s="258">
        <f t="shared" si="11"/>
        <v>7.305870385022439</v>
      </c>
      <c r="O103" s="258">
        <f t="shared" si="11"/>
        <v>2.2064819555858817</v>
      </c>
    </row>
    <row r="104" spans="1:15" ht="12.75">
      <c r="A104" s="245">
        <v>31959</v>
      </c>
      <c r="B104" s="102"/>
      <c r="C104" s="103">
        <v>7.819418174897063</v>
      </c>
      <c r="D104" s="103">
        <v>86.03871490802378</v>
      </c>
      <c r="E104" s="249">
        <v>116.92900171675963</v>
      </c>
      <c r="F104" s="249">
        <v>133.66589654814968</v>
      </c>
      <c r="G104" s="249">
        <v>115.61144351234792</v>
      </c>
      <c r="I104" s="249">
        <f t="shared" si="6"/>
        <v>39.30078360458109</v>
      </c>
      <c r="J104" s="103">
        <f t="shared" si="7"/>
        <v>6.9423929098965775</v>
      </c>
      <c r="K104" s="103">
        <f t="shared" si="8"/>
        <v>2.030741613373732</v>
      </c>
      <c r="L104" s="103">
        <f t="shared" si="9"/>
        <v>3.3035244608101033</v>
      </c>
      <c r="M104" s="103">
        <f t="shared" si="10"/>
        <v>2.9022895840051355</v>
      </c>
      <c r="N104" s="257">
        <f t="shared" si="11"/>
        <v>7.17164399914294</v>
      </c>
      <c r="O104" s="257">
        <f t="shared" si="11"/>
        <v>2.221086116791615</v>
      </c>
    </row>
    <row r="105" spans="1:15" ht="12.75">
      <c r="A105" s="246">
        <v>31990</v>
      </c>
      <c r="B105" s="247"/>
      <c r="C105" s="248">
        <v>7.812651045364482</v>
      </c>
      <c r="D105" s="248">
        <v>84.60351747490013</v>
      </c>
      <c r="E105" s="250">
        <v>118.16335229569178</v>
      </c>
      <c r="F105" s="250">
        <v>133.99260818040915</v>
      </c>
      <c r="G105" s="250">
        <v>116.28774569940438</v>
      </c>
      <c r="I105" s="250">
        <f t="shared" si="6"/>
        <v>38.80372708145477</v>
      </c>
      <c r="J105" s="248">
        <f t="shared" si="7"/>
        <v>8.843937433846861</v>
      </c>
      <c r="K105" s="248">
        <f t="shared" si="8"/>
        <v>2.4526198439241975</v>
      </c>
      <c r="L105" s="248">
        <f t="shared" si="9"/>
        <v>3.5560231457127944</v>
      </c>
      <c r="M105" s="248">
        <f t="shared" si="10"/>
        <v>3.248981342483348</v>
      </c>
      <c r="N105" s="258">
        <f t="shared" si="11"/>
        <v>7.644562927990717</v>
      </c>
      <c r="O105" s="258">
        <f t="shared" si="11"/>
        <v>2.2454495624397275</v>
      </c>
    </row>
    <row r="106" spans="1:15" ht="12.75">
      <c r="A106" s="245">
        <v>32021</v>
      </c>
      <c r="B106" s="102"/>
      <c r="C106" s="103">
        <v>8.507973604837154</v>
      </c>
      <c r="D106" s="103">
        <v>90.60026598527662</v>
      </c>
      <c r="E106" s="249">
        <v>119.14054650401305</v>
      </c>
      <c r="F106" s="249">
        <v>135.47642351025416</v>
      </c>
      <c r="G106" s="249">
        <v>117.37465992860226</v>
      </c>
      <c r="I106" s="249">
        <f t="shared" si="6"/>
        <v>41.02636006730231</v>
      </c>
      <c r="J106" s="103">
        <f t="shared" si="7"/>
        <v>9.550127113960416</v>
      </c>
      <c r="K106" s="103">
        <f t="shared" si="8"/>
        <v>2.9669963329258753</v>
      </c>
      <c r="L106" s="103">
        <f t="shared" si="9"/>
        <v>4.046001045478298</v>
      </c>
      <c r="M106" s="103">
        <f t="shared" si="10"/>
        <v>3.713584462704067</v>
      </c>
      <c r="N106" s="257">
        <f t="shared" si="11"/>
        <v>7.594221612460639</v>
      </c>
      <c r="O106" s="257">
        <f t="shared" si="11"/>
        <v>2.350754015438894</v>
      </c>
    </row>
    <row r="107" spans="1:15" ht="12.75">
      <c r="A107" s="246">
        <v>32051</v>
      </c>
      <c r="B107" s="247"/>
      <c r="C107" s="248">
        <v>8.208528123020457</v>
      </c>
      <c r="D107" s="248">
        <v>87.12653971402196</v>
      </c>
      <c r="E107" s="250">
        <v>119.5134232413988</v>
      </c>
      <c r="F107" s="250">
        <v>135.96649095864333</v>
      </c>
      <c r="G107" s="250">
        <v>117.9181170432012</v>
      </c>
      <c r="I107" s="250">
        <f t="shared" si="6"/>
        <v>32.9315068493151</v>
      </c>
      <c r="J107" s="248">
        <f t="shared" si="7"/>
        <v>3.902758094407499</v>
      </c>
      <c r="K107" s="248">
        <f t="shared" si="8"/>
        <v>2.8549297333185786</v>
      </c>
      <c r="L107" s="248">
        <f t="shared" si="9"/>
        <v>2.990307279851523</v>
      </c>
      <c r="M107" s="248">
        <f t="shared" si="10"/>
        <v>3.082770270270263</v>
      </c>
      <c r="N107" s="258">
        <f t="shared" si="11"/>
        <v>7.1425710853023405</v>
      </c>
      <c r="O107" s="258">
        <f t="shared" si="11"/>
        <v>2.364317728145826</v>
      </c>
    </row>
    <row r="108" spans="1:15" ht="12.75">
      <c r="A108" s="245">
        <v>32082</v>
      </c>
      <c r="B108" s="102"/>
      <c r="C108" s="103">
        <v>8.355713190354088</v>
      </c>
      <c r="D108" s="103">
        <v>87.5379020356179</v>
      </c>
      <c r="E108" s="249">
        <v>120.24631889763975</v>
      </c>
      <c r="F108" s="249">
        <v>136.2932025909028</v>
      </c>
      <c r="G108" s="249">
        <v>118.32872908534263</v>
      </c>
      <c r="I108" s="249">
        <f t="shared" si="6"/>
        <v>38.076600503215</v>
      </c>
      <c r="J108" s="103">
        <f t="shared" si="7"/>
        <v>7.801418439716312</v>
      </c>
      <c r="K108" s="103">
        <f t="shared" si="8"/>
        <v>3.5888347363757234</v>
      </c>
      <c r="L108" s="103">
        <f t="shared" si="9"/>
        <v>3.1101956745623216</v>
      </c>
      <c r="M108" s="103">
        <f t="shared" si="10"/>
        <v>3.3217336285985333</v>
      </c>
      <c r="N108" s="257">
        <f t="shared" si="11"/>
        <v>7.308884040210839</v>
      </c>
      <c r="O108" s="257">
        <f t="shared" si="11"/>
        <v>2.466780686751746</v>
      </c>
    </row>
    <row r="109" spans="1:15" ht="12.75">
      <c r="A109" s="246">
        <v>32112</v>
      </c>
      <c r="B109" s="247"/>
      <c r="C109" s="248">
        <v>7.773740050552143</v>
      </c>
      <c r="D109" s="248">
        <v>79.50262468711036</v>
      </c>
      <c r="E109" s="250">
        <v>119.5134232413988</v>
      </c>
      <c r="F109" s="250">
        <v>133.17582909976048</v>
      </c>
      <c r="G109" s="250">
        <v>116.15490062694687</v>
      </c>
      <c r="I109" s="250">
        <f t="shared" si="6"/>
        <v>36.43111638954872</v>
      </c>
      <c r="J109" s="248">
        <f t="shared" si="7"/>
        <v>6.281314921178027</v>
      </c>
      <c r="K109" s="248">
        <f t="shared" si="8"/>
        <v>3.727262582301094</v>
      </c>
      <c r="L109" s="248">
        <f t="shared" si="9"/>
        <v>3.1853180044299156</v>
      </c>
      <c r="M109" s="248">
        <f t="shared" si="10"/>
        <v>3.3860045146726803</v>
      </c>
      <c r="N109" s="258">
        <f t="shared" si="11"/>
        <v>7.058346358546208</v>
      </c>
      <c r="O109" s="258">
        <f t="shared" si="11"/>
        <v>2.569561017696209</v>
      </c>
    </row>
    <row r="110" spans="1:15" ht="12.75">
      <c r="A110" s="245">
        <v>32143</v>
      </c>
      <c r="B110" s="102"/>
      <c r="C110" s="103">
        <v>7.411698620559073</v>
      </c>
      <c r="D110" s="103">
        <v>72.07982012853456</v>
      </c>
      <c r="E110" s="249">
        <v>119.5134232413988</v>
      </c>
      <c r="F110" s="249">
        <v>130.87523468926682</v>
      </c>
      <c r="G110" s="249">
        <v>114.80229625283394</v>
      </c>
      <c r="I110" s="249">
        <f t="shared" si="6"/>
        <v>34.75853583512769</v>
      </c>
      <c r="J110" s="103">
        <f t="shared" si="7"/>
        <v>5.161376367031156</v>
      </c>
      <c r="K110" s="103">
        <f t="shared" si="8"/>
        <v>4.391284815813101</v>
      </c>
      <c r="L110" s="103">
        <f t="shared" si="9"/>
        <v>3.6549865229110745</v>
      </c>
      <c r="M110" s="103">
        <f t="shared" si="10"/>
        <v>3.936146949486097</v>
      </c>
      <c r="N110" s="257">
        <f t="shared" si="11"/>
        <v>6.8513635827004205</v>
      </c>
      <c r="O110" s="257">
        <f t="shared" si="11"/>
        <v>2.687784752692024</v>
      </c>
    </row>
    <row r="111" spans="1:15" ht="12.75">
      <c r="A111" s="246">
        <v>32174</v>
      </c>
      <c r="B111" s="247"/>
      <c r="C111" s="248">
        <v>9.045960402677325</v>
      </c>
      <c r="D111" s="248">
        <v>85.2891213442267</v>
      </c>
      <c r="E111" s="250">
        <v>120.85063636857528</v>
      </c>
      <c r="F111" s="250">
        <v>135.47642351025414</v>
      </c>
      <c r="G111" s="250">
        <v>117.91811704320119</v>
      </c>
      <c r="I111" s="250">
        <f t="shared" si="6"/>
        <v>43.65932294465345</v>
      </c>
      <c r="J111" s="248">
        <f t="shared" si="7"/>
        <v>11.977916466634642</v>
      </c>
      <c r="K111" s="248">
        <f t="shared" si="8"/>
        <v>5.1107134869156745</v>
      </c>
      <c r="L111" s="248">
        <f t="shared" si="9"/>
        <v>4.702788006312475</v>
      </c>
      <c r="M111" s="248">
        <f t="shared" si="10"/>
        <v>4.8201825013419075</v>
      </c>
      <c r="N111" s="258">
        <f t="shared" si="11"/>
        <v>7.47899077261005</v>
      </c>
      <c r="O111" s="258">
        <f t="shared" si="11"/>
        <v>2.9496651504254734</v>
      </c>
    </row>
    <row r="112" spans="1:15" ht="12.75">
      <c r="A112" s="245">
        <v>32203</v>
      </c>
      <c r="B112" s="102"/>
      <c r="C112" s="103">
        <v>9.35724836117604</v>
      </c>
      <c r="D112" s="103">
        <v>87.46477095622306</v>
      </c>
      <c r="E112" s="249">
        <v>120.97921455388072</v>
      </c>
      <c r="F112" s="249">
        <v>136.4565584070325</v>
      </c>
      <c r="G112" s="249">
        <v>118.59441923025766</v>
      </c>
      <c r="I112" s="249">
        <f t="shared" si="6"/>
        <v>34.9682772083944</v>
      </c>
      <c r="J112" s="103">
        <f t="shared" si="7"/>
        <v>4.385773510800761</v>
      </c>
      <c r="K112" s="103">
        <f t="shared" si="8"/>
        <v>4.777282850779518</v>
      </c>
      <c r="L112" s="103">
        <f t="shared" si="9"/>
        <v>4.264614104431019</v>
      </c>
      <c r="M112" s="103">
        <f t="shared" si="10"/>
        <v>4.423649510846417</v>
      </c>
      <c r="N112" s="257">
        <f t="shared" si="11"/>
        <v>6.673389833795551</v>
      </c>
      <c r="O112" s="257">
        <f t="shared" si="11"/>
        <v>3.148042843958887</v>
      </c>
    </row>
    <row r="113" spans="1:15" ht="12.75">
      <c r="A113" s="246">
        <v>32234</v>
      </c>
      <c r="B113" s="247"/>
      <c r="C113" s="248">
        <v>9.154234475198617</v>
      </c>
      <c r="D113" s="248">
        <v>84.06417576436321</v>
      </c>
      <c r="E113" s="250">
        <v>121.46781165804136</v>
      </c>
      <c r="F113" s="250">
        <v>136.29320259090278</v>
      </c>
      <c r="G113" s="250">
        <v>118.59441923025766</v>
      </c>
      <c r="I113" s="250">
        <f t="shared" si="6"/>
        <v>39.136024685009005</v>
      </c>
      <c r="J113" s="248">
        <f t="shared" si="7"/>
        <v>8.048407942662417</v>
      </c>
      <c r="K113" s="248">
        <f t="shared" si="8"/>
        <v>5.083426028921023</v>
      </c>
      <c r="L113" s="248">
        <f t="shared" si="9"/>
        <v>3.365682428246952</v>
      </c>
      <c r="M113" s="248">
        <f t="shared" si="10"/>
        <v>3.9263414117896023</v>
      </c>
      <c r="N113" s="258">
        <f t="shared" si="11"/>
        <v>7.687443453220588</v>
      </c>
      <c r="O113" s="258">
        <f t="shared" si="11"/>
        <v>3.4169179790759285</v>
      </c>
    </row>
    <row r="114" spans="1:15" ht="12.75">
      <c r="A114" s="245">
        <v>32264</v>
      </c>
      <c r="B114" s="102"/>
      <c r="C114" s="103">
        <v>10.013659925836372</v>
      </c>
      <c r="D114" s="103">
        <v>90.39001413201646</v>
      </c>
      <c r="E114" s="249">
        <v>121.84068839542712</v>
      </c>
      <c r="F114" s="249">
        <v>137.10998167155142</v>
      </c>
      <c r="G114" s="249">
        <v>119.1378763448566</v>
      </c>
      <c r="I114" s="249">
        <f t="shared" si="6"/>
        <v>39.074248120300716</v>
      </c>
      <c r="J114" s="103">
        <f t="shared" si="7"/>
        <v>7.443225035314538</v>
      </c>
      <c r="K114" s="103">
        <f t="shared" si="8"/>
        <v>4.962339388568893</v>
      </c>
      <c r="L114" s="103">
        <f t="shared" si="9"/>
        <v>3.6000822875951632</v>
      </c>
      <c r="M114" s="103">
        <f t="shared" si="10"/>
        <v>4.028261098808383</v>
      </c>
      <c r="N114" s="257">
        <f t="shared" si="11"/>
        <v>7.830380482137689</v>
      </c>
      <c r="O114" s="257">
        <f t="shared" si="11"/>
        <v>3.6679429038733113</v>
      </c>
    </row>
    <row r="115" spans="1:15" ht="12.75">
      <c r="A115" s="246">
        <v>32295</v>
      </c>
      <c r="B115" s="247"/>
      <c r="C115" s="248">
        <v>9.754817221215157</v>
      </c>
      <c r="D115" s="248">
        <v>86.57805661856068</v>
      </c>
      <c r="E115" s="250">
        <v>122.08498694750743</v>
      </c>
      <c r="F115" s="250">
        <v>136.94662585542167</v>
      </c>
      <c r="G115" s="250">
        <v>119.13787634485661</v>
      </c>
      <c r="I115" s="250">
        <f t="shared" si="6"/>
        <v>33.47222222222219</v>
      </c>
      <c r="J115" s="248">
        <f t="shared" si="7"/>
        <v>3.7463029904699185</v>
      </c>
      <c r="K115" s="248">
        <f t="shared" si="8"/>
        <v>5.068053557596541</v>
      </c>
      <c r="L115" s="248">
        <f t="shared" si="9"/>
        <v>2.831442297863629</v>
      </c>
      <c r="M115" s="248">
        <f t="shared" si="10"/>
        <v>3.417549009330134</v>
      </c>
      <c r="N115" s="258">
        <f t="shared" si="11"/>
        <v>6.981777092570085</v>
      </c>
      <c r="O115" s="258">
        <f t="shared" si="11"/>
        <v>3.918767221145014</v>
      </c>
    </row>
    <row r="116" spans="1:15" ht="12.75">
      <c r="A116" s="245">
        <v>32325</v>
      </c>
      <c r="B116" s="102"/>
      <c r="C116" s="103">
        <v>9.976440713407177</v>
      </c>
      <c r="D116" s="103">
        <v>85.70048366582266</v>
      </c>
      <c r="E116" s="249">
        <v>121.71211021012166</v>
      </c>
      <c r="F116" s="249">
        <v>137.2869504723586</v>
      </c>
      <c r="G116" s="249">
        <v>119.27072141731412</v>
      </c>
      <c r="I116" s="249">
        <f t="shared" si="6"/>
        <v>27.585460839463426</v>
      </c>
      <c r="J116" s="103">
        <f t="shared" si="7"/>
        <v>-0.393115172120706</v>
      </c>
      <c r="K116" s="103">
        <f t="shared" si="8"/>
        <v>4.090609192874406</v>
      </c>
      <c r="L116" s="103">
        <f t="shared" si="9"/>
        <v>2.709033506467029</v>
      </c>
      <c r="M116" s="103">
        <f t="shared" si="10"/>
        <v>3.165151989971804</v>
      </c>
      <c r="N116" s="257">
        <f t="shared" si="11"/>
        <v>6.324257425742563</v>
      </c>
      <c r="O116" s="257">
        <f t="shared" si="11"/>
        <v>4.08909882374735</v>
      </c>
    </row>
    <row r="117" spans="1:15" ht="12.75">
      <c r="A117" s="246">
        <v>32356</v>
      </c>
      <c r="B117" s="247"/>
      <c r="C117" s="248">
        <v>10.891694982688723</v>
      </c>
      <c r="D117" s="248">
        <v>91.7520804857453</v>
      </c>
      <c r="E117" s="250">
        <v>122.57358405166806</v>
      </c>
      <c r="F117" s="250">
        <v>137.2869504723586</v>
      </c>
      <c r="G117" s="250">
        <v>119.548488386998</v>
      </c>
      <c r="I117" s="250">
        <f t="shared" si="6"/>
        <v>39.41100043308787</v>
      </c>
      <c r="J117" s="248">
        <f t="shared" si="7"/>
        <v>8.449486763911418</v>
      </c>
      <c r="K117" s="248">
        <f t="shared" si="8"/>
        <v>3.7323177366702653</v>
      </c>
      <c r="L117" s="248">
        <f t="shared" si="9"/>
        <v>2.4586000203189684</v>
      </c>
      <c r="M117" s="248">
        <f t="shared" si="10"/>
        <v>2.804029494236149</v>
      </c>
      <c r="N117" s="258">
        <f t="shared" si="11"/>
        <v>6.307660314579544</v>
      </c>
      <c r="O117" s="258">
        <f t="shared" si="11"/>
        <v>4.194472686939643</v>
      </c>
    </row>
    <row r="118" spans="1:15" ht="12.75">
      <c r="A118" s="245">
        <v>32387</v>
      </c>
      <c r="B118" s="102"/>
      <c r="C118" s="103">
        <v>10.663304360964123</v>
      </c>
      <c r="D118" s="103">
        <v>89.30218932601831</v>
      </c>
      <c r="E118" s="249">
        <v>122.93360297052328</v>
      </c>
      <c r="F118" s="249">
        <v>138.43044118526672</v>
      </c>
      <c r="G118" s="249">
        <v>120.35763564651198</v>
      </c>
      <c r="I118" s="249">
        <f t="shared" si="6"/>
        <v>25.333068204414367</v>
      </c>
      <c r="J118" s="103">
        <f t="shared" si="7"/>
        <v>-1.4327514882453651</v>
      </c>
      <c r="K118" s="103">
        <f t="shared" si="8"/>
        <v>3.183682279300659</v>
      </c>
      <c r="L118" s="103">
        <f t="shared" si="9"/>
        <v>2.1804662379421025</v>
      </c>
      <c r="M118" s="103">
        <f t="shared" si="10"/>
        <v>2.541413725691921</v>
      </c>
      <c r="N118" s="257">
        <f t="shared" si="11"/>
        <v>5.313343834383444</v>
      </c>
      <c r="O118" s="257">
        <f t="shared" si="11"/>
        <v>4.209963395631466</v>
      </c>
    </row>
    <row r="119" spans="1:15" ht="12.75">
      <c r="A119" s="246">
        <v>32417</v>
      </c>
      <c r="B119" s="247"/>
      <c r="C119" s="248">
        <v>10.375701355829442</v>
      </c>
      <c r="D119" s="248">
        <v>86.3769461502249</v>
      </c>
      <c r="E119" s="250">
        <v>123.30647970790905</v>
      </c>
      <c r="F119" s="250">
        <v>137.94037373687752</v>
      </c>
      <c r="G119" s="250">
        <v>120.22479057405447</v>
      </c>
      <c r="I119" s="250">
        <f t="shared" si="6"/>
        <v>26.401483924154956</v>
      </c>
      <c r="J119" s="248">
        <f t="shared" si="7"/>
        <v>-0.8603504354212532</v>
      </c>
      <c r="K119" s="248">
        <f t="shared" si="8"/>
        <v>3.1737493275954876</v>
      </c>
      <c r="L119" s="248">
        <f t="shared" si="9"/>
        <v>1.451742090508601</v>
      </c>
      <c r="M119" s="248">
        <f t="shared" si="10"/>
        <v>1.9561655059401772</v>
      </c>
      <c r="N119" s="258">
        <f t="shared" si="11"/>
        <v>4.8844076475975</v>
      </c>
      <c r="O119" s="258">
        <f t="shared" si="11"/>
        <v>4.234006346870278</v>
      </c>
    </row>
    <row r="120" spans="1:15" ht="12.75">
      <c r="A120" s="245">
        <v>32448</v>
      </c>
      <c r="B120" s="102"/>
      <c r="C120" s="103">
        <v>10.692064661477593</v>
      </c>
      <c r="D120" s="103">
        <v>87.53790203561792</v>
      </c>
      <c r="E120" s="249">
        <v>123.92365499737511</v>
      </c>
      <c r="F120" s="249">
        <v>137.61366210461807</v>
      </c>
      <c r="G120" s="249">
        <v>120.09194550159695</v>
      </c>
      <c r="I120" s="249">
        <f t="shared" si="6"/>
        <v>27.96112573395424</v>
      </c>
      <c r="J120" s="103">
        <f t="shared" si="7"/>
        <v>2.220446049250313E-14</v>
      </c>
      <c r="K120" s="103">
        <f t="shared" si="8"/>
        <v>3.0581693755346473</v>
      </c>
      <c r="L120" s="103">
        <f t="shared" si="9"/>
        <v>0.9688373951258322</v>
      </c>
      <c r="M120" s="103">
        <f t="shared" si="10"/>
        <v>1.4901000204123216</v>
      </c>
      <c r="N120" s="257">
        <f t="shared" si="11"/>
        <v>4.20956855171899</v>
      </c>
      <c r="O120" s="257">
        <f t="shared" si="11"/>
        <v>4.186575445482799</v>
      </c>
    </row>
    <row r="121" spans="1:15" ht="12.75">
      <c r="A121" s="246">
        <v>32478</v>
      </c>
      <c r="B121" s="247"/>
      <c r="C121" s="248">
        <v>9.880009117567901</v>
      </c>
      <c r="D121" s="248">
        <v>79.30151421877459</v>
      </c>
      <c r="E121" s="250">
        <v>123.19075934113417</v>
      </c>
      <c r="F121" s="250">
        <v>132.83550448282352</v>
      </c>
      <c r="G121" s="250">
        <v>117.10896978368721</v>
      </c>
      <c r="I121" s="250">
        <f t="shared" si="6"/>
        <v>27.094668117519017</v>
      </c>
      <c r="J121" s="248">
        <f t="shared" si="7"/>
        <v>-0.25296079107735014</v>
      </c>
      <c r="K121" s="248">
        <f t="shared" si="8"/>
        <v>3.076923076923088</v>
      </c>
      <c r="L121" s="248">
        <f t="shared" si="9"/>
        <v>-0.2555453337422242</v>
      </c>
      <c r="M121" s="248">
        <f t="shared" si="10"/>
        <v>0.8213765855687116</v>
      </c>
      <c r="N121" s="258">
        <f t="shared" si="11"/>
        <v>3.6942922353332186</v>
      </c>
      <c r="O121" s="258">
        <f t="shared" si="11"/>
        <v>4.129904089674774</v>
      </c>
    </row>
    <row r="122" spans="1:15" ht="12.75">
      <c r="A122" s="245">
        <v>32509</v>
      </c>
      <c r="B122" s="102"/>
      <c r="C122" s="103">
        <v>9.639776019161285</v>
      </c>
      <c r="D122" s="103">
        <v>72.21694090239991</v>
      </c>
      <c r="E122" s="249">
        <v>123.30647970790905</v>
      </c>
      <c r="F122" s="249">
        <v>129.71813099168122</v>
      </c>
      <c r="G122" s="249">
        <v>115.34575336743288</v>
      </c>
      <c r="I122" s="249">
        <f t="shared" si="6"/>
        <v>30.061629764893837</v>
      </c>
      <c r="J122" s="103">
        <f t="shared" si="7"/>
        <v>0.19023462270137959</v>
      </c>
      <c r="K122" s="103">
        <f t="shared" si="8"/>
        <v>3.1737493275954876</v>
      </c>
      <c r="L122" s="103">
        <f t="shared" si="9"/>
        <v>-0.8841273143332828</v>
      </c>
      <c r="M122" s="103">
        <f t="shared" si="10"/>
        <v>0.47338523038080726</v>
      </c>
      <c r="N122" s="257">
        <f t="shared" si="11"/>
        <v>3.3386122569239784</v>
      </c>
      <c r="O122" s="257">
        <f t="shared" si="11"/>
        <v>4.02773222550199</v>
      </c>
    </row>
    <row r="123" spans="1:15" ht="12.75">
      <c r="A123" s="246">
        <v>32540</v>
      </c>
      <c r="B123" s="247"/>
      <c r="C123" s="248">
        <v>11.049030744321229</v>
      </c>
      <c r="D123" s="248">
        <v>81.4040327513761</v>
      </c>
      <c r="E123" s="250">
        <v>124.16795354945542</v>
      </c>
      <c r="F123" s="250">
        <v>133.17582909976045</v>
      </c>
      <c r="G123" s="250">
        <v>117.50750500105977</v>
      </c>
      <c r="I123" s="250">
        <f t="shared" si="6"/>
        <v>22.143257901627077</v>
      </c>
      <c r="J123" s="248">
        <f t="shared" si="7"/>
        <v>-4.55519828510178</v>
      </c>
      <c r="K123" s="248">
        <f t="shared" si="8"/>
        <v>2.7449728694541875</v>
      </c>
      <c r="L123" s="248">
        <f t="shared" si="9"/>
        <v>-1.6981511254019477</v>
      </c>
      <c r="M123" s="248">
        <f t="shared" si="10"/>
        <v>-0.3482179434657895</v>
      </c>
      <c r="N123" s="258">
        <f t="shared" si="11"/>
        <v>2.0099264638796965</v>
      </c>
      <c r="O123" s="258">
        <f t="shared" si="11"/>
        <v>3.8304860235345517</v>
      </c>
    </row>
    <row r="124" spans="1:15" ht="12.75">
      <c r="A124" s="245">
        <v>32568</v>
      </c>
      <c r="B124" s="102"/>
      <c r="C124" s="103">
        <v>11.052414309087519</v>
      </c>
      <c r="D124" s="103">
        <v>80.52645979863809</v>
      </c>
      <c r="E124" s="249">
        <v>124.28367391623031</v>
      </c>
      <c r="F124" s="249">
        <v>133.82925236427937</v>
      </c>
      <c r="G124" s="249">
        <v>117.9181170432012</v>
      </c>
      <c r="I124" s="249">
        <f t="shared" si="6"/>
        <v>18.11607304284939</v>
      </c>
      <c r="J124" s="103">
        <f t="shared" si="7"/>
        <v>-7.93269230769228</v>
      </c>
      <c r="K124" s="103">
        <f t="shared" si="8"/>
        <v>2.7314273567860425</v>
      </c>
      <c r="L124" s="103">
        <f t="shared" si="9"/>
        <v>-1.9253790901835655</v>
      </c>
      <c r="M124" s="103">
        <f t="shared" si="10"/>
        <v>-0.5702647657841009</v>
      </c>
      <c r="N124" s="257">
        <f t="shared" si="11"/>
        <v>0.9472038397207339</v>
      </c>
      <c r="O124" s="257">
        <f t="shared" si="11"/>
        <v>3.6601897876186396</v>
      </c>
    </row>
    <row r="125" spans="1:15" ht="12.75">
      <c r="A125" s="246">
        <v>32599</v>
      </c>
      <c r="B125" s="247"/>
      <c r="C125" s="248">
        <v>12.510730723358671</v>
      </c>
      <c r="D125" s="248">
        <v>88.15037482554968</v>
      </c>
      <c r="E125" s="250">
        <v>124.77227102039096</v>
      </c>
      <c r="F125" s="250">
        <v>136.45655840703247</v>
      </c>
      <c r="G125" s="250">
        <v>119.68133345945553</v>
      </c>
      <c r="I125" s="250">
        <f t="shared" si="6"/>
        <v>36.6660506375901</v>
      </c>
      <c r="J125" s="248">
        <f t="shared" si="7"/>
        <v>4.860809047411974</v>
      </c>
      <c r="K125" s="248">
        <f t="shared" si="8"/>
        <v>2.720440351434328</v>
      </c>
      <c r="L125" s="248">
        <f t="shared" si="9"/>
        <v>0.11985617259286929</v>
      </c>
      <c r="M125" s="248">
        <f t="shared" si="10"/>
        <v>0.9164969450101701</v>
      </c>
      <c r="N125" s="258">
        <f t="shared" si="11"/>
        <v>0.7263331918007543</v>
      </c>
      <c r="O125" s="258">
        <f t="shared" si="11"/>
        <v>3.465128209743762</v>
      </c>
    </row>
    <row r="126" spans="1:15" ht="12.75">
      <c r="A126" s="245">
        <v>32629</v>
      </c>
      <c r="B126" s="102"/>
      <c r="C126" s="103">
        <v>12.789874816577626</v>
      </c>
      <c r="D126" s="103">
        <v>89.8506724214796</v>
      </c>
      <c r="E126" s="249">
        <v>124.90084920569637</v>
      </c>
      <c r="F126" s="249">
        <v>136.78327003929195</v>
      </c>
      <c r="G126" s="249">
        <v>119.95910042913943</v>
      </c>
      <c r="I126" s="249">
        <f t="shared" si="6"/>
        <v>27.724277749619873</v>
      </c>
      <c r="J126" s="103">
        <f t="shared" si="7"/>
        <v>-0.5966828478963793</v>
      </c>
      <c r="K126" s="103">
        <f t="shared" si="8"/>
        <v>2.511608273533117</v>
      </c>
      <c r="L126" s="103">
        <f t="shared" si="9"/>
        <v>-0.2382843526608558</v>
      </c>
      <c r="M126" s="103">
        <f t="shared" si="10"/>
        <v>0.6893056259503094</v>
      </c>
      <c r="N126" s="257">
        <f t="shared" si="11"/>
        <v>0.053870602812056134</v>
      </c>
      <c r="O126" s="257">
        <f t="shared" si="11"/>
        <v>3.2629644569942995</v>
      </c>
    </row>
    <row r="127" spans="1:15" ht="12.75">
      <c r="A127" s="246">
        <v>32660</v>
      </c>
      <c r="B127" s="247"/>
      <c r="C127" s="248">
        <v>13.004731179237067</v>
      </c>
      <c r="D127" s="248">
        <v>90.3900141320165</v>
      </c>
      <c r="E127" s="250">
        <v>125.0294273910018</v>
      </c>
      <c r="F127" s="250">
        <v>137.1099816715514</v>
      </c>
      <c r="G127" s="250">
        <v>120.22479057405447</v>
      </c>
      <c r="I127" s="250">
        <f t="shared" si="6"/>
        <v>33.31599028789458</v>
      </c>
      <c r="J127" s="248">
        <f t="shared" si="7"/>
        <v>4.40291415901175</v>
      </c>
      <c r="K127" s="248">
        <f t="shared" si="8"/>
        <v>2.411795681937856</v>
      </c>
      <c r="L127" s="248">
        <f t="shared" si="9"/>
        <v>0.11928429423457843</v>
      </c>
      <c r="M127" s="248">
        <f t="shared" si="10"/>
        <v>0.9123162696401232</v>
      </c>
      <c r="N127" s="258">
        <f t="shared" si="11"/>
        <v>0.12083780880776107</v>
      </c>
      <c r="O127" s="258">
        <f t="shared" si="11"/>
        <v>3.0451822556310404</v>
      </c>
    </row>
    <row r="128" spans="1:15" ht="12.75">
      <c r="A128" s="245">
        <v>32690</v>
      </c>
      <c r="B128" s="102"/>
      <c r="C128" s="103">
        <v>12.953977707742709</v>
      </c>
      <c r="D128" s="103">
        <v>87.6018917300884</v>
      </c>
      <c r="E128" s="249">
        <v>125.63374486193732</v>
      </c>
      <c r="F128" s="249">
        <v>136.6199142231622</v>
      </c>
      <c r="G128" s="249">
        <v>120.09194550159694</v>
      </c>
      <c r="I128" s="249">
        <f t="shared" si="6"/>
        <v>29.845684246226888</v>
      </c>
      <c r="J128" s="103">
        <f t="shared" si="7"/>
        <v>2.21866666666668</v>
      </c>
      <c r="K128" s="103">
        <f t="shared" si="8"/>
        <v>3.222057891400798</v>
      </c>
      <c r="L128" s="103">
        <f t="shared" si="9"/>
        <v>-0.48587010411502707</v>
      </c>
      <c r="M128" s="103">
        <f t="shared" si="10"/>
        <v>0.6885378695828059</v>
      </c>
      <c r="N128" s="257">
        <f t="shared" si="11"/>
        <v>0.34024873973659275</v>
      </c>
      <c r="O128" s="257">
        <f t="shared" si="11"/>
        <v>2.9754860524091153</v>
      </c>
    </row>
    <row r="129" spans="1:15" ht="12.75">
      <c r="A129" s="246">
        <v>32721</v>
      </c>
      <c r="B129" s="247"/>
      <c r="C129" s="248">
        <v>13.865848412257964</v>
      </c>
      <c r="D129" s="248">
        <v>91.47783893801467</v>
      </c>
      <c r="E129" s="250">
        <v>126.73951725556402</v>
      </c>
      <c r="F129" s="250">
        <v>137.28695047235857</v>
      </c>
      <c r="G129" s="250">
        <v>120.90109276111092</v>
      </c>
      <c r="I129" s="250">
        <f t="shared" si="6"/>
        <v>27.306616961789377</v>
      </c>
      <c r="J129" s="248">
        <f t="shared" si="7"/>
        <v>-0.2988940918601135</v>
      </c>
      <c r="K129" s="248">
        <f t="shared" si="8"/>
        <v>3.3987202349732293</v>
      </c>
      <c r="L129" s="248">
        <f t="shared" si="9"/>
        <v>-2.220446049250313E-14</v>
      </c>
      <c r="M129" s="248">
        <f t="shared" si="10"/>
        <v>1.1314274169107907</v>
      </c>
      <c r="N129" s="258">
        <f t="shared" si="11"/>
        <v>-0.38411950384563687</v>
      </c>
      <c r="O129" s="258">
        <f t="shared" si="11"/>
        <v>2.949577744659715</v>
      </c>
    </row>
    <row r="130" spans="1:15" ht="12.75">
      <c r="A130" s="245">
        <v>32752</v>
      </c>
      <c r="B130" s="102"/>
      <c r="C130" s="103">
        <v>14.18051993552297</v>
      </c>
      <c r="D130" s="103">
        <v>92.30056358120656</v>
      </c>
      <c r="E130" s="249">
        <v>126.12234196609796</v>
      </c>
      <c r="F130" s="249">
        <v>138.10372955300724</v>
      </c>
      <c r="G130" s="249">
        <v>121.17885973079481</v>
      </c>
      <c r="I130" s="249">
        <f t="shared" si="6"/>
        <v>32.98429319371727</v>
      </c>
      <c r="J130" s="103">
        <f t="shared" si="7"/>
        <v>3.35755962739277</v>
      </c>
      <c r="K130" s="103">
        <f t="shared" si="8"/>
        <v>2.5938709340026955</v>
      </c>
      <c r="L130" s="103">
        <f t="shared" si="9"/>
        <v>-0.2360114072180286</v>
      </c>
      <c r="M130" s="103">
        <f t="shared" si="10"/>
        <v>0.6823198876178882</v>
      </c>
      <c r="N130" s="257">
        <f t="shared" si="11"/>
        <v>0.033831005226026</v>
      </c>
      <c r="O130" s="257">
        <f t="shared" si="11"/>
        <v>2.900294630296485</v>
      </c>
    </row>
    <row r="131" spans="1:15" ht="12.75">
      <c r="A131" s="246">
        <v>32782</v>
      </c>
      <c r="B131" s="247"/>
      <c r="C131" s="248">
        <v>14.633917614205881</v>
      </c>
      <c r="D131" s="248">
        <v>94.20197164547228</v>
      </c>
      <c r="E131" s="250">
        <v>126.36664051817829</v>
      </c>
      <c r="F131" s="250">
        <v>138.5937970013964</v>
      </c>
      <c r="G131" s="250">
        <v>121.44454987570985</v>
      </c>
      <c r="I131" s="250">
        <f t="shared" si="6"/>
        <v>41.04027392793086</v>
      </c>
      <c r="J131" s="248">
        <f t="shared" si="7"/>
        <v>9.059159699439112</v>
      </c>
      <c r="K131" s="248">
        <f t="shared" si="8"/>
        <v>2.481751824817491</v>
      </c>
      <c r="L131" s="248">
        <f t="shared" si="9"/>
        <v>0.47369979275633245</v>
      </c>
      <c r="M131" s="248">
        <f t="shared" si="10"/>
        <v>1.0145655449522728</v>
      </c>
      <c r="N131" s="258">
        <f t="shared" si="11"/>
        <v>0.8695574700867237</v>
      </c>
      <c r="O131" s="258">
        <f t="shared" si="11"/>
        <v>2.842443389399718</v>
      </c>
    </row>
    <row r="132" spans="1:15" ht="12.75">
      <c r="A132" s="245">
        <v>32813</v>
      </c>
      <c r="B132" s="102"/>
      <c r="C132" s="103">
        <v>14.586547707477816</v>
      </c>
      <c r="D132" s="103">
        <v>93.38838838720474</v>
      </c>
      <c r="E132" s="249">
        <v>126.6109390702586</v>
      </c>
      <c r="F132" s="249">
        <v>138.92050863365586</v>
      </c>
      <c r="G132" s="249">
        <v>121.85516191785129</v>
      </c>
      <c r="I132" s="249">
        <f t="shared" si="6"/>
        <v>36.42405063291139</v>
      </c>
      <c r="J132" s="103">
        <f t="shared" si="7"/>
        <v>6.683375104427736</v>
      </c>
      <c r="K132" s="103">
        <f t="shared" si="8"/>
        <v>2.168499688732073</v>
      </c>
      <c r="L132" s="103">
        <f t="shared" si="9"/>
        <v>0.9496488277771942</v>
      </c>
      <c r="M132" s="103">
        <f t="shared" si="10"/>
        <v>1.4682220434432791</v>
      </c>
      <c r="N132" s="257">
        <f t="shared" si="11"/>
        <v>1.4397590898157064</v>
      </c>
      <c r="O132" s="257">
        <f t="shared" si="11"/>
        <v>2.767508186331469</v>
      </c>
    </row>
    <row r="133" spans="1:15" ht="12.75">
      <c r="A133" s="246">
        <v>32843</v>
      </c>
      <c r="B133" s="247"/>
      <c r="C133" s="248">
        <v>13.009806526386502</v>
      </c>
      <c r="D133" s="248">
        <v>81.47716383077093</v>
      </c>
      <c r="E133" s="250">
        <v>126.12234196609796</v>
      </c>
      <c r="F133" s="250">
        <v>134.15596399653882</v>
      </c>
      <c r="G133" s="250">
        <v>118.72726430271516</v>
      </c>
      <c r="I133" s="250">
        <f t="shared" si="6"/>
        <v>31.67808219178083</v>
      </c>
      <c r="J133" s="248">
        <f t="shared" si="7"/>
        <v>2.743515850144096</v>
      </c>
      <c r="K133" s="248">
        <f t="shared" si="8"/>
        <v>2.3797098423963714</v>
      </c>
      <c r="L133" s="248">
        <f t="shared" si="9"/>
        <v>0.9940561590489727</v>
      </c>
      <c r="M133" s="248">
        <f t="shared" si="10"/>
        <v>1.3818706816541182</v>
      </c>
      <c r="N133" s="258">
        <f t="shared" si="11"/>
        <v>1.671731168518753</v>
      </c>
      <c r="O133" s="258">
        <f t="shared" si="11"/>
        <v>2.709632101150228</v>
      </c>
    </row>
    <row r="134" spans="1:15" ht="24.75" customHeight="1">
      <c r="A134" s="245">
        <v>32874</v>
      </c>
      <c r="B134" s="102"/>
      <c r="C134" s="103">
        <f>' índice sin trilla'!C13</f>
        <v>12.584145798818604</v>
      </c>
      <c r="D134" s="103">
        <f>' índice sin trilla'!D13</f>
        <v>75.73398992304074</v>
      </c>
      <c r="E134" s="249">
        <f>' índice sin trilla'!O13</f>
        <v>122.50489532417768</v>
      </c>
      <c r="F134" s="249">
        <f>' índice sin trilla'!N13</f>
        <v>127.24440855437247</v>
      </c>
      <c r="G134" s="249">
        <f>' índice sin trilla'!M13</f>
        <v>113.62417474338282</v>
      </c>
      <c r="I134" s="249">
        <f t="shared" si="6"/>
        <v>30.54396465026472</v>
      </c>
      <c r="J134" s="103">
        <f t="shared" si="7"/>
        <v>4.870116314389539</v>
      </c>
      <c r="K134" s="103">
        <f t="shared" si="8"/>
        <v>-0.6500748262623146</v>
      </c>
      <c r="L134" s="103">
        <f t="shared" si="9"/>
        <v>-1.9069982109651162</v>
      </c>
      <c r="M134" s="103">
        <f t="shared" si="10"/>
        <v>-1.4925375003325692</v>
      </c>
      <c r="N134" s="257">
        <f t="shared" si="11"/>
        <v>2.0009437325915425</v>
      </c>
      <c r="O134" s="257">
        <f t="shared" si="11"/>
        <v>2.3896815029657237</v>
      </c>
    </row>
    <row r="135" spans="1:15" ht="12.75">
      <c r="A135" s="246">
        <v>32905</v>
      </c>
      <c r="B135" s="247"/>
      <c r="C135" s="248">
        <f>' índice sin trilla'!C14</f>
        <v>14.316107442431631</v>
      </c>
      <c r="D135" s="248">
        <f>' índice sin trilla'!D14</f>
        <v>82.48869798552315</v>
      </c>
      <c r="E135" s="250">
        <f>' índice sin trilla'!O14</f>
        <v>128.99845971383752</v>
      </c>
      <c r="F135" s="250">
        <f>' índice sin trilla'!N14</f>
        <v>135.30506981335407</v>
      </c>
      <c r="G135" s="250">
        <f>' índice sin trilla'!M14</f>
        <v>116.8996523450607</v>
      </c>
      <c r="I135" s="250">
        <f t="shared" si="6"/>
        <v>29.568898609405657</v>
      </c>
      <c r="J135" s="248">
        <f t="shared" si="7"/>
        <v>1.3324465600614843</v>
      </c>
      <c r="K135" s="248">
        <f t="shared" si="8"/>
        <v>3.8903002153918287</v>
      </c>
      <c r="L135" s="248">
        <f t="shared" si="9"/>
        <v>1.5988191911301186</v>
      </c>
      <c r="M135" s="248">
        <f t="shared" si="10"/>
        <v>-0.5172883689374408</v>
      </c>
      <c r="N135" s="258">
        <f t="shared" si="11"/>
        <v>2.4947844583265155</v>
      </c>
      <c r="O135" s="258">
        <f t="shared" si="11"/>
        <v>2.4871281912933085</v>
      </c>
    </row>
    <row r="136" spans="1:15" ht="12.75">
      <c r="A136" s="245">
        <v>32933</v>
      </c>
      <c r="B136" s="102"/>
      <c r="C136" s="103">
        <f>' índice sin trilla'!C15</f>
        <v>16.065674826500963</v>
      </c>
      <c r="D136" s="103">
        <f>' índice sin trilla'!D15</f>
        <v>91.20271500457055</v>
      </c>
      <c r="E136" s="249">
        <f>' índice sin trilla'!O15</f>
        <v>130.04531344184159</v>
      </c>
      <c r="F136" s="249">
        <f>' índice sin trilla'!N15</f>
        <v>136.12641852904872</v>
      </c>
      <c r="G136" s="249">
        <f>' índice sin trilla'!M15</f>
        <v>118.25879473931442</v>
      </c>
      <c r="I136" s="249">
        <f t="shared" si="6"/>
        <v>45.358963003146194</v>
      </c>
      <c r="J136" s="103">
        <f t="shared" si="7"/>
        <v>13.258070990118242</v>
      </c>
      <c r="K136" s="103">
        <f t="shared" si="8"/>
        <v>4.6358780232830465</v>
      </c>
      <c r="L136" s="103">
        <f t="shared" si="9"/>
        <v>1.7164903219488492</v>
      </c>
      <c r="M136" s="103">
        <f t="shared" si="10"/>
        <v>0.2889103936322135</v>
      </c>
      <c r="N136" s="257">
        <f t="shared" si="11"/>
        <v>4.247003177424391</v>
      </c>
      <c r="O136" s="257">
        <f t="shared" si="11"/>
        <v>2.6481674679096123</v>
      </c>
    </row>
    <row r="137" spans="1:15" ht="12.75">
      <c r="A137" s="246">
        <v>32964</v>
      </c>
      <c r="B137" s="247"/>
      <c r="C137" s="248">
        <f>' índice sin trilla'!C16</f>
        <v>15.015227562964586</v>
      </c>
      <c r="D137" s="248">
        <f>' índice sin trilla'!D16</f>
        <v>84.74371544206913</v>
      </c>
      <c r="E137" s="250">
        <f>' índice sin trilla'!O16</f>
        <v>131.93550310546695</v>
      </c>
      <c r="F137" s="250">
        <f>' índice sin trilla'!N16</f>
        <v>138.34580429530513</v>
      </c>
      <c r="G137" s="250">
        <f>' índice sin trilla'!M16</f>
        <v>119.4825719280314</v>
      </c>
      <c r="I137" s="250">
        <f t="shared" si="6"/>
        <v>20.018789429539808</v>
      </c>
      <c r="J137" s="248">
        <f t="shared" si="7"/>
        <v>-3.8645999976997802</v>
      </c>
      <c r="K137" s="248">
        <f t="shared" si="8"/>
        <v>5.741044886411761</v>
      </c>
      <c r="L137" s="248">
        <f t="shared" si="9"/>
        <v>1.3845035448111442</v>
      </c>
      <c r="M137" s="248">
        <f t="shared" si="10"/>
        <v>-0.16607563241385348</v>
      </c>
      <c r="N137" s="258">
        <f t="shared" si="11"/>
        <v>3.494832731599584</v>
      </c>
      <c r="O137" s="258">
        <f t="shared" si="11"/>
        <v>2.903310874039655</v>
      </c>
    </row>
    <row r="138" spans="1:15" ht="12.75">
      <c r="A138" s="245">
        <v>32994</v>
      </c>
      <c r="B138" s="102"/>
      <c r="C138" s="103">
        <f>' índice sin trilla'!C17</f>
        <v>16.863453433839528</v>
      </c>
      <c r="D138" s="103">
        <f>' índice sin trilla'!D17</f>
        <v>93.21108242491647</v>
      </c>
      <c r="E138" s="249">
        <f>' índice sin trilla'!O17</f>
        <v>133.11912464481622</v>
      </c>
      <c r="F138" s="249">
        <f>' índice sin trilla'!N17</f>
        <v>138.97308498281362</v>
      </c>
      <c r="G138" s="249">
        <f>' índice sin trilla'!M17</f>
        <v>121.61683229708956</v>
      </c>
      <c r="I138" s="249">
        <f t="shared" si="6"/>
        <v>31.850027272995064</v>
      </c>
      <c r="J138" s="103">
        <f t="shared" si="7"/>
        <v>3.739994273691738</v>
      </c>
      <c r="K138" s="103">
        <f t="shared" si="8"/>
        <v>6.579839521815711</v>
      </c>
      <c r="L138" s="103">
        <f t="shared" si="9"/>
        <v>1.6009377045106632</v>
      </c>
      <c r="M138" s="103">
        <f t="shared" si="10"/>
        <v>1.3819142207800672</v>
      </c>
      <c r="N138" s="257">
        <f t="shared" si="11"/>
        <v>3.879500428859761</v>
      </c>
      <c r="O138" s="257">
        <f t="shared" si="11"/>
        <v>3.2455616065097725</v>
      </c>
    </row>
    <row r="139" spans="1:15" ht="12.75">
      <c r="A139" s="246">
        <v>33025</v>
      </c>
      <c r="B139" s="247"/>
      <c r="C139" s="248">
        <f>' índice sin trilla'!C18</f>
        <v>16.365250930929193</v>
      </c>
      <c r="D139" s="248">
        <f>' índice sin trilla'!D18</f>
        <v>90.10075470769213</v>
      </c>
      <c r="E139" s="250">
        <f>' índice sin trilla'!O18</f>
        <v>133.11201803857037</v>
      </c>
      <c r="F139" s="250">
        <f>' índice sin trilla'!N18</f>
        <v>138.5055206229963</v>
      </c>
      <c r="G139" s="250">
        <f>' índice sin trilla'!M18</f>
        <v>122.55561629604371</v>
      </c>
      <c r="I139" s="250">
        <f t="shared" si="6"/>
        <v>25.840747535461727</v>
      </c>
      <c r="J139" s="248">
        <f t="shared" si="7"/>
        <v>-0.3200125888927263</v>
      </c>
      <c r="K139" s="248">
        <f t="shared" si="8"/>
        <v>6.464550639180366</v>
      </c>
      <c r="L139" s="248">
        <f t="shared" si="9"/>
        <v>1.0178244752361953</v>
      </c>
      <c r="M139" s="248">
        <f t="shared" si="10"/>
        <v>1.9387230461038074</v>
      </c>
      <c r="N139" s="258">
        <f t="shared" si="11"/>
        <v>3.463944252043305</v>
      </c>
      <c r="O139" s="258">
        <f t="shared" si="11"/>
        <v>3.585335456034122</v>
      </c>
    </row>
    <row r="140" spans="1:15" ht="12.75">
      <c r="A140" s="245">
        <v>33055</v>
      </c>
      <c r="B140" s="102"/>
      <c r="C140" s="103">
        <f>' índice sin trilla'!C19</f>
        <v>16.526229675779135</v>
      </c>
      <c r="D140" s="103">
        <f>' índice sin trilla'!D19</f>
        <v>88.11972715861374</v>
      </c>
      <c r="E140" s="249">
        <f>' índice sin trilla'!O19</f>
        <v>133.64975408727724</v>
      </c>
      <c r="F140" s="249">
        <f>' índice sin trilla'!N19</f>
        <v>139.26312521464337</v>
      </c>
      <c r="G140" s="249">
        <f>' índice sin trilla'!M19</f>
        <v>122.81406751975224</v>
      </c>
      <c r="I140" s="249">
        <f t="shared" si="6"/>
        <v>27.5764869187729</v>
      </c>
      <c r="J140" s="103">
        <f t="shared" si="7"/>
        <v>0.5911235685649885</v>
      </c>
      <c r="K140" s="103">
        <f t="shared" si="8"/>
        <v>6.380458716843118</v>
      </c>
      <c r="L140" s="103">
        <f t="shared" si="9"/>
        <v>1.9347186729773647</v>
      </c>
      <c r="M140" s="103">
        <f t="shared" si="10"/>
        <v>2.2666982425720628</v>
      </c>
      <c r="N140" s="257">
        <f t="shared" si="11"/>
        <v>3.3224545253104143</v>
      </c>
      <c r="O140" s="257">
        <f t="shared" si="11"/>
        <v>3.851041846033043</v>
      </c>
    </row>
    <row r="141" spans="1:15" ht="12.75">
      <c r="A141" s="246">
        <v>33086</v>
      </c>
      <c r="B141" s="247"/>
      <c r="C141" s="248">
        <f>' índice sin trilla'!C20</f>
        <v>18.080914078047126</v>
      </c>
      <c r="D141" s="248">
        <f>' índice sin trilla'!D20</f>
        <v>94.37929166645237</v>
      </c>
      <c r="E141" s="250">
        <f>' índice sin trilla'!O20</f>
        <v>134.3961574009881</v>
      </c>
      <c r="F141" s="250">
        <f>' índice sin trilla'!N20</f>
        <v>139.34817846483946</v>
      </c>
      <c r="G141" s="250">
        <f>' índice sin trilla'!M20</f>
        <v>124.81228346906428</v>
      </c>
      <c r="I141" s="250">
        <f t="shared" si="6"/>
        <v>30.398901967389726</v>
      </c>
      <c r="J141" s="248">
        <f t="shared" si="7"/>
        <v>3.171754779213498</v>
      </c>
      <c r="K141" s="248">
        <f t="shared" si="8"/>
        <v>6.041241367508787</v>
      </c>
      <c r="L141" s="248">
        <f t="shared" si="9"/>
        <v>1.5014012514582786</v>
      </c>
      <c r="M141" s="248">
        <f t="shared" si="10"/>
        <v>3.235033380286745</v>
      </c>
      <c r="N141" s="258">
        <f t="shared" si="11"/>
        <v>3.6334291819861253</v>
      </c>
      <c r="O141" s="258">
        <f t="shared" si="11"/>
        <v>4.0742224497349655</v>
      </c>
    </row>
    <row r="142" spans="1:15" ht="12.75">
      <c r="A142" s="245">
        <v>33117</v>
      </c>
      <c r="B142" s="102"/>
      <c r="C142" s="103">
        <f>' índice sin trilla'!C21</f>
        <v>17.653103909690728</v>
      </c>
      <c r="D142" s="103">
        <f>' índice sin trilla'!D21</f>
        <v>88.73516024606221</v>
      </c>
      <c r="E142" s="249">
        <f>' índice sin trilla'!O21</f>
        <v>135.22606452423713</v>
      </c>
      <c r="F142" s="249">
        <f>' índice sin trilla'!N21</f>
        <v>140.34354977038336</v>
      </c>
      <c r="G142" s="249">
        <f>' índice sin trilla'!M21</f>
        <v>125.20807309785084</v>
      </c>
      <c r="I142" s="249">
        <f t="shared" si="6"/>
        <v>24.48841079140369</v>
      </c>
      <c r="J142" s="103">
        <f t="shared" si="7"/>
        <v>-3.862818596993167</v>
      </c>
      <c r="K142" s="103">
        <f t="shared" si="8"/>
        <v>7.21816802338342</v>
      </c>
      <c r="L142" s="103">
        <f t="shared" si="9"/>
        <v>1.6218390514330272</v>
      </c>
      <c r="M142" s="103">
        <f t="shared" si="10"/>
        <v>3.325013435517654</v>
      </c>
      <c r="N142" s="257">
        <f t="shared" si="11"/>
        <v>2.983785229497893</v>
      </c>
      <c r="O142" s="257">
        <f t="shared" si="11"/>
        <v>4.461085872868353</v>
      </c>
    </row>
    <row r="143" spans="1:15" ht="12.75">
      <c r="A143" s="246">
        <v>33147</v>
      </c>
      <c r="B143" s="247"/>
      <c r="C143" s="248">
        <f>' índice sin trilla'!C22</f>
        <v>19.84436917329982</v>
      </c>
      <c r="D143" s="248">
        <f>' índice sin trilla'!D22</f>
        <v>98.14402785604176</v>
      </c>
      <c r="E143" s="250">
        <f>' índice sin trilla'!O22</f>
        <v>136.34992567409157</v>
      </c>
      <c r="F143" s="250">
        <f>' índice sin trilla'!N22</f>
        <v>142.05281693742776</v>
      </c>
      <c r="G143" s="250">
        <f>' índice sin trilla'!M22</f>
        <v>125.14834938872097</v>
      </c>
      <c r="I143" s="250">
        <f t="shared" si="6"/>
        <v>35.605308820625666</v>
      </c>
      <c r="J143" s="248">
        <f t="shared" si="7"/>
        <v>4.184685460093496</v>
      </c>
      <c r="K143" s="248">
        <f t="shared" si="8"/>
        <v>7.900253670569923</v>
      </c>
      <c r="L143" s="248">
        <f t="shared" si="9"/>
        <v>2.495797078130768</v>
      </c>
      <c r="M143" s="248">
        <f t="shared" si="10"/>
        <v>3.049786521339737</v>
      </c>
      <c r="N143" s="258">
        <f t="shared" si="11"/>
        <v>2.5860451684629693</v>
      </c>
      <c r="O143" s="258">
        <f t="shared" si="11"/>
        <v>4.913998242432327</v>
      </c>
    </row>
    <row r="144" spans="1:15" ht="12.75">
      <c r="A144" s="245">
        <v>33178</v>
      </c>
      <c r="B144" s="102"/>
      <c r="C144" s="103">
        <f>' índice sin trilla'!C23</f>
        <v>19.460736410676702</v>
      </c>
      <c r="D144" s="103">
        <f>' índice sin trilla'!D23</f>
        <v>95.45057822473616</v>
      </c>
      <c r="E144" s="249">
        <f>' índice sin trilla'!O23</f>
        <v>136.60041068190824</v>
      </c>
      <c r="F144" s="249">
        <f>' índice sin trilla'!N23</f>
        <v>142.2598226264991</v>
      </c>
      <c r="G144" s="249">
        <f>' índice sin trilla'!M23</f>
        <v>125.41098023419585</v>
      </c>
      <c r="I144" s="249">
        <f t="shared" si="6"/>
        <v>33.41564296739059</v>
      </c>
      <c r="J144" s="103">
        <f t="shared" si="7"/>
        <v>2.2081865563213565</v>
      </c>
      <c r="K144" s="103">
        <f t="shared" si="8"/>
        <v>7.889896153527709</v>
      </c>
      <c r="L144" s="103">
        <f t="shared" si="9"/>
        <v>2.4037588299142154</v>
      </c>
      <c r="M144" s="103">
        <f t="shared" si="10"/>
        <v>2.918069501841636</v>
      </c>
      <c r="N144" s="257">
        <f t="shared" si="11"/>
        <v>2.207533218838109</v>
      </c>
      <c r="O144" s="257">
        <f t="shared" si="11"/>
        <v>5.391649095475803</v>
      </c>
    </row>
    <row r="145" spans="1:15" ht="12.75">
      <c r="A145" s="246">
        <v>33208</v>
      </c>
      <c r="B145" s="247"/>
      <c r="C145" s="248">
        <f>' índice sin trilla'!C24</f>
        <v>17.36988755297783</v>
      </c>
      <c r="D145" s="248">
        <f>' índice sin trilla'!D24</f>
        <v>85.8954889104796</v>
      </c>
      <c r="E145" s="250">
        <f>' índice sin trilla'!O24</f>
        <v>130.6237287585942</v>
      </c>
      <c r="F145" s="250">
        <f>' índice sin trilla'!N24</f>
        <v>133.6284026525145</v>
      </c>
      <c r="G145" s="250">
        <f>' índice sin trilla'!M24</f>
        <v>124.72676219617095</v>
      </c>
      <c r="I145" s="250">
        <f t="shared" si="6"/>
        <v>33.51380374295503</v>
      </c>
      <c r="J145" s="248">
        <f t="shared" si="7"/>
        <v>5.422777219989627</v>
      </c>
      <c r="K145" s="248">
        <f t="shared" si="8"/>
        <v>3.569063753752877</v>
      </c>
      <c r="L145" s="248">
        <f t="shared" si="9"/>
        <v>-0.39324479382663036</v>
      </c>
      <c r="M145" s="248">
        <f t="shared" si="10"/>
        <v>5.0531762259417246</v>
      </c>
      <c r="N145" s="258">
        <f t="shared" si="11"/>
        <v>2.4179527854771843</v>
      </c>
      <c r="O145" s="258">
        <f t="shared" si="11"/>
        <v>5.485511514833563</v>
      </c>
    </row>
    <row r="146" spans="1:15" ht="12.75">
      <c r="A146" s="245">
        <v>33239</v>
      </c>
      <c r="B146" s="102"/>
      <c r="C146" s="103">
        <f>' índice sin trilla'!C25</f>
        <v>16.284694213489516</v>
      </c>
      <c r="D146" s="103">
        <f>' índice sin trilla'!D25</f>
        <v>76.5372088917325</v>
      </c>
      <c r="E146" s="249">
        <f>' índice sin trilla'!O25</f>
        <v>124.06203507269262</v>
      </c>
      <c r="F146" s="249">
        <f>' índice sin trilla'!N25</f>
        <v>127.28779105831592</v>
      </c>
      <c r="G146" s="249">
        <f>' índice sin trilla'!M25</f>
        <v>118.10201020622125</v>
      </c>
      <c r="I146" s="249">
        <f t="shared" si="6"/>
        <v>29.406433093125163</v>
      </c>
      <c r="J146" s="103">
        <f t="shared" si="7"/>
        <v>1.0605792320039997</v>
      </c>
      <c r="K146" s="103">
        <f t="shared" si="8"/>
        <v>1.2710836937531056</v>
      </c>
      <c r="L146" s="103">
        <f t="shared" si="9"/>
        <v>0.03409383912136299</v>
      </c>
      <c r="M146" s="103">
        <f t="shared" si="10"/>
        <v>3.9409179190533106</v>
      </c>
      <c r="N146" s="257">
        <f t="shared" si="11"/>
        <v>2.1505030343884624</v>
      </c>
      <c r="O146" s="257">
        <f t="shared" si="11"/>
        <v>5.645344396252194</v>
      </c>
    </row>
    <row r="147" spans="1:15" ht="12.75">
      <c r="A147" s="246">
        <v>33270</v>
      </c>
      <c r="B147" s="247"/>
      <c r="C147" s="248">
        <f>' índice sin trilla'!C26</f>
        <v>18.34720743356752</v>
      </c>
      <c r="D147" s="248">
        <f>' índice sin trilla'!D26</f>
        <v>82.50235138160147</v>
      </c>
      <c r="E147" s="250">
        <f>' índice sin trilla'!O26</f>
        <v>130.72950002382217</v>
      </c>
      <c r="F147" s="250">
        <f>' índice sin trilla'!N26</f>
        <v>134.97980854165652</v>
      </c>
      <c r="G147" s="250">
        <f>' índice sin trilla'!M26</f>
        <v>122.58606504123789</v>
      </c>
      <c r="I147" s="250">
        <f t="shared" si="6"/>
        <v>28.157793641503947</v>
      </c>
      <c r="J147" s="248">
        <f t="shared" si="7"/>
        <v>0.016551838508505057</v>
      </c>
      <c r="K147" s="248">
        <f t="shared" si="8"/>
        <v>1.3419077358169051</v>
      </c>
      <c r="L147" s="248">
        <f t="shared" si="9"/>
        <v>-0.2403910453216751</v>
      </c>
      <c r="M147" s="248">
        <f t="shared" si="10"/>
        <v>4.864353812954225</v>
      </c>
      <c r="N147" s="258">
        <f t="shared" si="11"/>
        <v>2.046040443328856</v>
      </c>
      <c r="O147" s="258">
        <f t="shared" si="11"/>
        <v>5.421738675426613</v>
      </c>
    </row>
    <row r="148" spans="1:15" ht="12.75">
      <c r="A148" s="245">
        <v>33298</v>
      </c>
      <c r="B148" s="102"/>
      <c r="C148" s="103">
        <f>' índice sin trilla'!C27</f>
        <v>18.139499606977058</v>
      </c>
      <c r="D148" s="103">
        <f>' índice sin trilla'!D27</f>
        <v>80.72992138306803</v>
      </c>
      <c r="E148" s="249">
        <f>' índice sin trilla'!O27</f>
        <v>131.19820547448782</v>
      </c>
      <c r="F148" s="249">
        <f>' índice sin trilla'!N27</f>
        <v>135.61366328694504</v>
      </c>
      <c r="G148" s="249">
        <f>' índice sin trilla'!M27</f>
        <v>122.60991593279343</v>
      </c>
      <c r="I148" s="249">
        <f t="shared" si="6"/>
        <v>12.908419987781894</v>
      </c>
      <c r="J148" s="103">
        <f t="shared" si="7"/>
        <v>-11.482984493364789</v>
      </c>
      <c r="K148" s="103">
        <f t="shared" si="8"/>
        <v>0.8865310114861025</v>
      </c>
      <c r="L148" s="103">
        <f t="shared" si="9"/>
        <v>-0.37667577509523653</v>
      </c>
      <c r="M148" s="103">
        <f t="shared" si="10"/>
        <v>3.679321443339978</v>
      </c>
      <c r="N148" s="257">
        <f t="shared" si="11"/>
        <v>0.026933337283208125</v>
      </c>
      <c r="O148" s="257">
        <f t="shared" si="11"/>
        <v>5.09666425436448</v>
      </c>
    </row>
    <row r="149" spans="1:15" ht="12.75">
      <c r="A149" s="246">
        <v>33329</v>
      </c>
      <c r="B149" s="247"/>
      <c r="C149" s="248">
        <f>' índice sin trilla'!C28</f>
        <v>20.886363262136303</v>
      </c>
      <c r="D149" s="248">
        <f>' índice sin trilla'!D28</f>
        <v>92.18776693148797</v>
      </c>
      <c r="E149" s="250">
        <f>' índice sin trilla'!O28</f>
        <v>133.47624140810936</v>
      </c>
      <c r="F149" s="250">
        <f>' índice sin trilla'!N28</f>
        <v>137.90252665958602</v>
      </c>
      <c r="G149" s="250">
        <f>' índice sin trilla'!M28</f>
        <v>124.83537210171693</v>
      </c>
      <c r="I149" s="250">
        <f t="shared" si="6"/>
        <v>39.10121025173812</v>
      </c>
      <c r="J149" s="248">
        <f t="shared" si="7"/>
        <v>8.78419296414683</v>
      </c>
      <c r="K149" s="248">
        <f t="shared" si="8"/>
        <v>1.1677965872542773</v>
      </c>
      <c r="L149" s="248">
        <f t="shared" si="9"/>
        <v>-0.32041277867228546</v>
      </c>
      <c r="M149" s="248">
        <f t="shared" si="10"/>
        <v>4.479984057348307</v>
      </c>
      <c r="N149" s="258">
        <f t="shared" si="11"/>
        <v>1.0556625385642837</v>
      </c>
      <c r="O149" s="258">
        <f t="shared" si="11"/>
        <v>4.703006107828256</v>
      </c>
    </row>
    <row r="150" spans="1:15" ht="12.75">
      <c r="A150" s="245">
        <v>33359</v>
      </c>
      <c r="B150" s="102"/>
      <c r="C150" s="103">
        <f>' índice sin trilla'!C29</f>
        <v>20.98257745350021</v>
      </c>
      <c r="D150" s="103">
        <f>' índice sin trilla'!D29</f>
        <v>91.0354440111006</v>
      </c>
      <c r="E150" s="249">
        <f>' índice sin trilla'!O29</f>
        <v>134.59034560177773</v>
      </c>
      <c r="F150" s="249">
        <f>' índice sin trilla'!N29</f>
        <v>138.860832595761</v>
      </c>
      <c r="G150" s="249">
        <f>' índice sin trilla'!M29</f>
        <v>126.16939626713041</v>
      </c>
      <c r="I150" s="249">
        <f t="shared" si="6"/>
        <v>24.426337320651804</v>
      </c>
      <c r="J150" s="103">
        <f t="shared" si="7"/>
        <v>-2.334098432521048</v>
      </c>
      <c r="K150" s="103">
        <f t="shared" si="8"/>
        <v>1.1051912795302377</v>
      </c>
      <c r="L150" s="103">
        <f t="shared" si="9"/>
        <v>-0.08077275327557087</v>
      </c>
      <c r="M150" s="103">
        <f t="shared" si="10"/>
        <v>3.743366673882531</v>
      </c>
      <c r="N150" s="257">
        <f t="shared" si="11"/>
        <v>0.5291620601255209</v>
      </c>
      <c r="O150" s="257">
        <f t="shared" si="11"/>
        <v>4.236525026179816</v>
      </c>
    </row>
    <row r="151" spans="1:15" ht="12.75">
      <c r="A151" s="246">
        <v>33390</v>
      </c>
      <c r="B151" s="247"/>
      <c r="C151" s="248">
        <f>' índice sin trilla'!C30</f>
        <v>20.692000478412925</v>
      </c>
      <c r="D151" s="248">
        <f>' índice sin trilla'!D30</f>
        <v>88.96904817234274</v>
      </c>
      <c r="E151" s="250">
        <f>' índice sin trilla'!O30</f>
        <v>135.06131186998002</v>
      </c>
      <c r="F151" s="250">
        <f>' índice sin trilla'!N30</f>
        <v>138.88479413261828</v>
      </c>
      <c r="G151" s="250">
        <f>' índice sin trilla'!M30</f>
        <v>127.56825261658801</v>
      </c>
      <c r="I151" s="250">
        <f t="shared" si="6"/>
        <v>26.43863858699822</v>
      </c>
      <c r="J151" s="248">
        <f t="shared" si="7"/>
        <v>-1.256045567010966</v>
      </c>
      <c r="K151" s="248">
        <f t="shared" si="8"/>
        <v>1.4644010812343122</v>
      </c>
      <c r="L151" s="248">
        <f t="shared" si="9"/>
        <v>0.27383277425767627</v>
      </c>
      <c r="M151" s="248">
        <f t="shared" si="10"/>
        <v>4.090091072151147</v>
      </c>
      <c r="N151" s="258">
        <f t="shared" si="11"/>
        <v>0.44967500193404675</v>
      </c>
      <c r="O151" s="258">
        <f t="shared" si="11"/>
        <v>3.8152883040020624</v>
      </c>
    </row>
    <row r="152" spans="1:15" ht="12.75">
      <c r="A152" s="245">
        <v>33420</v>
      </c>
      <c r="B152" s="102"/>
      <c r="C152" s="103">
        <f>' índice sin trilla'!C31</f>
        <v>21.27561072174483</v>
      </c>
      <c r="D152" s="103">
        <f>' índice sin trilla'!D31</f>
        <v>90.12227635696134</v>
      </c>
      <c r="E152" s="249">
        <f>' índice sin trilla'!O31</f>
        <v>135.32694140546718</v>
      </c>
      <c r="F152" s="249">
        <f>' índice sin trilla'!N31</f>
        <v>139.46498771014535</v>
      </c>
      <c r="G152" s="249">
        <f>' índice sin trilla'!M31</f>
        <v>127.34261887829629</v>
      </c>
      <c r="I152" s="249">
        <f t="shared" si="6"/>
        <v>28.738442700735266</v>
      </c>
      <c r="J152" s="103">
        <f t="shared" si="7"/>
        <v>2.272532227367252</v>
      </c>
      <c r="K152" s="103">
        <f t="shared" si="8"/>
        <v>1.2549123862171108</v>
      </c>
      <c r="L152" s="103">
        <f t="shared" si="9"/>
        <v>0.14495042761022425</v>
      </c>
      <c r="M152" s="103">
        <f t="shared" si="10"/>
        <v>3.687322999717213</v>
      </c>
      <c r="N152" s="257">
        <f t="shared" si="11"/>
        <v>0.5897279040552927</v>
      </c>
      <c r="O152" s="257">
        <f t="shared" si="11"/>
        <v>3.385304461211569</v>
      </c>
    </row>
    <row r="153" spans="1:15" ht="12.75">
      <c r="A153" s="246">
        <v>33451</v>
      </c>
      <c r="B153" s="247"/>
      <c r="C153" s="248">
        <f>' índice sin trilla'!C32</f>
        <v>22.1710365719524</v>
      </c>
      <c r="D153" s="248">
        <f>' índice sin trilla'!D32</f>
        <v>93.41230857665673</v>
      </c>
      <c r="E153" s="250">
        <f>' índice sin trilla'!O32</f>
        <v>136.33411993295047</v>
      </c>
      <c r="F153" s="250">
        <f>' índice sin trilla'!N32</f>
        <v>140.37512259617682</v>
      </c>
      <c r="G153" s="250">
        <f>' índice sin trilla'!M32</f>
        <v>128.52891772674587</v>
      </c>
      <c r="I153" s="250">
        <f t="shared" si="6"/>
        <v>22.621215256319815</v>
      </c>
      <c r="J153" s="248">
        <f t="shared" si="7"/>
        <v>-1.0245712515125516</v>
      </c>
      <c r="K153" s="248">
        <f t="shared" si="8"/>
        <v>1.4419776349559044</v>
      </c>
      <c r="L153" s="248">
        <f t="shared" si="9"/>
        <v>0.7369627236257559</v>
      </c>
      <c r="M153" s="248">
        <f t="shared" si="10"/>
        <v>2.9777792332457365</v>
      </c>
      <c r="N153" s="258">
        <f t="shared" si="11"/>
        <v>0.22363249816539366</v>
      </c>
      <c r="O153" s="258">
        <f t="shared" si="11"/>
        <v>3.000375823195922</v>
      </c>
    </row>
    <row r="154" spans="1:15" ht="12.75">
      <c r="A154" s="245">
        <v>33482</v>
      </c>
      <c r="B154" s="102"/>
      <c r="C154" s="103">
        <f>' índice sin trilla'!C33</f>
        <v>21.999239353679943</v>
      </c>
      <c r="D154" s="103">
        <f>' índice sin trilla'!D33</f>
        <v>90.49981136538578</v>
      </c>
      <c r="E154" s="249">
        <f>' índice sin trilla'!O33</f>
        <v>136.39123148133316</v>
      </c>
      <c r="F154" s="249">
        <f>' índice sin trilla'!N33</f>
        <v>140.3528516574375</v>
      </c>
      <c r="G154" s="249">
        <f>' índice sin trilla'!M33</f>
        <v>128.63719885698876</v>
      </c>
      <c r="I154" s="249">
        <f t="shared" si="6"/>
        <v>24.61966726204672</v>
      </c>
      <c r="J154" s="103">
        <f t="shared" si="7"/>
        <v>1.9886718121995939</v>
      </c>
      <c r="K154" s="103">
        <f t="shared" si="8"/>
        <v>0.8616437675646349</v>
      </c>
      <c r="L154" s="103">
        <f t="shared" si="9"/>
        <v>0.0066279405568359095</v>
      </c>
      <c r="M154" s="103">
        <f t="shared" si="10"/>
        <v>2.7387417394867386</v>
      </c>
      <c r="N154" s="257">
        <f t="shared" si="11"/>
        <v>0.7282756602094098</v>
      </c>
      <c r="O154" s="257">
        <f t="shared" si="11"/>
        <v>2.474688049205498</v>
      </c>
    </row>
    <row r="155" spans="1:15" ht="12.75">
      <c r="A155" s="246">
        <v>33512</v>
      </c>
      <c r="B155" s="247"/>
      <c r="C155" s="248">
        <f>' índice sin trilla'!C34</f>
        <v>24.56147889824775</v>
      </c>
      <c r="D155" s="248">
        <f>' índice sin trilla'!D34</f>
        <v>100.49082348937829</v>
      </c>
      <c r="E155" s="250">
        <f>' índice sin trilla'!O34</f>
        <v>137.0998685142364</v>
      </c>
      <c r="F155" s="250">
        <f>' índice sin trilla'!N34</f>
        <v>141.69266269280251</v>
      </c>
      <c r="G155" s="250">
        <f>' índice sin trilla'!M34</f>
        <v>128.07287718392303</v>
      </c>
      <c r="I155" s="250">
        <f aca="true" t="shared" si="12" ref="I155:I218">((C155/C143)-1)*100</f>
        <v>23.770519907958064</v>
      </c>
      <c r="J155" s="248">
        <f aca="true" t="shared" si="13" ref="J155:J218">((D155/D143)-1)*100</f>
        <v>2.391175178563909</v>
      </c>
      <c r="K155" s="248">
        <f aca="true" t="shared" si="14" ref="K155:K218">((E155/E143)-1)*100</f>
        <v>0.5500133838997279</v>
      </c>
      <c r="L155" s="248">
        <f aca="true" t="shared" si="15" ref="L155:L218">((F155/F143)-1)*100</f>
        <v>-0.2535354471596918</v>
      </c>
      <c r="M155" s="248">
        <f aca="true" t="shared" si="16" ref="M155:M218">((G155/G143)-1)*100</f>
        <v>2.336848875344111</v>
      </c>
      <c r="N155" s="258">
        <f t="shared" si="11"/>
        <v>0.5753198524803382</v>
      </c>
      <c r="O155" s="258">
        <f t="shared" si="11"/>
        <v>1.8716363731781316</v>
      </c>
    </row>
    <row r="156" spans="1:15" ht="12.75">
      <c r="A156" s="245">
        <v>33543</v>
      </c>
      <c r="B156" s="102"/>
      <c r="C156" s="103">
        <f>' índice sin trilla'!C35</f>
        <v>23.60276807614041</v>
      </c>
      <c r="D156" s="103">
        <f>' índice sin trilla'!D35</f>
        <v>96.00325316195129</v>
      </c>
      <c r="E156" s="249">
        <f>' índice sin trilla'!O35</f>
        <v>136.77011364548653</v>
      </c>
      <c r="F156" s="249">
        <f>' índice sin trilla'!N35</f>
        <v>141.04257520342105</v>
      </c>
      <c r="G156" s="249">
        <f>' índice sin trilla'!M35</f>
        <v>128.30183157299837</v>
      </c>
      <c r="I156" s="249">
        <f t="shared" si="12"/>
        <v>21.284043820619637</v>
      </c>
      <c r="J156" s="103">
        <f t="shared" si="13"/>
        <v>0.5790168561513376</v>
      </c>
      <c r="K156" s="103">
        <f t="shared" si="14"/>
        <v>0.12423312838603096</v>
      </c>
      <c r="L156" s="103">
        <f t="shared" si="15"/>
        <v>-0.855650879218306</v>
      </c>
      <c r="M156" s="103">
        <f t="shared" si="16"/>
        <v>2.305102259310998</v>
      </c>
      <c r="N156" s="257">
        <f t="shared" si="11"/>
        <v>0.4323044533008469</v>
      </c>
      <c r="O156" s="257">
        <f t="shared" si="11"/>
        <v>1.239123356552252</v>
      </c>
    </row>
    <row r="157" spans="1:15" ht="12.75">
      <c r="A157" s="246">
        <v>33573</v>
      </c>
      <c r="B157" s="247"/>
      <c r="C157" s="248">
        <f>' índice sin trilla'!C36</f>
        <v>21.508538955958105</v>
      </c>
      <c r="D157" s="248">
        <f>' índice sin trilla'!D36</f>
        <v>89.21122312659561</v>
      </c>
      <c r="E157" s="250">
        <f>' índice sin trilla'!O36</f>
        <v>131.9972748512778</v>
      </c>
      <c r="F157" s="250">
        <f>' índice sin trilla'!N36</f>
        <v>134.03581358194785</v>
      </c>
      <c r="G157" s="250">
        <f>' índice sin trilla'!M36</f>
        <v>128.02422758289924</v>
      </c>
      <c r="I157" s="250">
        <f t="shared" si="12"/>
        <v>23.826587192101666</v>
      </c>
      <c r="J157" s="248">
        <f t="shared" si="13"/>
        <v>3.8601959872091474</v>
      </c>
      <c r="K157" s="248">
        <f t="shared" si="14"/>
        <v>1.0515287733226852</v>
      </c>
      <c r="L157" s="248">
        <f t="shared" si="15"/>
        <v>0.30488348385993014</v>
      </c>
      <c r="M157" s="248">
        <f t="shared" si="16"/>
        <v>2.643751291757268</v>
      </c>
      <c r="N157" s="258">
        <f t="shared" si="11"/>
        <v>0.3272973396260648</v>
      </c>
      <c r="O157" s="258">
        <f t="shared" si="11"/>
        <v>1.0384618174255067</v>
      </c>
    </row>
    <row r="158" spans="1:15" ht="12.75">
      <c r="A158" s="245">
        <v>33604</v>
      </c>
      <c r="B158" s="102"/>
      <c r="C158" s="103">
        <f>' índice sin trilla'!C37</f>
        <v>20.120517639461188</v>
      </c>
      <c r="D158" s="103">
        <f>' índice sin trilla'!D37</f>
        <v>80.29570693214637</v>
      </c>
      <c r="E158" s="249">
        <f>' índice sin trilla'!O37</f>
        <v>123.9383301786888</v>
      </c>
      <c r="F158" s="249">
        <f>' índice sin trilla'!N37</f>
        <v>126.60839491908112</v>
      </c>
      <c r="G158" s="249">
        <f>' índice sin trilla'!M37</f>
        <v>119.04908597407582</v>
      </c>
      <c r="I158" s="249">
        <f t="shared" si="12"/>
        <v>23.554777115767056</v>
      </c>
      <c r="J158" s="103">
        <f t="shared" si="13"/>
        <v>4.910680824186486</v>
      </c>
      <c r="K158" s="103">
        <f t="shared" si="14"/>
        <v>-0.09971212702688526</v>
      </c>
      <c r="L158" s="103">
        <f t="shared" si="15"/>
        <v>-0.5337480787324989</v>
      </c>
      <c r="M158" s="103">
        <f t="shared" si="16"/>
        <v>0.801913334244575</v>
      </c>
      <c r="N158" s="257">
        <f t="shared" si="11"/>
        <v>0.6035019067178737</v>
      </c>
      <c r="O158" s="257">
        <f t="shared" si="11"/>
        <v>0.9316048700731105</v>
      </c>
    </row>
    <row r="159" spans="1:15" ht="12.75">
      <c r="A159" s="246">
        <v>33635</v>
      </c>
      <c r="B159" s="247"/>
      <c r="C159" s="248">
        <f>' índice sin trilla'!C38</f>
        <v>23.19772738906808</v>
      </c>
      <c r="D159" s="248">
        <f>' índice sin trilla'!D38</f>
        <v>87.64584086338185</v>
      </c>
      <c r="E159" s="250">
        <f>' índice sin trilla'!O38</f>
        <v>132.31289498561736</v>
      </c>
      <c r="F159" s="250">
        <f>' índice sin trilla'!N38</f>
        <v>136.05410925656653</v>
      </c>
      <c r="G159" s="250">
        <f>' índice sin trilla'!M38</f>
        <v>125.14906135196559</v>
      </c>
      <c r="I159" s="250">
        <f t="shared" si="12"/>
        <v>26.437374587187534</v>
      </c>
      <c r="J159" s="248">
        <f t="shared" si="13"/>
        <v>6.234355016125526</v>
      </c>
      <c r="K159" s="248">
        <f t="shared" si="14"/>
        <v>1.2111994320384234</v>
      </c>
      <c r="L159" s="248">
        <f t="shared" si="15"/>
        <v>0.7958973468083386</v>
      </c>
      <c r="M159" s="248">
        <f t="shared" si="16"/>
        <v>2.0907729682533738</v>
      </c>
      <c r="N159" s="258">
        <f t="shared" si="11"/>
        <v>1.0833566897019864</v>
      </c>
      <c r="O159" s="258">
        <f t="shared" si="11"/>
        <v>0.9213037818022629</v>
      </c>
    </row>
    <row r="160" spans="1:15" ht="12.75">
      <c r="A160" s="245">
        <v>33664</v>
      </c>
      <c r="B160" s="102"/>
      <c r="C160" s="103">
        <f>' índice sin trilla'!C39</f>
        <v>24.234434386053668</v>
      </c>
      <c r="D160" s="103">
        <f>' índice sin trilla'!D39</f>
        <v>91.22928912534557</v>
      </c>
      <c r="E160" s="249">
        <f>' índice sin trilla'!O39</f>
        <v>133.23781643300435</v>
      </c>
      <c r="F160" s="249">
        <f>' índice sin trilla'!N39</f>
        <v>137.48557572452575</v>
      </c>
      <c r="G160" s="249">
        <f>' índice sin trilla'!M39</f>
        <v>124.97000047971338</v>
      </c>
      <c r="I160" s="249">
        <f t="shared" si="12"/>
        <v>33.60034681845521</v>
      </c>
      <c r="J160" s="103">
        <f t="shared" si="13"/>
        <v>13.005546843601469</v>
      </c>
      <c r="K160" s="103">
        <f t="shared" si="14"/>
        <v>1.5546027867836543</v>
      </c>
      <c r="L160" s="103">
        <f t="shared" si="15"/>
        <v>1.380327315264629</v>
      </c>
      <c r="M160" s="103">
        <f t="shared" si="16"/>
        <v>1.9248724941737905</v>
      </c>
      <c r="N160" s="257">
        <f t="shared" si="11"/>
        <v>3.0752921535369238</v>
      </c>
      <c r="O160" s="257">
        <f t="shared" si="11"/>
        <v>0.9763695235533332</v>
      </c>
    </row>
    <row r="161" spans="1:15" ht="12.75">
      <c r="A161" s="246">
        <v>33695</v>
      </c>
      <c r="B161" s="247"/>
      <c r="C161" s="248">
        <f>' índice sin trilla'!C40</f>
        <v>22.43598953608811</v>
      </c>
      <c r="D161" s="248">
        <f>' índice sin trilla'!D40</f>
        <v>84.38910460062495</v>
      </c>
      <c r="E161" s="250">
        <f>' índice sin trilla'!O40</f>
        <v>134.37264357888697</v>
      </c>
      <c r="F161" s="250">
        <f>' índice sin trilla'!N40</f>
        <v>139.0810156638973</v>
      </c>
      <c r="G161" s="250">
        <f>' índice sin trilla'!M40</f>
        <v>125.18866306492285</v>
      </c>
      <c r="I161" s="250">
        <f t="shared" si="12"/>
        <v>7.419320704629495</v>
      </c>
      <c r="J161" s="248">
        <f t="shared" si="13"/>
        <v>-8.459541423385197</v>
      </c>
      <c r="K161" s="248">
        <f t="shared" si="14"/>
        <v>0.6715818195965007</v>
      </c>
      <c r="L161" s="248">
        <f t="shared" si="15"/>
        <v>0.8545811544268478</v>
      </c>
      <c r="M161" s="248">
        <f t="shared" si="16"/>
        <v>0.2830054953639749</v>
      </c>
      <c r="N161" s="258">
        <f t="shared" si="11"/>
        <v>1.6239097401612668</v>
      </c>
      <c r="O161" s="258">
        <f t="shared" si="11"/>
        <v>0.934965344046379</v>
      </c>
    </row>
    <row r="162" spans="1:15" ht="12.75">
      <c r="A162" s="245">
        <v>33725</v>
      </c>
      <c r="B162" s="102"/>
      <c r="C162" s="103">
        <f>' índice sin trilla'!C41</f>
        <v>25.79683067866551</v>
      </c>
      <c r="D162" s="103">
        <f>' índice sin trilla'!D41</f>
        <v>94.74884657173922</v>
      </c>
      <c r="E162" s="249">
        <f>' índice sin trilla'!O41</f>
        <v>134.2422304606306</v>
      </c>
      <c r="F162" s="249">
        <f>' índice sin trilla'!N41</f>
        <v>138.86007922403581</v>
      </c>
      <c r="G162" s="249">
        <f>' índice sin trilla'!M41</f>
        <v>125.14536391817101</v>
      </c>
      <c r="I162" s="249">
        <f t="shared" si="12"/>
        <v>22.944050776575175</v>
      </c>
      <c r="J162" s="103">
        <f t="shared" si="13"/>
        <v>4.079073377382358</v>
      </c>
      <c r="K162" s="103">
        <f t="shared" si="14"/>
        <v>-0.2586479287133514</v>
      </c>
      <c r="L162" s="103">
        <f t="shared" si="15"/>
        <v>-0.0005425372375356119</v>
      </c>
      <c r="M162" s="103">
        <f t="shared" si="16"/>
        <v>-0.8116329151573898</v>
      </c>
      <c r="N162" s="257">
        <f t="shared" si="11"/>
        <v>2.180806966026516</v>
      </c>
      <c r="O162" s="257">
        <f t="shared" si="11"/>
        <v>0.8199669149586697</v>
      </c>
    </row>
    <row r="163" spans="1:15" ht="12.75">
      <c r="A163" s="246">
        <v>33756</v>
      </c>
      <c r="B163" s="247"/>
      <c r="C163" s="248">
        <f>' índice sin trilla'!C42</f>
        <v>26.19864877279384</v>
      </c>
      <c r="D163" s="248">
        <f>' índice sin trilla'!D42</f>
        <v>94.66395494185457</v>
      </c>
      <c r="E163" s="250">
        <f>' índice sin trilla'!O42</f>
        <v>135.65683417084276</v>
      </c>
      <c r="F163" s="250">
        <f>' índice sin trilla'!N42</f>
        <v>140.2790520661969</v>
      </c>
      <c r="G163" s="250">
        <f>' índice sin trilla'!M42</f>
        <v>126.60494211804651</v>
      </c>
      <c r="I163" s="250">
        <f t="shared" si="12"/>
        <v>26.612450063133174</v>
      </c>
      <c r="J163" s="248">
        <f t="shared" si="13"/>
        <v>6.400997747531445</v>
      </c>
      <c r="K163" s="248">
        <f t="shared" si="14"/>
        <v>0.44092737780900837</v>
      </c>
      <c r="L163" s="248">
        <f t="shared" si="15"/>
        <v>1.0038953092642133</v>
      </c>
      <c r="M163" s="248">
        <f t="shared" si="16"/>
        <v>-0.7551334119444086</v>
      </c>
      <c r="N163" s="258">
        <f t="shared" si="11"/>
        <v>2.825521730706182</v>
      </c>
      <c r="O163" s="258">
        <f t="shared" si="11"/>
        <v>0.7341407077768203</v>
      </c>
    </row>
    <row r="164" spans="1:15" ht="12.75">
      <c r="A164" s="245">
        <v>33786</v>
      </c>
      <c r="B164" s="102"/>
      <c r="C164" s="103">
        <f>' índice sin trilla'!C43</f>
        <v>26.814672478251484</v>
      </c>
      <c r="D164" s="103">
        <f>' índice sin trilla'!D43</f>
        <v>95.6204594696527</v>
      </c>
      <c r="E164" s="249">
        <f>' índice sin trilla'!O43</f>
        <v>137.12820696657175</v>
      </c>
      <c r="F164" s="249">
        <f>' índice sin trilla'!N43</f>
        <v>142.35723276595544</v>
      </c>
      <c r="G164" s="249">
        <f>' índice sin trilla'!M43</f>
        <v>127.03561102855922</v>
      </c>
      <c r="I164" s="249">
        <f t="shared" si="12"/>
        <v>26.034795564507274</v>
      </c>
      <c r="J164" s="103">
        <f t="shared" si="13"/>
        <v>6.100803635844554</v>
      </c>
      <c r="K164" s="103">
        <f t="shared" si="14"/>
        <v>1.3310472714428867</v>
      </c>
      <c r="L164" s="103">
        <f t="shared" si="15"/>
        <v>2.073814441385924</v>
      </c>
      <c r="M164" s="103">
        <f t="shared" si="16"/>
        <v>-0.24108806025929796</v>
      </c>
      <c r="N164" s="257">
        <f t="shared" si="11"/>
        <v>3.1485318172006727</v>
      </c>
      <c r="O164" s="257">
        <f t="shared" si="11"/>
        <v>0.7411363555667627</v>
      </c>
    </row>
    <row r="165" spans="1:15" ht="12.75">
      <c r="A165" s="246">
        <v>33817</v>
      </c>
      <c r="B165" s="247"/>
      <c r="C165" s="248">
        <f>' índice sin trilla'!C44</f>
        <v>26.61512931237657</v>
      </c>
      <c r="D165" s="248">
        <f>' índice sin trilla'!D44</f>
        <v>94.84832680208466</v>
      </c>
      <c r="E165" s="250">
        <f>' índice sin trilla'!O44</f>
        <v>136.98838836807326</v>
      </c>
      <c r="F165" s="250">
        <f>' índice sin trilla'!N44</f>
        <v>141.44153583597682</v>
      </c>
      <c r="G165" s="250">
        <f>' índice sin trilla'!M44</f>
        <v>128.3793671308166</v>
      </c>
      <c r="I165" s="250">
        <f t="shared" si="12"/>
        <v>20.04458711707777</v>
      </c>
      <c r="J165" s="248">
        <f t="shared" si="13"/>
        <v>1.5372901572703324</v>
      </c>
      <c r="K165" s="248">
        <f t="shared" si="14"/>
        <v>0.4799007287717538</v>
      </c>
      <c r="L165" s="248">
        <f t="shared" si="15"/>
        <v>0.7596881983624737</v>
      </c>
      <c r="M165" s="248">
        <f t="shared" si="16"/>
        <v>-0.11635560197217343</v>
      </c>
      <c r="N165" s="258">
        <f t="shared" si="11"/>
        <v>3.37729911205209</v>
      </c>
      <c r="O165" s="258">
        <f t="shared" si="11"/>
        <v>0.6599864292843538</v>
      </c>
    </row>
    <row r="166" spans="1:15" ht="12.75">
      <c r="A166" s="245">
        <v>33848</v>
      </c>
      <c r="B166" s="102"/>
      <c r="C166" s="103">
        <f>' índice sin trilla'!C45</f>
        <v>28.88079903711114</v>
      </c>
      <c r="D166" s="103">
        <f>' índice sin trilla'!D45</f>
        <v>100.42290753941629</v>
      </c>
      <c r="E166" s="249">
        <f>' índice sin trilla'!O45</f>
        <v>138.45089669953077</v>
      </c>
      <c r="F166" s="249">
        <f>' índice sin trilla'!N45</f>
        <v>143.2302769124671</v>
      </c>
      <c r="G166" s="249">
        <f>' índice sin trilla'!M45</f>
        <v>129.09521093878905</v>
      </c>
      <c r="I166" s="249">
        <f t="shared" si="12"/>
        <v>31.280898274694557</v>
      </c>
      <c r="J166" s="103">
        <f t="shared" si="13"/>
        <v>10.964770008157032</v>
      </c>
      <c r="K166" s="103">
        <f t="shared" si="14"/>
        <v>1.5101155666883859</v>
      </c>
      <c r="L166" s="103">
        <f t="shared" si="15"/>
        <v>2.0501366527647003</v>
      </c>
      <c r="M166" s="103">
        <f t="shared" si="16"/>
        <v>0.3560494832520966</v>
      </c>
      <c r="N166" s="257">
        <f aca="true" t="shared" si="17" ref="N166:O229">+(((SUM(D155:D166))/(SUM(D143:D154)))-1)*100</f>
        <v>4.137407245261149</v>
      </c>
      <c r="O166" s="257">
        <f t="shared" si="17"/>
        <v>0.7153861883185897</v>
      </c>
    </row>
    <row r="167" spans="1:15" ht="12.75">
      <c r="A167" s="246">
        <v>33878</v>
      </c>
      <c r="B167" s="247"/>
      <c r="C167" s="248">
        <f>' índice sin trilla'!C46</f>
        <v>30.21264597590445</v>
      </c>
      <c r="D167" s="248">
        <f>' índice sin trilla'!D46</f>
        <v>104.62577554849084</v>
      </c>
      <c r="E167" s="250">
        <f>' índice sin trilla'!O46</f>
        <v>139.59580155138988</v>
      </c>
      <c r="F167" s="250">
        <f>' índice sin trilla'!N46</f>
        <v>144.69913825742773</v>
      </c>
      <c r="G167" s="250">
        <f>' índice sin trilla'!M46</f>
        <v>129.5680470483148</v>
      </c>
      <c r="I167" s="250">
        <f t="shared" si="12"/>
        <v>23.008252479698466</v>
      </c>
      <c r="J167" s="248">
        <f t="shared" si="13"/>
        <v>4.114755870768239</v>
      </c>
      <c r="K167" s="248">
        <f t="shared" si="14"/>
        <v>1.8205218314226945</v>
      </c>
      <c r="L167" s="248">
        <f t="shared" si="15"/>
        <v>2.121828687165994</v>
      </c>
      <c r="M167" s="248">
        <f t="shared" si="16"/>
        <v>1.1674367729278101</v>
      </c>
      <c r="N167" s="258">
        <f t="shared" si="17"/>
        <v>4.295770949075539</v>
      </c>
      <c r="O167" s="258">
        <f t="shared" si="17"/>
        <v>0.8240737809338539</v>
      </c>
    </row>
    <row r="168" spans="1:15" ht="12.75">
      <c r="A168" s="245">
        <v>33909</v>
      </c>
      <c r="B168" s="102"/>
      <c r="C168" s="103">
        <f>' índice sin trilla'!C47</f>
        <v>29.44147623507296</v>
      </c>
      <c r="D168" s="103">
        <f>' índice sin trilla'!D47</f>
        <v>101.13850169519556</v>
      </c>
      <c r="E168" s="249">
        <f>' índice sin trilla'!O47</f>
        <v>140.28292506144805</v>
      </c>
      <c r="F168" s="249">
        <f>' índice sin trilla'!N47</f>
        <v>145.50134088501932</v>
      </c>
      <c r="G168" s="249">
        <f>' índice sin trilla'!M47</f>
        <v>129.9564319834714</v>
      </c>
      <c r="I168" s="249">
        <f t="shared" si="12"/>
        <v>24.73738732718722</v>
      </c>
      <c r="J168" s="103">
        <f t="shared" si="13"/>
        <v>5.3490359587934355</v>
      </c>
      <c r="K168" s="103">
        <f t="shared" si="14"/>
        <v>2.568405715496347</v>
      </c>
      <c r="L168" s="103">
        <f t="shared" si="15"/>
        <v>3.1612906068735125</v>
      </c>
      <c r="M168" s="103">
        <f t="shared" si="16"/>
        <v>1.2896155808435505</v>
      </c>
      <c r="N168" s="257">
        <f t="shared" si="17"/>
        <v>4.722473771417901</v>
      </c>
      <c r="O168" s="257">
        <f t="shared" si="17"/>
        <v>1.0327137153523847</v>
      </c>
    </row>
    <row r="169" spans="1:15" ht="12.75">
      <c r="A169" s="246">
        <v>33939</v>
      </c>
      <c r="B169" s="247"/>
      <c r="C169" s="248">
        <f>' índice sin trilla'!C48</f>
        <v>26.821210027718724</v>
      </c>
      <c r="D169" s="248">
        <f>' índice sin trilla'!D48</f>
        <v>93.45177307983008</v>
      </c>
      <c r="E169" s="250">
        <f>' índice sin trilla'!O48</f>
        <v>136.68465587981072</v>
      </c>
      <c r="F169" s="250">
        <f>' índice sin trilla'!N48</f>
        <v>140.489892045262</v>
      </c>
      <c r="G169" s="250">
        <f>' índice sin trilla'!M48</f>
        <v>129.1981363455268</v>
      </c>
      <c r="I169" s="250">
        <f t="shared" si="12"/>
        <v>24.700288023464047</v>
      </c>
      <c r="J169" s="248">
        <f t="shared" si="13"/>
        <v>4.753381698642212</v>
      </c>
      <c r="K169" s="248">
        <f t="shared" si="14"/>
        <v>3.5511195468347356</v>
      </c>
      <c r="L169" s="248">
        <f t="shared" si="15"/>
        <v>4.8151895309444415</v>
      </c>
      <c r="M169" s="248">
        <f t="shared" si="16"/>
        <v>0.9169426637371414</v>
      </c>
      <c r="N169" s="258">
        <f t="shared" si="17"/>
        <v>4.794157080968331</v>
      </c>
      <c r="O169" s="258">
        <f t="shared" si="17"/>
        <v>1.2385511194392018</v>
      </c>
    </row>
    <row r="170" spans="1:15" ht="12.75">
      <c r="A170" s="245">
        <v>33970</v>
      </c>
      <c r="B170" s="102"/>
      <c r="C170" s="103">
        <f>' índice sin trilla'!C49</f>
        <v>25.425230582612347</v>
      </c>
      <c r="D170" s="103">
        <f>' índice sin trilla'!D49</f>
        <v>83.43352082136005</v>
      </c>
      <c r="E170" s="249">
        <f>' índice sin trilla'!O49</f>
        <v>129.3023613920934</v>
      </c>
      <c r="F170" s="249">
        <f>' índice sin trilla'!N49</f>
        <v>132.85782968178756</v>
      </c>
      <c r="G170" s="249">
        <f>' índice sin trilla'!M49</f>
        <v>122.71776168510415</v>
      </c>
      <c r="I170" s="249">
        <f t="shared" si="12"/>
        <v>26.364694180369085</v>
      </c>
      <c r="J170" s="103">
        <f t="shared" si="13"/>
        <v>3.9078227331198034</v>
      </c>
      <c r="K170" s="103">
        <f t="shared" si="14"/>
        <v>4.327984091500148</v>
      </c>
      <c r="L170" s="103">
        <f t="shared" si="15"/>
        <v>4.9360350604717995</v>
      </c>
      <c r="M170" s="103">
        <f t="shared" si="16"/>
        <v>3.0816496246155234</v>
      </c>
      <c r="N170" s="257">
        <f t="shared" si="17"/>
        <v>4.7196891788957585</v>
      </c>
      <c r="O170" s="257">
        <f t="shared" si="17"/>
        <v>1.5810067983777598</v>
      </c>
    </row>
    <row r="171" spans="1:15" ht="12.75">
      <c r="A171" s="246">
        <v>34001</v>
      </c>
      <c r="B171" s="247"/>
      <c r="C171" s="248">
        <f>' índice sin trilla'!C50</f>
        <v>28.750642496944554</v>
      </c>
      <c r="D171" s="248">
        <f>' índice sin trilla'!D50</f>
        <v>90.76360306535776</v>
      </c>
      <c r="E171" s="250">
        <f>' índice sin trilla'!O50</f>
        <v>134.7179787126931</v>
      </c>
      <c r="F171" s="250">
        <f>' índice sin trilla'!N50</f>
        <v>139.24036515123186</v>
      </c>
      <c r="G171" s="250">
        <f>' índice sin trilla'!M50</f>
        <v>126.05224978815389</v>
      </c>
      <c r="I171" s="250">
        <f t="shared" si="12"/>
        <v>23.93732375048636</v>
      </c>
      <c r="J171" s="248">
        <f t="shared" si="13"/>
        <v>3.5572277831594112</v>
      </c>
      <c r="K171" s="248">
        <f t="shared" si="14"/>
        <v>1.8177243626459783</v>
      </c>
      <c r="L171" s="248">
        <f t="shared" si="15"/>
        <v>2.3419034618475054</v>
      </c>
      <c r="M171" s="248">
        <f t="shared" si="16"/>
        <v>0.7216901400867837</v>
      </c>
      <c r="N171" s="258">
        <f t="shared" si="17"/>
        <v>4.509761656445477</v>
      </c>
      <c r="O171" s="258">
        <f t="shared" si="17"/>
        <v>1.6306581996078373</v>
      </c>
    </row>
    <row r="172" spans="1:15" ht="12.75">
      <c r="A172" s="245">
        <v>34029</v>
      </c>
      <c r="B172" s="102"/>
      <c r="C172" s="103">
        <f>' índice sin trilla'!C51</f>
        <v>31.274117867817534</v>
      </c>
      <c r="D172" s="103">
        <f>' índice sin trilla'!D51</f>
        <v>98.10257127471601</v>
      </c>
      <c r="E172" s="249">
        <f>' índice sin trilla'!O51</f>
        <v>134.8180364072451</v>
      </c>
      <c r="F172" s="249">
        <f>' índice sin trilla'!N51</f>
        <v>139.83799481931223</v>
      </c>
      <c r="G172" s="249">
        <f>' índice sin trilla'!M51</f>
        <v>125.06575804280493</v>
      </c>
      <c r="I172" s="249">
        <f t="shared" si="12"/>
        <v>29.048268136247636</v>
      </c>
      <c r="J172" s="103">
        <f t="shared" si="13"/>
        <v>7.5340739967038495</v>
      </c>
      <c r="K172" s="103">
        <f t="shared" si="14"/>
        <v>1.1860146139780925</v>
      </c>
      <c r="L172" s="103">
        <f t="shared" si="15"/>
        <v>1.7110297443129197</v>
      </c>
      <c r="M172" s="103">
        <f t="shared" si="16"/>
        <v>0.07662444004479241</v>
      </c>
      <c r="N172" s="257">
        <f t="shared" si="17"/>
        <v>4.134033348979682</v>
      </c>
      <c r="O172" s="257">
        <f t="shared" si="17"/>
        <v>1.5999928477416825</v>
      </c>
    </row>
    <row r="173" spans="1:15" ht="12.75">
      <c r="A173" s="246">
        <v>34060</v>
      </c>
      <c r="B173" s="247"/>
      <c r="C173" s="248">
        <f>' índice sin trilla'!C52</f>
        <v>28.740191745168364</v>
      </c>
      <c r="D173" s="248">
        <f>' índice sin trilla'!D52</f>
        <v>90.10375402263976</v>
      </c>
      <c r="E173" s="250">
        <f>' índice sin trilla'!O52</f>
        <v>135.96977533197122</v>
      </c>
      <c r="F173" s="250">
        <f>' índice sin trilla'!N52</f>
        <v>140.9908092298587</v>
      </c>
      <c r="G173" s="250">
        <f>' índice sin trilla'!M52</f>
        <v>126.18321892201101</v>
      </c>
      <c r="I173" s="250">
        <f t="shared" si="12"/>
        <v>28.098614500332154</v>
      </c>
      <c r="J173" s="248">
        <f t="shared" si="13"/>
        <v>6.7717858236079564</v>
      </c>
      <c r="K173" s="248">
        <f t="shared" si="14"/>
        <v>1.1885840082818788</v>
      </c>
      <c r="L173" s="248">
        <f t="shared" si="15"/>
        <v>1.3731518689629185</v>
      </c>
      <c r="M173" s="248">
        <f t="shared" si="16"/>
        <v>0.7944456252978682</v>
      </c>
      <c r="N173" s="258">
        <f t="shared" si="17"/>
        <v>5.411210336867267</v>
      </c>
      <c r="O173" s="258">
        <f t="shared" si="17"/>
        <v>1.6426936792911073</v>
      </c>
    </row>
    <row r="174" spans="1:15" ht="12.75">
      <c r="A174" s="245">
        <v>34090</v>
      </c>
      <c r="B174" s="102"/>
      <c r="C174" s="103">
        <f>' índice sin trilla'!C53</f>
        <v>32.84843292452368</v>
      </c>
      <c r="D174" s="103">
        <f>' índice sin trilla'!D53</f>
        <v>100.45850066296593</v>
      </c>
      <c r="E174" s="249">
        <f>' índice sin trilla'!O53</f>
        <v>136.3256284827501</v>
      </c>
      <c r="F174" s="249">
        <f>' índice sin trilla'!N53</f>
        <v>140.75502827556042</v>
      </c>
      <c r="G174" s="249">
        <f>' índice sin trilla'!M53</f>
        <v>127.59393613682555</v>
      </c>
      <c r="I174" s="249">
        <f t="shared" si="12"/>
        <v>27.33514955265408</v>
      </c>
      <c r="J174" s="103">
        <f t="shared" si="13"/>
        <v>6.026093507010288</v>
      </c>
      <c r="K174" s="103">
        <f t="shared" si="14"/>
        <v>1.551969164226974</v>
      </c>
      <c r="L174" s="103">
        <f t="shared" si="15"/>
        <v>1.3646463851337165</v>
      </c>
      <c r="M174" s="103">
        <f t="shared" si="16"/>
        <v>1.9565824430025192</v>
      </c>
      <c r="N174" s="257">
        <f t="shared" si="17"/>
        <v>5.576369725189934</v>
      </c>
      <c r="O174" s="257">
        <f t="shared" si="17"/>
        <v>1.7943491279056145</v>
      </c>
    </row>
    <row r="175" spans="1:15" ht="12.75">
      <c r="A175" s="246">
        <v>34121</v>
      </c>
      <c r="B175" s="247"/>
      <c r="C175" s="248">
        <f>' índice sin trilla'!C54</f>
        <v>33.45594905507914</v>
      </c>
      <c r="D175" s="248">
        <f>' índice sin trilla'!D54</f>
        <v>101.33947516812239</v>
      </c>
      <c r="E175" s="250">
        <f>' índice sin trilla'!O54</f>
        <v>138.3001735803617</v>
      </c>
      <c r="F175" s="250">
        <f>' índice sin trilla'!N54</f>
        <v>143.51768248252148</v>
      </c>
      <c r="G175" s="250">
        <f>' índice sin trilla'!M54</f>
        <v>128.08596911911914</v>
      </c>
      <c r="I175" s="250">
        <f t="shared" si="12"/>
        <v>27.701048039629008</v>
      </c>
      <c r="J175" s="248">
        <f t="shared" si="13"/>
        <v>7.0518078717164645</v>
      </c>
      <c r="K175" s="248">
        <f t="shared" si="14"/>
        <v>1.948548649005022</v>
      </c>
      <c r="L175" s="248">
        <f t="shared" si="15"/>
        <v>2.3087056610535672</v>
      </c>
      <c r="M175" s="248">
        <f t="shared" si="16"/>
        <v>1.169801886321098</v>
      </c>
      <c r="N175" s="258">
        <f t="shared" si="17"/>
        <v>5.637048488975416</v>
      </c>
      <c r="O175" s="258">
        <f t="shared" si="17"/>
        <v>1.9210615943022091</v>
      </c>
    </row>
    <row r="176" spans="1:15" ht="12.75">
      <c r="A176" s="245">
        <v>34151</v>
      </c>
      <c r="B176" s="102"/>
      <c r="C176" s="103">
        <f>' índice sin trilla'!C55</f>
        <v>32.50167179337486</v>
      </c>
      <c r="D176" s="103">
        <f>' índice sin trilla'!D55</f>
        <v>97.7919898919708</v>
      </c>
      <c r="E176" s="249">
        <f>' índice sin trilla'!O55</f>
        <v>138.60138548835909</v>
      </c>
      <c r="F176" s="249">
        <f>' índice sin trilla'!N55</f>
        <v>144.3529329676606</v>
      </c>
      <c r="G176" s="249">
        <f>' índice sin trilla'!M55</f>
        <v>127.49911025518871</v>
      </c>
      <c r="I176" s="249">
        <f t="shared" si="12"/>
        <v>21.208535437961885</v>
      </c>
      <c r="J176" s="103">
        <f t="shared" si="13"/>
        <v>2.2709893200286047</v>
      </c>
      <c r="K176" s="103">
        <f t="shared" si="14"/>
        <v>1.0743074341710512</v>
      </c>
      <c r="L176" s="103">
        <f t="shared" si="15"/>
        <v>1.401895894524885</v>
      </c>
      <c r="M176" s="103">
        <f t="shared" si="16"/>
        <v>0.36485771420842195</v>
      </c>
      <c r="N176" s="257">
        <f t="shared" si="17"/>
        <v>5.3059109216587075</v>
      </c>
      <c r="O176" s="257">
        <f t="shared" si="17"/>
        <v>1.8985269801714777</v>
      </c>
    </row>
    <row r="177" spans="1:15" ht="12.75">
      <c r="A177" s="246">
        <v>34182</v>
      </c>
      <c r="B177" s="247"/>
      <c r="C177" s="248">
        <f>' índice sin trilla'!C56</f>
        <v>33.350137734646495</v>
      </c>
      <c r="D177" s="248">
        <f>' índice sin trilla'!D56</f>
        <v>100.40529361369214</v>
      </c>
      <c r="E177" s="250">
        <f>' índice sin trilla'!O56</f>
        <v>139.3124451223973</v>
      </c>
      <c r="F177" s="250">
        <f>' índice sin trilla'!N56</f>
        <v>144.64001440496804</v>
      </c>
      <c r="G177" s="250">
        <f>' índice sin trilla'!M56</f>
        <v>128.99868138460903</v>
      </c>
      <c r="I177" s="250">
        <f t="shared" si="12"/>
        <v>25.305187674357875</v>
      </c>
      <c r="J177" s="248">
        <f t="shared" si="13"/>
        <v>5.858792662945889</v>
      </c>
      <c r="K177" s="248">
        <f t="shared" si="14"/>
        <v>1.696535583789438</v>
      </c>
      <c r="L177" s="248">
        <f t="shared" si="15"/>
        <v>2.2613432115869747</v>
      </c>
      <c r="M177" s="248">
        <f t="shared" si="16"/>
        <v>0.4824094927663447</v>
      </c>
      <c r="N177" s="258">
        <f t="shared" si="17"/>
        <v>5.67373405588516</v>
      </c>
      <c r="O177" s="258">
        <f t="shared" si="17"/>
        <v>2.0014603365887895</v>
      </c>
    </row>
    <row r="178" spans="1:15" ht="12.75">
      <c r="A178" s="245">
        <v>34213</v>
      </c>
      <c r="B178" s="102"/>
      <c r="C178" s="103">
        <f>' índice sin trilla'!C57</f>
        <v>34.93224479401656</v>
      </c>
      <c r="D178" s="103">
        <f>' índice sin trilla'!D57</f>
        <v>103.45946702124975</v>
      </c>
      <c r="E178" s="249">
        <f>' índice sin trilla'!O57</f>
        <v>140.15326910909943</v>
      </c>
      <c r="F178" s="249">
        <f>' índice sin trilla'!N57</f>
        <v>145.50373008738745</v>
      </c>
      <c r="G178" s="249">
        <f>' índice sin trilla'!M57</f>
        <v>129.67912581435942</v>
      </c>
      <c r="I178" s="249">
        <f t="shared" si="12"/>
        <v>20.953179824178193</v>
      </c>
      <c r="J178" s="103">
        <f t="shared" si="13"/>
        <v>3.023771723241131</v>
      </c>
      <c r="K178" s="103">
        <f t="shared" si="14"/>
        <v>1.229585687164736</v>
      </c>
      <c r="L178" s="103">
        <f t="shared" si="15"/>
        <v>1.5872713674286443</v>
      </c>
      <c r="M178" s="103">
        <f t="shared" si="16"/>
        <v>0.452313351768896</v>
      </c>
      <c r="N178" s="257">
        <f t="shared" si="17"/>
        <v>5.002343467864412</v>
      </c>
      <c r="O178" s="257">
        <f t="shared" si="17"/>
        <v>1.9767414863425703</v>
      </c>
    </row>
    <row r="179" spans="1:15" ht="12.75">
      <c r="A179" s="246">
        <v>34243</v>
      </c>
      <c r="B179" s="247"/>
      <c r="C179" s="248">
        <f>' índice sin trilla'!C58</f>
        <v>36.5479682017058</v>
      </c>
      <c r="D179" s="248">
        <f>' índice sin trilla'!D58</f>
        <v>108.47627111247046</v>
      </c>
      <c r="E179" s="250">
        <f>' índice sin trilla'!O58</f>
        <v>141.30393667973152</v>
      </c>
      <c r="F179" s="250">
        <f>' índice sin trilla'!N58</f>
        <v>147.27976472422867</v>
      </c>
      <c r="G179" s="250">
        <f>' índice sin trilla'!M58</f>
        <v>129.56654600963523</v>
      </c>
      <c r="I179" s="250">
        <f t="shared" si="12"/>
        <v>20.969107541438014</v>
      </c>
      <c r="J179" s="248">
        <f t="shared" si="13"/>
        <v>3.680255217984052</v>
      </c>
      <c r="K179" s="248">
        <f t="shared" si="14"/>
        <v>1.2236292992757525</v>
      </c>
      <c r="L179" s="248">
        <f t="shared" si="15"/>
        <v>1.783442871795038</v>
      </c>
      <c r="M179" s="248">
        <f t="shared" si="16"/>
        <v>-0.001158494485153927</v>
      </c>
      <c r="N179" s="258">
        <f t="shared" si="17"/>
        <v>4.958229349969989</v>
      </c>
      <c r="O179" s="258">
        <f t="shared" si="17"/>
        <v>1.9248965309476729</v>
      </c>
    </row>
    <row r="180" spans="1:15" ht="12.75">
      <c r="A180" s="245">
        <v>34274</v>
      </c>
      <c r="B180" s="102"/>
      <c r="C180" s="103">
        <f>' índice sin trilla'!C59</f>
        <v>36.12537161503808</v>
      </c>
      <c r="D180" s="103">
        <f>' índice sin trilla'!D59</f>
        <v>107.05182714213886</v>
      </c>
      <c r="E180" s="249">
        <f>' índice sin trilla'!O59</f>
        <v>140.31594726165494</v>
      </c>
      <c r="F180" s="249">
        <f>' índice sin trilla'!N59</f>
        <v>145.87141537047756</v>
      </c>
      <c r="G180" s="249">
        <f>' índice sin trilla'!M59</f>
        <v>129.3280947614391</v>
      </c>
      <c r="I180" s="249">
        <f t="shared" si="12"/>
        <v>22.70231059950296</v>
      </c>
      <c r="J180" s="103">
        <f t="shared" si="13"/>
        <v>5.8467599853955665</v>
      </c>
      <c r="K180" s="103">
        <f t="shared" si="14"/>
        <v>0.023539714610620877</v>
      </c>
      <c r="L180" s="103">
        <f t="shared" si="15"/>
        <v>0.2543443814381652</v>
      </c>
      <c r="M180" s="103">
        <f t="shared" si="16"/>
        <v>-0.48349836359942167</v>
      </c>
      <c r="N180" s="257">
        <f t="shared" si="17"/>
        <v>5.00501526601731</v>
      </c>
      <c r="O180" s="257">
        <f t="shared" si="17"/>
        <v>1.7056777756197405</v>
      </c>
    </row>
    <row r="181" spans="1:15" ht="12.75">
      <c r="A181" s="246">
        <v>34304</v>
      </c>
      <c r="B181" s="247"/>
      <c r="C181" s="248">
        <f>' índice sin trilla'!C60</f>
        <v>32.306331822206</v>
      </c>
      <c r="D181" s="248">
        <f>' índice sin trilla'!D60</f>
        <v>95.24437227720767</v>
      </c>
      <c r="E181" s="250">
        <f>' índice sin trilla'!O60</f>
        <v>135.85207952496293</v>
      </c>
      <c r="F181" s="250">
        <f>' índice sin trilla'!N60</f>
        <v>139.71163357830468</v>
      </c>
      <c r="G181" s="250">
        <f>' índice sin trilla'!M60</f>
        <v>128.25687609794232</v>
      </c>
      <c r="I181" s="250">
        <f t="shared" si="12"/>
        <v>20.45068730612305</v>
      </c>
      <c r="J181" s="248">
        <f t="shared" si="13"/>
        <v>1.9182077967063282</v>
      </c>
      <c r="K181" s="248">
        <f t="shared" si="14"/>
        <v>-0.609122033112397</v>
      </c>
      <c r="L181" s="248">
        <f t="shared" si="15"/>
        <v>-0.553960470484649</v>
      </c>
      <c r="M181" s="248">
        <f t="shared" si="16"/>
        <v>-0.7285401122715585</v>
      </c>
      <c r="N181" s="258">
        <f t="shared" si="17"/>
        <v>4.76814970217132</v>
      </c>
      <c r="O181" s="258">
        <f t="shared" si="17"/>
        <v>1.3606202920592336</v>
      </c>
    </row>
    <row r="182" spans="1:15" ht="12.75">
      <c r="A182" s="245">
        <v>34335</v>
      </c>
      <c r="B182" s="102"/>
      <c r="C182" s="103">
        <f>' índice sin trilla'!C61</f>
        <v>31.178331588247712</v>
      </c>
      <c r="D182" s="103">
        <f>' índice sin trilla'!D61</f>
        <v>89.61201654521888</v>
      </c>
      <c r="E182" s="249">
        <f>' índice sin trilla'!O61</f>
        <v>129.2525356289121</v>
      </c>
      <c r="F182" s="249">
        <f>' índice sin trilla'!N61</f>
        <v>131.93634610680812</v>
      </c>
      <c r="G182" s="249">
        <f>' índice sin trilla'!M61</f>
        <v>124.34778878967137</v>
      </c>
      <c r="I182" s="249">
        <f t="shared" si="12"/>
        <v>22.627527356899414</v>
      </c>
      <c r="J182" s="103">
        <f t="shared" si="13"/>
        <v>7.405291857558827</v>
      </c>
      <c r="K182" s="103">
        <f t="shared" si="14"/>
        <v>-0.038534302579507074</v>
      </c>
      <c r="L182" s="103">
        <f t="shared" si="15"/>
        <v>-0.6935862020225114</v>
      </c>
      <c r="M182" s="103">
        <f t="shared" si="16"/>
        <v>1.3282731710425821</v>
      </c>
      <c r="N182" s="257">
        <f t="shared" si="17"/>
        <v>5.024855366456227</v>
      </c>
      <c r="O182" s="257">
        <f t="shared" si="17"/>
        <v>1.0236436597316878</v>
      </c>
    </row>
    <row r="183" spans="1:15" ht="12.75">
      <c r="A183" s="246">
        <v>34366</v>
      </c>
      <c r="B183" s="247"/>
      <c r="C183" s="248">
        <f>' índice sin trilla'!C62</f>
        <v>34.41650214892502</v>
      </c>
      <c r="D183" s="248">
        <f>' índice sin trilla'!D62</f>
        <v>94.83351645524604</v>
      </c>
      <c r="E183" s="250">
        <f>' índice sin trilla'!O62</f>
        <v>132.4853366404997</v>
      </c>
      <c r="F183" s="250">
        <f>' índice sin trilla'!N62</f>
        <v>136.76117683996017</v>
      </c>
      <c r="G183" s="250">
        <f>' índice sin trilla'!M62</f>
        <v>124.29324134004956</v>
      </c>
      <c r="I183" s="250">
        <f t="shared" si="12"/>
        <v>19.706897515708043</v>
      </c>
      <c r="J183" s="248">
        <f t="shared" si="13"/>
        <v>4.484080900752252</v>
      </c>
      <c r="K183" s="248">
        <f t="shared" si="14"/>
        <v>-1.657271058790799</v>
      </c>
      <c r="L183" s="248">
        <f t="shared" si="15"/>
        <v>-1.7805097742877862</v>
      </c>
      <c r="M183" s="248">
        <f t="shared" si="16"/>
        <v>-1.3954597804168967</v>
      </c>
      <c r="N183" s="258">
        <f t="shared" si="17"/>
        <v>5.09529393407766</v>
      </c>
      <c r="O183" s="258">
        <f t="shared" si="17"/>
        <v>0.7377261065547147</v>
      </c>
    </row>
    <row r="184" spans="1:15" ht="12.75">
      <c r="A184" s="245">
        <v>34394</v>
      </c>
      <c r="B184" s="102"/>
      <c r="C184" s="103">
        <f>' índice sin trilla'!C63</f>
        <v>36.486294956691395</v>
      </c>
      <c r="D184" s="103">
        <f>' índice sin trilla'!D63</f>
        <v>99.8618358208293</v>
      </c>
      <c r="E184" s="249">
        <f>' índice sin trilla'!O63</f>
        <v>134.10486985110904</v>
      </c>
      <c r="F184" s="249">
        <f>' índice sin trilla'!N63</f>
        <v>139.03224637538716</v>
      </c>
      <c r="G184" s="249">
        <f>' índice sin trilla'!M63</f>
        <v>124.5309809633667</v>
      </c>
      <c r="I184" s="249">
        <f t="shared" si="12"/>
        <v>16.666104255613323</v>
      </c>
      <c r="J184" s="103">
        <f t="shared" si="13"/>
        <v>1.7932909639919892</v>
      </c>
      <c r="K184" s="103">
        <f t="shared" si="14"/>
        <v>-0.5289845299198626</v>
      </c>
      <c r="L184" s="103">
        <f t="shared" si="15"/>
        <v>-0.5762013714271208</v>
      </c>
      <c r="M184" s="103">
        <f t="shared" si="16"/>
        <v>-0.4275967201631592</v>
      </c>
      <c r="N184" s="257">
        <f t="shared" si="17"/>
        <v>4.614376262192743</v>
      </c>
      <c r="O184" s="257">
        <f t="shared" si="17"/>
        <v>0.5965065021448446</v>
      </c>
    </row>
    <row r="185" spans="1:15" ht="12.75">
      <c r="A185" s="246">
        <v>34425</v>
      </c>
      <c r="B185" s="247"/>
      <c r="C185" s="248">
        <f>' índice sin trilla'!C64</f>
        <v>36.36224649828002</v>
      </c>
      <c r="D185" s="248">
        <f>' índice sin trilla'!D64</f>
        <v>99.19585225891954</v>
      </c>
      <c r="E185" s="250">
        <f>' índice sin trilla'!O64</f>
        <v>135.11225927287367</v>
      </c>
      <c r="F185" s="250">
        <f>' índice sin trilla'!N64</f>
        <v>140.5409604276929</v>
      </c>
      <c r="G185" s="250">
        <f>' índice sin trilla'!M64</f>
        <v>124.54293514204045</v>
      </c>
      <c r="I185" s="250">
        <f t="shared" si="12"/>
        <v>26.520542453907026</v>
      </c>
      <c r="J185" s="248">
        <f t="shared" si="13"/>
        <v>10.090698589534085</v>
      </c>
      <c r="K185" s="248">
        <f t="shared" si="14"/>
        <v>-0.6306666735338196</v>
      </c>
      <c r="L185" s="248">
        <f t="shared" si="15"/>
        <v>-0.31906250104034584</v>
      </c>
      <c r="M185" s="248">
        <f t="shared" si="16"/>
        <v>-1.2999222828388612</v>
      </c>
      <c r="N185" s="258">
        <f t="shared" si="17"/>
        <v>4.887052324869301</v>
      </c>
      <c r="O185" s="258">
        <f t="shared" si="17"/>
        <v>0.44568526590929025</v>
      </c>
    </row>
    <row r="186" spans="1:15" ht="12.75">
      <c r="A186" s="245">
        <v>34455</v>
      </c>
      <c r="B186" s="102"/>
      <c r="C186" s="103">
        <f>' índice sin trilla'!C65</f>
        <v>38.80652857727968</v>
      </c>
      <c r="D186" s="103">
        <f>' índice sin trilla'!D65</f>
        <v>104.49839764638811</v>
      </c>
      <c r="E186" s="249">
        <f>' índice sin trilla'!O65</f>
        <v>133.79840998812952</v>
      </c>
      <c r="F186" s="249">
        <f>' índice sin trilla'!N65</f>
        <v>138.79302914049433</v>
      </c>
      <c r="G186" s="249">
        <f>' índice sin trilla'!M65</f>
        <v>123.96843519893862</v>
      </c>
      <c r="I186" s="249">
        <f t="shared" si="12"/>
        <v>18.138142743204845</v>
      </c>
      <c r="J186" s="103">
        <f t="shared" si="13"/>
        <v>4.021458569221403</v>
      </c>
      <c r="K186" s="103">
        <f t="shared" si="14"/>
        <v>-1.8538102649864885</v>
      </c>
      <c r="L186" s="103">
        <f t="shared" si="15"/>
        <v>-1.3939105118326744</v>
      </c>
      <c r="M186" s="103">
        <f t="shared" si="16"/>
        <v>-2.841436707461642</v>
      </c>
      <c r="N186" s="257">
        <f t="shared" si="17"/>
        <v>4.717242830991242</v>
      </c>
      <c r="O186" s="257">
        <f t="shared" si="17"/>
        <v>0.1632816208841481</v>
      </c>
    </row>
    <row r="187" spans="1:15" ht="12.75">
      <c r="A187" s="246">
        <v>34486</v>
      </c>
      <c r="B187" s="247"/>
      <c r="C187" s="248">
        <f>' índice sin trilla'!C66</f>
        <v>38.38430240713573</v>
      </c>
      <c r="D187" s="248">
        <f>' índice sin trilla'!D66</f>
        <v>102.46683772113465</v>
      </c>
      <c r="E187" s="250">
        <f>' índice sin trilla'!O66</f>
        <v>134.57678548810105</v>
      </c>
      <c r="F187" s="250">
        <f>' índice sin trilla'!N66</f>
        <v>139.28909465543373</v>
      </c>
      <c r="G187" s="250">
        <f>' índice sin trilla'!M66</f>
        <v>125.34933153212242</v>
      </c>
      <c r="I187" s="250">
        <f t="shared" si="12"/>
        <v>14.730872957580576</v>
      </c>
      <c r="J187" s="248">
        <f t="shared" si="13"/>
        <v>1.112461408687948</v>
      </c>
      <c r="K187" s="248">
        <f t="shared" si="14"/>
        <v>-2.692251206826657</v>
      </c>
      <c r="L187" s="248">
        <f t="shared" si="15"/>
        <v>-2.9463880366119577</v>
      </c>
      <c r="M187" s="248">
        <f t="shared" si="16"/>
        <v>-2.13656312695083</v>
      </c>
      <c r="N187" s="258">
        <f t="shared" si="17"/>
        <v>4.2093149439695</v>
      </c>
      <c r="O187" s="258">
        <f t="shared" si="17"/>
        <v>-0.2255369036353927</v>
      </c>
    </row>
    <row r="188" spans="1:15" ht="12.75">
      <c r="A188" s="245">
        <v>34516</v>
      </c>
      <c r="B188" s="102"/>
      <c r="C188" s="103">
        <f>' índice sin trilla'!C67</f>
        <v>38.13398997722345</v>
      </c>
      <c r="D188" s="103">
        <f>' índice sin trilla'!D67</f>
        <v>100.33110663112352</v>
      </c>
      <c r="E188" s="249">
        <f>' índice sin trilla'!O67</f>
        <v>134.36950083868592</v>
      </c>
      <c r="F188" s="249">
        <f>' índice sin trilla'!N67</f>
        <v>139.13682436828455</v>
      </c>
      <c r="G188" s="249">
        <f>' índice sin trilla'!M67</f>
        <v>125.16892201425745</v>
      </c>
      <c r="I188" s="249">
        <f t="shared" si="12"/>
        <v>17.32931837985232</v>
      </c>
      <c r="J188" s="103">
        <f t="shared" si="13"/>
        <v>2.5964465412327</v>
      </c>
      <c r="K188" s="103">
        <f t="shared" si="14"/>
        <v>-3.053277306545099</v>
      </c>
      <c r="L188" s="103">
        <f t="shared" si="15"/>
        <v>-3.6134413704947743</v>
      </c>
      <c r="M188" s="103">
        <f t="shared" si="16"/>
        <v>-1.827611374124416</v>
      </c>
      <c r="N188" s="257">
        <f t="shared" si="17"/>
        <v>4.233195996403616</v>
      </c>
      <c r="O188" s="257">
        <f t="shared" si="17"/>
        <v>-0.5731959570265621</v>
      </c>
    </row>
    <row r="189" spans="1:15" ht="12.75">
      <c r="A189" s="246">
        <v>34547</v>
      </c>
      <c r="B189" s="247"/>
      <c r="C189" s="248">
        <f>' índice sin trilla'!C68</f>
        <v>42.22574582071978</v>
      </c>
      <c r="D189" s="248">
        <f>' índice sin trilla'!D68</f>
        <v>110.96043090127591</v>
      </c>
      <c r="E189" s="250">
        <f>' índice sin trilla'!O68</f>
        <v>134.81475879819226</v>
      </c>
      <c r="F189" s="250">
        <f>' índice sin trilla'!N68</f>
        <v>139.1809606396104</v>
      </c>
      <c r="G189" s="250">
        <f>' índice sin trilla'!M68</f>
        <v>126.37413225263445</v>
      </c>
      <c r="I189" s="250">
        <f t="shared" si="12"/>
        <v>26.613407586777882</v>
      </c>
      <c r="J189" s="248">
        <f t="shared" si="13"/>
        <v>10.512530672132204</v>
      </c>
      <c r="K189" s="248">
        <f t="shared" si="14"/>
        <v>-3.228488539019936</v>
      </c>
      <c r="L189" s="248">
        <f t="shared" si="15"/>
        <v>-3.774234804812182</v>
      </c>
      <c r="M189" s="248">
        <f t="shared" si="16"/>
        <v>-2.0345550076977137</v>
      </c>
      <c r="N189" s="258">
        <f t="shared" si="17"/>
        <v>4.643073689457067</v>
      </c>
      <c r="O189" s="258">
        <f t="shared" si="17"/>
        <v>-0.9877465503222882</v>
      </c>
    </row>
    <row r="190" spans="1:15" ht="12.75">
      <c r="A190" s="245">
        <v>34578</v>
      </c>
      <c r="B190" s="102"/>
      <c r="C190" s="103">
        <f>' índice sin trilla'!C69</f>
        <v>41.982652734692465</v>
      </c>
      <c r="D190" s="103">
        <f>' índice sin trilla'!D69</f>
        <v>107.34215220136873</v>
      </c>
      <c r="E190" s="249">
        <f>' índice sin trilla'!O69</f>
        <v>135.7012508974532</v>
      </c>
      <c r="F190" s="249">
        <f>' índice sin trilla'!N69</f>
        <v>140.14029246457528</v>
      </c>
      <c r="G190" s="249">
        <f>' índice sin trilla'!M69</f>
        <v>127.01208414472437</v>
      </c>
      <c r="I190" s="249">
        <f t="shared" si="12"/>
        <v>20.183094393875155</v>
      </c>
      <c r="J190" s="103">
        <f t="shared" si="13"/>
        <v>3.7528563522577496</v>
      </c>
      <c r="K190" s="103">
        <f t="shared" si="14"/>
        <v>-3.1765354029527737</v>
      </c>
      <c r="L190" s="103">
        <f t="shared" si="15"/>
        <v>-3.6861169260684723</v>
      </c>
      <c r="M190" s="103">
        <f t="shared" si="16"/>
        <v>-2.05664686038447</v>
      </c>
      <c r="N190" s="257">
        <f t="shared" si="17"/>
        <v>4.703596528969389</v>
      </c>
      <c r="O190" s="257">
        <f t="shared" si="17"/>
        <v>-1.3610637611094822</v>
      </c>
    </row>
    <row r="191" spans="1:15" ht="12.75">
      <c r="A191" s="246">
        <v>34608</v>
      </c>
      <c r="B191" s="247"/>
      <c r="C191" s="248">
        <f>' índice sin trilla'!C70</f>
        <v>43.505794606017</v>
      </c>
      <c r="D191" s="248">
        <f>' índice sin trilla'!D70</f>
        <v>110.9212041002502</v>
      </c>
      <c r="E191" s="250">
        <f>' índice sin trilla'!O70</f>
        <v>136.078965878543</v>
      </c>
      <c r="F191" s="250">
        <f>' índice sin trilla'!N70</f>
        <v>140.77216105468685</v>
      </c>
      <c r="G191" s="250">
        <f>' índice sin trilla'!M70</f>
        <v>126.85548560041939</v>
      </c>
      <c r="I191" s="250">
        <f t="shared" si="12"/>
        <v>19.03751903775175</v>
      </c>
      <c r="J191" s="248">
        <f t="shared" si="13"/>
        <v>2.253887382656039</v>
      </c>
      <c r="K191" s="248">
        <f t="shared" si="14"/>
        <v>-3.6976824028838284</v>
      </c>
      <c r="L191" s="248">
        <f t="shared" si="15"/>
        <v>-4.418532092121996</v>
      </c>
      <c r="M191" s="248">
        <f t="shared" si="16"/>
        <v>-2.092407718435463</v>
      </c>
      <c r="N191" s="258">
        <f t="shared" si="17"/>
        <v>4.567858587696727</v>
      </c>
      <c r="O191" s="258">
        <f t="shared" si="17"/>
        <v>-1.7809186816510336</v>
      </c>
    </row>
    <row r="192" spans="1:15" ht="12.75">
      <c r="A192" s="245">
        <v>34639</v>
      </c>
      <c r="B192" s="102"/>
      <c r="C192" s="103">
        <f>' índice sin trilla'!C71</f>
        <v>44.682689213105554</v>
      </c>
      <c r="D192" s="103">
        <f>' índice sin trilla'!D71</f>
        <v>112.74200704997457</v>
      </c>
      <c r="E192" s="249">
        <f>' índice sin trilla'!O71</f>
        <v>137.06084476967794</v>
      </c>
      <c r="F192" s="249">
        <f>' índice sin trilla'!N71</f>
        <v>141.62976373670176</v>
      </c>
      <c r="G192" s="249">
        <f>' índice sin trilla'!M71</f>
        <v>128.01074104203627</v>
      </c>
      <c r="I192" s="249">
        <f t="shared" si="12"/>
        <v>23.687832721159552</v>
      </c>
      <c r="J192" s="103">
        <f t="shared" si="13"/>
        <v>5.315350573400801</v>
      </c>
      <c r="K192" s="103">
        <f t="shared" si="14"/>
        <v>-2.3198378769499595</v>
      </c>
      <c r="L192" s="103">
        <f t="shared" si="15"/>
        <v>-2.9078017944797807</v>
      </c>
      <c r="M192" s="103">
        <f t="shared" si="16"/>
        <v>-1.0186137218156976</v>
      </c>
      <c r="N192" s="257">
        <f t="shared" si="17"/>
        <v>4.5258734064485</v>
      </c>
      <c r="O192" s="257">
        <f t="shared" si="17"/>
        <v>-1.9806711072557714</v>
      </c>
    </row>
    <row r="193" spans="1:15" ht="12.75">
      <c r="A193" s="246">
        <v>34669</v>
      </c>
      <c r="B193" s="247"/>
      <c r="C193" s="248">
        <f>' índice sin trilla'!C72</f>
        <v>40.145052026646084</v>
      </c>
      <c r="D193" s="248">
        <f>' índice sin trilla'!D72</f>
        <v>101.64556984164487</v>
      </c>
      <c r="E193" s="250">
        <f>' índice sin trilla'!O72</f>
        <v>132.94714740171736</v>
      </c>
      <c r="F193" s="250">
        <f>' índice sin trilla'!N72</f>
        <v>136.13069447216438</v>
      </c>
      <c r="G193" s="250">
        <f>' índice sin trilla'!M72</f>
        <v>126.69565910279614</v>
      </c>
      <c r="I193" s="250">
        <f t="shared" si="12"/>
        <v>24.263727146676818</v>
      </c>
      <c r="J193" s="248">
        <f t="shared" si="13"/>
        <v>6.720814481097714</v>
      </c>
      <c r="K193" s="248">
        <f t="shared" si="14"/>
        <v>-2.1383052312510142</v>
      </c>
      <c r="L193" s="248">
        <f t="shared" si="15"/>
        <v>-2.5630930040863698</v>
      </c>
      <c r="M193" s="248">
        <f t="shared" si="16"/>
        <v>-1.2172579300574693</v>
      </c>
      <c r="N193" s="258">
        <f t="shared" si="17"/>
        <v>4.9106558028451985</v>
      </c>
      <c r="O193" s="258">
        <f t="shared" si="17"/>
        <v>-2.1076547322756656</v>
      </c>
    </row>
    <row r="194" spans="1:15" ht="12.75">
      <c r="A194" s="245">
        <v>34700</v>
      </c>
      <c r="B194" s="102"/>
      <c r="C194" s="103">
        <f>' índice sin trilla'!C73</f>
        <v>38.32985383426217</v>
      </c>
      <c r="D194" s="103">
        <f>' índice sin trilla'!D73</f>
        <v>93.86045002085073</v>
      </c>
      <c r="E194" s="249">
        <f>' índice sin trilla'!O73</f>
        <v>125.73734496629555</v>
      </c>
      <c r="F194" s="249">
        <f>' índice sin trilla'!N73</f>
        <v>128.56175067380448</v>
      </c>
      <c r="G194" s="249">
        <f>' índice sin trilla'!M73</f>
        <v>120.55437109421413</v>
      </c>
      <c r="I194" s="249">
        <f t="shared" si="12"/>
        <v>22.937475745848236</v>
      </c>
      <c r="J194" s="103">
        <f t="shared" si="13"/>
        <v>4.7409193983354525</v>
      </c>
      <c r="K194" s="103">
        <f t="shared" si="14"/>
        <v>-2.7196299442115213</v>
      </c>
      <c r="L194" s="103">
        <f t="shared" si="15"/>
        <v>-2.5577451040456722</v>
      </c>
      <c r="M194" s="103">
        <f t="shared" si="16"/>
        <v>-3.0506515092710074</v>
      </c>
      <c r="N194" s="257">
        <f t="shared" si="17"/>
        <v>4.721828474065459</v>
      </c>
      <c r="O194" s="257">
        <f t="shared" si="17"/>
        <v>-2.318388891339207</v>
      </c>
    </row>
    <row r="195" spans="1:15" ht="12.75">
      <c r="A195" s="246">
        <v>34731</v>
      </c>
      <c r="B195" s="247"/>
      <c r="C195" s="248">
        <f>' índice sin trilla'!C74</f>
        <v>43.11762681960007</v>
      </c>
      <c r="D195" s="248">
        <f>' índice sin trilla'!D74</f>
        <v>99.83764834519816</v>
      </c>
      <c r="E195" s="250">
        <f>' índice sin trilla'!O74</f>
        <v>130.24734815273686</v>
      </c>
      <c r="F195" s="250">
        <f>' índice sin trilla'!N74</f>
        <v>133.33665839417912</v>
      </c>
      <c r="G195" s="250">
        <f>' índice sin trilla'!M74</f>
        <v>124.3368919987389</v>
      </c>
      <c r="I195" s="250">
        <f t="shared" si="12"/>
        <v>25.281839023106034</v>
      </c>
      <c r="J195" s="248">
        <f t="shared" si="13"/>
        <v>5.2767545452284015</v>
      </c>
      <c r="K195" s="248">
        <f t="shared" si="14"/>
        <v>-1.6892348576172167</v>
      </c>
      <c r="L195" s="248">
        <f t="shared" si="15"/>
        <v>-2.5040135840513122</v>
      </c>
      <c r="M195" s="248">
        <f t="shared" si="16"/>
        <v>0.0351190927348366</v>
      </c>
      <c r="N195" s="258">
        <f t="shared" si="17"/>
        <v>4.784349096323237</v>
      </c>
      <c r="O195" s="258">
        <f t="shared" si="17"/>
        <v>-2.3218653672573697</v>
      </c>
    </row>
    <row r="196" spans="1:15" ht="12.75">
      <c r="A196" s="245">
        <v>34759</v>
      </c>
      <c r="B196" s="102"/>
      <c r="C196" s="103">
        <f>' índice sin trilla'!C75</f>
        <v>48.37006801945972</v>
      </c>
      <c r="D196" s="103">
        <f>' índice sin trilla'!D75</f>
        <v>109.80830959886177</v>
      </c>
      <c r="E196" s="249">
        <f>' índice sin trilla'!O75</f>
        <v>130.6449605592211</v>
      </c>
      <c r="F196" s="249">
        <f>' índice sin trilla'!N75</f>
        <v>134.02635283776837</v>
      </c>
      <c r="G196" s="249">
        <f>' índice sin trilla'!M75</f>
        <v>124.04332249479589</v>
      </c>
      <c r="I196" s="249">
        <f t="shared" si="12"/>
        <v>32.57051196037899</v>
      </c>
      <c r="J196" s="103">
        <f t="shared" si="13"/>
        <v>9.96023525531644</v>
      </c>
      <c r="K196" s="103">
        <f t="shared" si="14"/>
        <v>-2.580002721548702</v>
      </c>
      <c r="L196" s="103">
        <f t="shared" si="15"/>
        <v>-3.60052697710348</v>
      </c>
      <c r="M196" s="103">
        <f t="shared" si="16"/>
        <v>-0.3915961030727555</v>
      </c>
      <c r="N196" s="257">
        <f t="shared" si="17"/>
        <v>5.466056874036496</v>
      </c>
      <c r="O196" s="257">
        <f t="shared" si="17"/>
        <v>-2.490156449226033</v>
      </c>
    </row>
    <row r="197" spans="1:15" ht="12.75">
      <c r="A197" s="246">
        <v>34790</v>
      </c>
      <c r="B197" s="247"/>
      <c r="C197" s="248">
        <f>' índice sin trilla'!C76</f>
        <v>43.0801541113661</v>
      </c>
      <c r="D197" s="248">
        <f>' índice sin trilla'!D76</f>
        <v>96.9381738109855</v>
      </c>
      <c r="E197" s="250">
        <f>' índice sin trilla'!O76</f>
        <v>131.495692329598</v>
      </c>
      <c r="F197" s="250">
        <f>' índice sin trilla'!N76</f>
        <v>134.95597973197692</v>
      </c>
      <c r="G197" s="250">
        <f>' índice sin trilla'!M76</f>
        <v>124.71361584569588</v>
      </c>
      <c r="I197" s="250">
        <f t="shared" si="12"/>
        <v>18.474952072622465</v>
      </c>
      <c r="J197" s="248">
        <f t="shared" si="13"/>
        <v>-2.2759806952825867</v>
      </c>
      <c r="K197" s="248">
        <f t="shared" si="14"/>
        <v>-2.6767126556381693</v>
      </c>
      <c r="L197" s="248">
        <f t="shared" si="15"/>
        <v>-3.9739166992454167</v>
      </c>
      <c r="M197" s="248">
        <f t="shared" si="16"/>
        <v>0.13704567301291437</v>
      </c>
      <c r="N197" s="258">
        <f t="shared" si="17"/>
        <v>4.476956508285546</v>
      </c>
      <c r="O197" s="258">
        <f t="shared" si="17"/>
        <v>-2.6595776129168303</v>
      </c>
    </row>
    <row r="198" spans="1:15" ht="12.75">
      <c r="A198" s="245">
        <v>34820</v>
      </c>
      <c r="B198" s="102"/>
      <c r="C198" s="103">
        <f>' índice sin trilla'!C77</f>
        <v>49.506419491711064</v>
      </c>
      <c r="D198" s="103">
        <f>' índice sin trilla'!D77</f>
        <v>109.96359140159531</v>
      </c>
      <c r="E198" s="249">
        <f>' índice sin trilla'!O77</f>
        <v>130.9959777720491</v>
      </c>
      <c r="F198" s="249">
        <f>' índice sin trilla'!N77</f>
        <v>133.369848532579</v>
      </c>
      <c r="G198" s="249">
        <f>' índice sin trilla'!M77</f>
        <v>126.27005041797447</v>
      </c>
      <c r="I198" s="249">
        <f t="shared" si="12"/>
        <v>27.5723990439483</v>
      </c>
      <c r="J198" s="103">
        <f t="shared" si="13"/>
        <v>5.229930676737116</v>
      </c>
      <c r="K198" s="103">
        <f t="shared" si="14"/>
        <v>-2.0945183252394917</v>
      </c>
      <c r="L198" s="103">
        <f t="shared" si="15"/>
        <v>-3.9073868777845244</v>
      </c>
      <c r="M198" s="103">
        <f t="shared" si="16"/>
        <v>1.8566139157458306</v>
      </c>
      <c r="N198" s="257">
        <f t="shared" si="17"/>
        <v>4.580506440029852</v>
      </c>
      <c r="O198" s="257">
        <f t="shared" si="17"/>
        <v>-2.6804752447449065</v>
      </c>
    </row>
    <row r="199" spans="1:15" ht="12.75">
      <c r="A199" s="246">
        <v>34851</v>
      </c>
      <c r="B199" s="247"/>
      <c r="C199" s="248">
        <f>' índice sin trilla'!C78</f>
        <v>48.15792823646919</v>
      </c>
      <c r="D199" s="248">
        <f>' índice sin trilla'!D78</f>
        <v>105.8572528483862</v>
      </c>
      <c r="E199" s="250">
        <f>' índice sin trilla'!O78</f>
        <v>131.35751986027884</v>
      </c>
      <c r="F199" s="250">
        <f>' índice sin trilla'!N78</f>
        <v>133.3713211001269</v>
      </c>
      <c r="G199" s="250">
        <f>' índice sin trilla'!M78</f>
        <v>127.39689755199274</v>
      </c>
      <c r="I199" s="250">
        <f t="shared" si="12"/>
        <v>25.462559474616175</v>
      </c>
      <c r="J199" s="248">
        <f t="shared" si="13"/>
        <v>3.308792583683151</v>
      </c>
      <c r="K199" s="248">
        <f t="shared" si="14"/>
        <v>-2.392140380041141</v>
      </c>
      <c r="L199" s="248">
        <f t="shared" si="15"/>
        <v>-4.248554827602202</v>
      </c>
      <c r="M199" s="248">
        <f t="shared" si="16"/>
        <v>1.633487785569554</v>
      </c>
      <c r="N199" s="258">
        <f t="shared" si="17"/>
        <v>4.764346986175094</v>
      </c>
      <c r="O199" s="258">
        <f t="shared" si="17"/>
        <v>-2.6557443394524927</v>
      </c>
    </row>
    <row r="200" spans="1:15" ht="12.75">
      <c r="A200" s="245">
        <v>34881</v>
      </c>
      <c r="B200" s="102"/>
      <c r="C200" s="103">
        <f>' índice sin trilla'!C79</f>
        <v>47.627815646176764</v>
      </c>
      <c r="D200" s="103">
        <f>' índice sin trilla'!D79</f>
        <v>103.77132617803868</v>
      </c>
      <c r="E200" s="249">
        <f>' índice sin trilla'!O79</f>
        <v>131.0687540271462</v>
      </c>
      <c r="F200" s="249">
        <f>' índice sin trilla'!N79</f>
        <v>133.37985781245678</v>
      </c>
      <c r="G200" s="249">
        <f>' índice sin trilla'!M79</f>
        <v>126.61477578073101</v>
      </c>
      <c r="I200" s="249">
        <f t="shared" si="12"/>
        <v>24.89596728436694</v>
      </c>
      <c r="J200" s="103">
        <f t="shared" si="13"/>
        <v>3.428866343080861</v>
      </c>
      <c r="K200" s="103">
        <f t="shared" si="14"/>
        <v>-2.456470248782383</v>
      </c>
      <c r="L200" s="103">
        <f t="shared" si="15"/>
        <v>-4.137629690749245</v>
      </c>
      <c r="M200" s="103">
        <f t="shared" si="16"/>
        <v>1.1551220088872105</v>
      </c>
      <c r="N200" s="257">
        <f t="shared" si="17"/>
        <v>4.829064645338077</v>
      </c>
      <c r="O200" s="257">
        <f t="shared" si="17"/>
        <v>-2.6055339239764885</v>
      </c>
    </row>
    <row r="201" spans="1:15" ht="12.75">
      <c r="A201" s="246">
        <v>34912</v>
      </c>
      <c r="B201" s="247"/>
      <c r="C201" s="248">
        <f>' índice sin trilla'!C80</f>
        <v>50.383221961092026</v>
      </c>
      <c r="D201" s="248">
        <f>' índice sin trilla'!D80</f>
        <v>109.32656600576975</v>
      </c>
      <c r="E201" s="250">
        <f>' índice sin trilla'!O80</f>
        <v>131.37048856516813</v>
      </c>
      <c r="F201" s="250">
        <f>' índice sin trilla'!N80</f>
        <v>133.6398548602013</v>
      </c>
      <c r="G201" s="250">
        <f>' índice sin trilla'!M80</f>
        <v>127.01911215778011</v>
      </c>
      <c r="I201" s="250">
        <f t="shared" si="12"/>
        <v>19.318726009025156</v>
      </c>
      <c r="J201" s="248">
        <f t="shared" si="13"/>
        <v>-1.472475261888495</v>
      </c>
      <c r="K201" s="248">
        <f t="shared" si="14"/>
        <v>-2.554816893734868</v>
      </c>
      <c r="L201" s="248">
        <f t="shared" si="15"/>
        <v>-3.981223979159776</v>
      </c>
      <c r="M201" s="248">
        <f t="shared" si="16"/>
        <v>0.5103733601559135</v>
      </c>
      <c r="N201" s="258">
        <f t="shared" si="17"/>
        <v>3.784755365250958</v>
      </c>
      <c r="O201" s="258">
        <f t="shared" si="17"/>
        <v>-2.5479603124045513</v>
      </c>
    </row>
    <row r="202" spans="1:15" ht="12.75">
      <c r="A202" s="245">
        <v>34943</v>
      </c>
      <c r="B202" s="102"/>
      <c r="C202" s="103">
        <f>' índice sin trilla'!C81</f>
        <v>50.39375971200355</v>
      </c>
      <c r="D202" s="103">
        <f>' índice sin trilla'!D81</f>
        <v>108.14703321998151</v>
      </c>
      <c r="E202" s="249">
        <f>' índice sin trilla'!O81</f>
        <v>131.73828104965855</v>
      </c>
      <c r="F202" s="249">
        <f>' índice sin trilla'!N81</f>
        <v>133.79809422909742</v>
      </c>
      <c r="G202" s="249">
        <f>' índice sin trilla'!M81</f>
        <v>127.70897385491595</v>
      </c>
      <c r="I202" s="249">
        <f t="shared" si="12"/>
        <v>20.03472012705987</v>
      </c>
      <c r="J202" s="103">
        <f t="shared" si="13"/>
        <v>0.7498275394207221</v>
      </c>
      <c r="K202" s="103">
        <f t="shared" si="14"/>
        <v>-2.9203635350343204</v>
      </c>
      <c r="L202" s="103">
        <f t="shared" si="15"/>
        <v>-4.525606536093862</v>
      </c>
      <c r="M202" s="103">
        <f t="shared" si="16"/>
        <v>0.5486798479721999</v>
      </c>
      <c r="N202" s="257">
        <f t="shared" si="17"/>
        <v>3.5204040743072484</v>
      </c>
      <c r="O202" s="257">
        <f t="shared" si="17"/>
        <v>-2.5247984722139183</v>
      </c>
    </row>
    <row r="203" spans="1:15" ht="12.75">
      <c r="A203" s="246">
        <v>34973</v>
      </c>
      <c r="B203" s="247"/>
      <c r="C203" s="248">
        <f>' índice sin trilla'!C82</f>
        <v>54.86600171028372</v>
      </c>
      <c r="D203" s="248">
        <f>' índice sin trilla'!D82</f>
        <v>117.95436298499367</v>
      </c>
      <c r="E203" s="250">
        <f>' índice sin trilla'!O82</f>
        <v>132.30399722427578</v>
      </c>
      <c r="F203" s="250">
        <f>' índice sin trilla'!N82</f>
        <v>134.49720420596915</v>
      </c>
      <c r="G203" s="250">
        <f>' índice sin trilla'!M82</f>
        <v>127.97895153408909</v>
      </c>
      <c r="I203" s="250">
        <f t="shared" si="12"/>
        <v>26.111940276331747</v>
      </c>
      <c r="J203" s="248">
        <f t="shared" si="13"/>
        <v>6.34068025297212</v>
      </c>
      <c r="K203" s="248">
        <f t="shared" si="14"/>
        <v>-2.7741015151721227</v>
      </c>
      <c r="L203" s="248">
        <f t="shared" si="15"/>
        <v>-4.4575268303794875</v>
      </c>
      <c r="M203" s="248">
        <f t="shared" si="16"/>
        <v>0.885626607593859</v>
      </c>
      <c r="N203" s="258">
        <f t="shared" si="17"/>
        <v>3.8887328290546197</v>
      </c>
      <c r="O203" s="258">
        <f t="shared" si="17"/>
        <v>-2.4432573290806614</v>
      </c>
    </row>
    <row r="204" spans="1:15" ht="12.75">
      <c r="A204" s="245">
        <v>35004</v>
      </c>
      <c r="B204" s="102"/>
      <c r="C204" s="103">
        <f>' índice sin trilla'!C83</f>
        <v>55.01819765782462</v>
      </c>
      <c r="D204" s="103">
        <f>' índice sin trilla'!D83</f>
        <v>117.7237909792798</v>
      </c>
      <c r="E204" s="249">
        <f>' índice sin trilla'!O83</f>
        <v>131.68043560199192</v>
      </c>
      <c r="F204" s="249">
        <f>' índice sin trilla'!N83</f>
        <v>133.5126677832732</v>
      </c>
      <c r="G204" s="249">
        <f>' índice sin trilla'!M83</f>
        <v>128.00315305307802</v>
      </c>
      <c r="I204" s="249">
        <f t="shared" si="12"/>
        <v>23.130900639005493</v>
      </c>
      <c r="J204" s="103">
        <f t="shared" si="13"/>
        <v>4.418746889167036</v>
      </c>
      <c r="K204" s="103">
        <f t="shared" si="14"/>
        <v>-3.9255625315366083</v>
      </c>
      <c r="L204" s="103">
        <f t="shared" si="15"/>
        <v>-5.731207720235087</v>
      </c>
      <c r="M204" s="103">
        <f t="shared" si="16"/>
        <v>-0.005927618961099057</v>
      </c>
      <c r="N204" s="257">
        <f t="shared" si="17"/>
        <v>3.8130272503264395</v>
      </c>
      <c r="O204" s="257">
        <f t="shared" si="17"/>
        <v>-2.579931444007033</v>
      </c>
    </row>
    <row r="205" spans="1:15" ht="12.75">
      <c r="A205" s="246">
        <v>35034</v>
      </c>
      <c r="B205" s="247"/>
      <c r="C205" s="248">
        <f>' índice sin trilla'!C84</f>
        <v>48.8173410311761</v>
      </c>
      <c r="D205" s="248">
        <f>' índice sin trilla'!D84</f>
        <v>104.46643089770787</v>
      </c>
      <c r="E205" s="250">
        <f>' índice sin trilla'!O84</f>
        <v>128.40647226418855</v>
      </c>
      <c r="F205" s="250">
        <f>' índice sin trilla'!N84</f>
        <v>128.73047358343456</v>
      </c>
      <c r="G205" s="250">
        <f>' índice sin trilla'!M84</f>
        <v>127.84381382630275</v>
      </c>
      <c r="I205" s="250">
        <f t="shared" si="12"/>
        <v>21.60238576543336</v>
      </c>
      <c r="J205" s="248">
        <f t="shared" si="13"/>
        <v>2.7751933118754346</v>
      </c>
      <c r="K205" s="248">
        <f t="shared" si="14"/>
        <v>-3.415398695098404</v>
      </c>
      <c r="L205" s="248">
        <f t="shared" si="15"/>
        <v>-5.4361148434771245</v>
      </c>
      <c r="M205" s="248">
        <f t="shared" si="16"/>
        <v>0.9062305146343208</v>
      </c>
      <c r="N205" s="258">
        <f t="shared" si="17"/>
        <v>3.5032101682133776</v>
      </c>
      <c r="O205" s="258">
        <f t="shared" si="17"/>
        <v>-2.6861654028929816</v>
      </c>
    </row>
    <row r="206" spans="1:15" ht="12.75">
      <c r="A206" s="245">
        <v>35065</v>
      </c>
      <c r="B206" s="102"/>
      <c r="C206" s="103">
        <f>' índice sin trilla'!C85</f>
        <v>45.84795079807181</v>
      </c>
      <c r="D206" s="103">
        <f>' índice sin trilla'!D85</f>
        <v>92.57951819655283</v>
      </c>
      <c r="E206" s="249">
        <f>' índice sin trilla'!O85</f>
        <v>122.14305297446757</v>
      </c>
      <c r="F206" s="249">
        <f>' índice sin trilla'!N85</f>
        <v>122.02228727039962</v>
      </c>
      <c r="G206" s="249">
        <f>' índice sin trilla'!M85</f>
        <v>122.6289651353549</v>
      </c>
      <c r="I206" s="249">
        <f t="shared" si="12"/>
        <v>19.61420723469962</v>
      </c>
      <c r="J206" s="103">
        <f t="shared" si="13"/>
        <v>-1.364719457464092</v>
      </c>
      <c r="K206" s="103">
        <f t="shared" si="14"/>
        <v>-2.8585715666188505</v>
      </c>
      <c r="L206" s="103">
        <f t="shared" si="15"/>
        <v>-5.086632197470021</v>
      </c>
      <c r="M206" s="103">
        <f t="shared" si="16"/>
        <v>1.720878324286934</v>
      </c>
      <c r="N206" s="257">
        <f t="shared" si="17"/>
        <v>3.0447954471182204</v>
      </c>
      <c r="O206" s="257">
        <f t="shared" si="17"/>
        <v>-2.6969649123090855</v>
      </c>
    </row>
    <row r="207" spans="1:15" ht="12.75">
      <c r="A207" s="246">
        <v>35096</v>
      </c>
      <c r="B207" s="247"/>
      <c r="C207" s="248">
        <f>' índice sin trilla'!C86</f>
        <v>52.44633063771657</v>
      </c>
      <c r="D207" s="248">
        <f>' índice sin trilla'!D86</f>
        <v>102.95414780534024</v>
      </c>
      <c r="E207" s="250">
        <f>' índice sin trilla'!O86</f>
        <v>126.55363341979462</v>
      </c>
      <c r="F207" s="250">
        <f>' índice sin trilla'!N86</f>
        <v>126.964132843583</v>
      </c>
      <c r="G207" s="250">
        <f>' índice sin trilla'!M86</f>
        <v>125.79458096056545</v>
      </c>
      <c r="I207" s="250">
        <f t="shared" si="12"/>
        <v>21.635476036626233</v>
      </c>
      <c r="J207" s="248">
        <f t="shared" si="13"/>
        <v>3.121567376433476</v>
      </c>
      <c r="K207" s="248">
        <f t="shared" si="14"/>
        <v>-2.8359231764248594</v>
      </c>
      <c r="L207" s="248">
        <f t="shared" si="15"/>
        <v>-4.779274977596348</v>
      </c>
      <c r="M207" s="248">
        <f t="shared" si="16"/>
        <v>1.1723704351893627</v>
      </c>
      <c r="N207" s="258">
        <f t="shared" si="17"/>
        <v>2.8807640976413085</v>
      </c>
      <c r="O207" s="258">
        <f t="shared" si="17"/>
        <v>-2.791451497009434</v>
      </c>
    </row>
    <row r="208" spans="1:15" ht="12.75">
      <c r="A208" s="245">
        <v>35125</v>
      </c>
      <c r="B208" s="102"/>
      <c r="C208" s="103">
        <f>' índice sin trilla'!C87</f>
        <v>55.68335028755797</v>
      </c>
      <c r="D208" s="103">
        <f>' índice sin trilla'!D87</f>
        <v>107.05062112225292</v>
      </c>
      <c r="E208" s="249">
        <f>' índice sin trilla'!O87</f>
        <v>127.15431325219313</v>
      </c>
      <c r="F208" s="249">
        <f>' índice sin trilla'!N87</f>
        <v>127.8273850591235</v>
      </c>
      <c r="G208" s="249">
        <f>' índice sin trilla'!M87</f>
        <v>125.75739364820751</v>
      </c>
      <c r="I208" s="249">
        <f t="shared" si="12"/>
        <v>15.119437634770438</v>
      </c>
      <c r="J208" s="103">
        <f t="shared" si="13"/>
        <v>-2.5113659309417447</v>
      </c>
      <c r="K208" s="103">
        <f t="shared" si="14"/>
        <v>-2.6718575994713945</v>
      </c>
      <c r="L208" s="103">
        <f t="shared" si="15"/>
        <v>-4.6251857544377</v>
      </c>
      <c r="M208" s="103">
        <f t="shared" si="16"/>
        <v>1.3818326685691051</v>
      </c>
      <c r="N208" s="257">
        <f t="shared" si="17"/>
        <v>1.8445010613489465</v>
      </c>
      <c r="O208" s="257">
        <f t="shared" si="17"/>
        <v>-2.799403563320524</v>
      </c>
    </row>
    <row r="209" spans="1:15" ht="12.75">
      <c r="A209" s="246">
        <v>35156</v>
      </c>
      <c r="B209" s="247"/>
      <c r="C209" s="248">
        <f>' índice sin trilla'!C88</f>
        <v>52.47851688099192</v>
      </c>
      <c r="D209" s="248">
        <f>' índice sin trilla'!D88</f>
        <v>100.5447853426983</v>
      </c>
      <c r="E209" s="250">
        <f>' índice sin trilla'!O88</f>
        <v>128.10427636934241</v>
      </c>
      <c r="F209" s="250">
        <f>' índice sin trilla'!N88</f>
        <v>129.26405192184436</v>
      </c>
      <c r="G209" s="250">
        <f>' índice sin trilla'!M88</f>
        <v>125.7475066691883</v>
      </c>
      <c r="I209" s="250">
        <f t="shared" si="12"/>
        <v>21.815991524380806</v>
      </c>
      <c r="J209" s="248">
        <f t="shared" si="13"/>
        <v>3.720527620775216</v>
      </c>
      <c r="K209" s="248">
        <f t="shared" si="14"/>
        <v>-2.5791080302120406</v>
      </c>
      <c r="L209" s="248">
        <f t="shared" si="15"/>
        <v>-4.2176180866062785</v>
      </c>
      <c r="M209" s="248">
        <f t="shared" si="16"/>
        <v>0.8290119859660106</v>
      </c>
      <c r="N209" s="258">
        <f t="shared" si="17"/>
        <v>2.3164651069526476</v>
      </c>
      <c r="O209" s="258">
        <f t="shared" si="17"/>
        <v>-2.79164702043313</v>
      </c>
    </row>
    <row r="210" spans="1:15" ht="12.75">
      <c r="A210" s="245">
        <v>35186</v>
      </c>
      <c r="B210" s="102"/>
      <c r="C210" s="103">
        <f>' índice sin trilla'!C89</f>
        <v>58.00576019735756</v>
      </c>
      <c r="D210" s="103">
        <f>' índice sin trilla'!D89</f>
        <v>109.44441494660933</v>
      </c>
      <c r="E210" s="249">
        <f>' índice sin trilla'!O89</f>
        <v>127.60975488431724</v>
      </c>
      <c r="F210" s="249">
        <f>' índice sin trilla'!N89</f>
        <v>127.97003614581217</v>
      </c>
      <c r="G210" s="249">
        <f>' índice sin trilla'!M89</f>
        <v>126.80630286107325</v>
      </c>
      <c r="I210" s="249">
        <f t="shared" si="12"/>
        <v>17.168158782053624</v>
      </c>
      <c r="J210" s="103">
        <f t="shared" si="13"/>
        <v>-0.47213486606663135</v>
      </c>
      <c r="K210" s="103">
        <f t="shared" si="14"/>
        <v>-2.5849823371098757</v>
      </c>
      <c r="L210" s="103">
        <f t="shared" si="15"/>
        <v>-4.04875048309572</v>
      </c>
      <c r="M210" s="103">
        <f t="shared" si="16"/>
        <v>0.424686963633647</v>
      </c>
      <c r="N210" s="257">
        <f t="shared" si="17"/>
        <v>1.8302394134126043</v>
      </c>
      <c r="O210" s="257">
        <f t="shared" si="17"/>
        <v>-2.8331618446423734</v>
      </c>
    </row>
    <row r="211" spans="1:15" ht="12.75">
      <c r="A211" s="246">
        <v>35217</v>
      </c>
      <c r="B211" s="247"/>
      <c r="C211" s="248">
        <f>' índice sin trilla'!C90</f>
        <v>54.911760148193494</v>
      </c>
      <c r="D211" s="248">
        <f>' índice sin trilla'!D90</f>
        <v>102.29306941523788</v>
      </c>
      <c r="E211" s="250">
        <f>' índice sin trilla'!O90</f>
        <v>127.53436387471714</v>
      </c>
      <c r="F211" s="250">
        <f>' índice sin trilla'!N90</f>
        <v>127.24909143923743</v>
      </c>
      <c r="G211" s="250">
        <f>' índice sin trilla'!M90</f>
        <v>128.0611304502632</v>
      </c>
      <c r="I211" s="250">
        <f t="shared" si="12"/>
        <v>14.024340662166912</v>
      </c>
      <c r="J211" s="248">
        <f t="shared" si="13"/>
        <v>-3.3669714046453803</v>
      </c>
      <c r="K211" s="248">
        <f t="shared" si="14"/>
        <v>-2.9104964752899365</v>
      </c>
      <c r="L211" s="248">
        <f t="shared" si="15"/>
        <v>-4.59036441297096</v>
      </c>
      <c r="M211" s="248">
        <f t="shared" si="16"/>
        <v>0.5213885981794508</v>
      </c>
      <c r="N211" s="258">
        <f t="shared" si="17"/>
        <v>1.2734541962730939</v>
      </c>
      <c r="O211" s="258">
        <f t="shared" si="17"/>
        <v>-2.8768387927114003</v>
      </c>
    </row>
    <row r="212" spans="1:15" ht="12.75">
      <c r="A212" s="245">
        <v>35247</v>
      </c>
      <c r="B212" s="102"/>
      <c r="C212" s="103">
        <f>' índice sin trilla'!C91</f>
        <v>55.75949883463332</v>
      </c>
      <c r="D212" s="103">
        <f>' índice sin trilla'!D91</f>
        <v>103.3047067807156</v>
      </c>
      <c r="E212" s="249">
        <f>' índice sin trilla'!O91</f>
        <v>126.85605536581028</v>
      </c>
      <c r="F212" s="249">
        <f>' índice sin trilla'!N91</f>
        <v>126.62445245365204</v>
      </c>
      <c r="G212" s="249">
        <f>' índice sin trilla'!M91</f>
        <v>127.31561620603156</v>
      </c>
      <c r="I212" s="249">
        <f t="shared" si="12"/>
        <v>17.073390996694403</v>
      </c>
      <c r="J212" s="103">
        <f t="shared" si="13"/>
        <v>-0.44966120652877306</v>
      </c>
      <c r="K212" s="103">
        <f t="shared" si="14"/>
        <v>-3.2141136097650125</v>
      </c>
      <c r="L212" s="103">
        <f t="shared" si="15"/>
        <v>-5.064786744864735</v>
      </c>
      <c r="M212" s="103">
        <f t="shared" si="16"/>
        <v>0.5535218310651624</v>
      </c>
      <c r="N212" s="257">
        <f t="shared" si="17"/>
        <v>0.9608158507191211</v>
      </c>
      <c r="O212" s="257">
        <f t="shared" si="17"/>
        <v>-2.9402401500165043</v>
      </c>
    </row>
    <row r="213" spans="1:15" ht="12.75">
      <c r="A213" s="246">
        <v>35278</v>
      </c>
      <c r="B213" s="247"/>
      <c r="C213" s="248">
        <f>' índice sin trilla'!C92</f>
        <v>56.47249588002379</v>
      </c>
      <c r="D213" s="248">
        <f>' índice sin trilla'!D92</f>
        <v>104.137953689206</v>
      </c>
      <c r="E213" s="250">
        <f>' índice sin trilla'!O92</f>
        <v>126.38413011812631</v>
      </c>
      <c r="F213" s="250">
        <f>' índice sin trilla'!N92</f>
        <v>125.33650656964019</v>
      </c>
      <c r="G213" s="250">
        <f>' índice sin trilla'!M92</f>
        <v>128.50168095948</v>
      </c>
      <c r="I213" s="250">
        <f t="shared" si="12"/>
        <v>12.085916068714608</v>
      </c>
      <c r="J213" s="248">
        <f t="shared" si="13"/>
        <v>-4.745975755142551</v>
      </c>
      <c r="K213" s="248">
        <f t="shared" si="14"/>
        <v>-3.7956458117062386</v>
      </c>
      <c r="L213" s="248">
        <f t="shared" si="15"/>
        <v>-6.213227557937051</v>
      </c>
      <c r="M213" s="248">
        <f t="shared" si="16"/>
        <v>1.16720135774393</v>
      </c>
      <c r="N213" s="258">
        <f t="shared" si="17"/>
        <v>0.6803872434963498</v>
      </c>
      <c r="O213" s="258">
        <f t="shared" si="17"/>
        <v>-3.043941260770111</v>
      </c>
    </row>
    <row r="214" spans="1:15" ht="12.75">
      <c r="A214" s="245">
        <v>35309</v>
      </c>
      <c r="B214" s="102"/>
      <c r="C214" s="103">
        <f>' índice sin trilla'!C93</f>
        <v>55.44145805156555</v>
      </c>
      <c r="D214" s="103">
        <f>' índice sin trilla'!D93</f>
        <v>100.26428090498035</v>
      </c>
      <c r="E214" s="249">
        <f>' índice sin trilla'!O93</f>
        <v>126.20418785170612</v>
      </c>
      <c r="F214" s="249">
        <f>' índice sin trilla'!N93</f>
        <v>125.55721750916183</v>
      </c>
      <c r="G214" s="249">
        <f>' índice sin trilla'!M93</f>
        <v>127.47617199760225</v>
      </c>
      <c r="I214" s="249">
        <f t="shared" si="12"/>
        <v>10.016514680407273</v>
      </c>
      <c r="J214" s="103">
        <f t="shared" si="13"/>
        <v>-7.288921462105091</v>
      </c>
      <c r="K214" s="103">
        <f t="shared" si="14"/>
        <v>-4.2008239016466</v>
      </c>
      <c r="L214" s="103">
        <f t="shared" si="15"/>
        <v>-6.159188415512884</v>
      </c>
      <c r="M214" s="103">
        <f t="shared" si="16"/>
        <v>-0.18229091526346108</v>
      </c>
      <c r="N214" s="257">
        <f t="shared" si="17"/>
        <v>-0.008001886681041626</v>
      </c>
      <c r="O214" s="257">
        <f t="shared" si="17"/>
        <v>-3.1509639378484167</v>
      </c>
    </row>
    <row r="215" spans="1:15" ht="12.75">
      <c r="A215" s="246">
        <v>35339</v>
      </c>
      <c r="B215" s="247"/>
      <c r="C215" s="248">
        <f>' índice sin trilla'!C94</f>
        <v>59.49109511341986</v>
      </c>
      <c r="D215" s="248">
        <f>' índice sin trilla'!D94</f>
        <v>107.87028158603462</v>
      </c>
      <c r="E215" s="250">
        <f>' índice sin trilla'!O94</f>
        <v>125.8348121468177</v>
      </c>
      <c r="F215" s="250">
        <f>' índice sin trilla'!N94</f>
        <v>125.3027017645145</v>
      </c>
      <c r="G215" s="250">
        <f>' índice sin trilla'!M94</f>
        <v>126.85018275065799</v>
      </c>
      <c r="I215" s="250">
        <f t="shared" si="12"/>
        <v>8.429798525430442</v>
      </c>
      <c r="J215" s="248">
        <f t="shared" si="13"/>
        <v>-8.549138110509702</v>
      </c>
      <c r="K215" s="248">
        <f t="shared" si="14"/>
        <v>-4.889636906806228</v>
      </c>
      <c r="L215" s="248">
        <f t="shared" si="15"/>
        <v>-6.836203396000851</v>
      </c>
      <c r="M215" s="248">
        <f t="shared" si="16"/>
        <v>-0.8819956484253821</v>
      </c>
      <c r="N215" s="258">
        <f t="shared" si="17"/>
        <v>-1.3559285404724397</v>
      </c>
      <c r="O215" s="258">
        <f t="shared" si="17"/>
        <v>-3.3293546019501297</v>
      </c>
    </row>
    <row r="216" spans="1:15" ht="12.75">
      <c r="A216" s="245">
        <v>35370</v>
      </c>
      <c r="B216" s="102"/>
      <c r="C216" s="103">
        <f>' índice sin trilla'!C95</f>
        <v>58.28508892123572</v>
      </c>
      <c r="D216" s="103">
        <f>' índice sin trilla'!D95</f>
        <v>105.11203419018459</v>
      </c>
      <c r="E216" s="249">
        <f>' índice sin trilla'!O95</f>
        <v>125.73388403777236</v>
      </c>
      <c r="F216" s="249">
        <f>' índice sin trilla'!N95</f>
        <v>125.27658725465439</v>
      </c>
      <c r="G216" s="249">
        <f>' índice sin trilla'!M95</f>
        <v>126.55243057320266</v>
      </c>
      <c r="I216" s="249">
        <f t="shared" si="12"/>
        <v>5.937837665510082</v>
      </c>
      <c r="J216" s="103">
        <f t="shared" si="13"/>
        <v>-10.713005998349956</v>
      </c>
      <c r="K216" s="103">
        <f t="shared" si="14"/>
        <v>-4.515896030442357</v>
      </c>
      <c r="L216" s="103">
        <f t="shared" si="15"/>
        <v>-6.168763358086871</v>
      </c>
      <c r="M216" s="103">
        <f t="shared" si="16"/>
        <v>-1.1333490193587759</v>
      </c>
      <c r="N216" s="257">
        <f t="shared" si="17"/>
        <v>-2.7306950005734687</v>
      </c>
      <c r="O216" s="257">
        <f t="shared" si="17"/>
        <v>-3.376776402170878</v>
      </c>
    </row>
    <row r="217" spans="1:15" ht="12.75">
      <c r="A217" s="246">
        <v>35400</v>
      </c>
      <c r="B217" s="247"/>
      <c r="C217" s="248">
        <f>' índice sin trilla'!C96</f>
        <v>54.48221501660655</v>
      </c>
      <c r="D217" s="248">
        <f>' índice sin trilla'!D96</f>
        <v>98.76944775357508</v>
      </c>
      <c r="E217" s="250">
        <f>' índice sin trilla'!O96</f>
        <v>121.82260070232446</v>
      </c>
      <c r="F217" s="250">
        <f>' índice sin trilla'!N96</f>
        <v>119.58716172895437</v>
      </c>
      <c r="G217" s="250">
        <f>' índice sin trilla'!M96</f>
        <v>126.35006724067564</v>
      </c>
      <c r="I217" s="250">
        <f t="shared" si="12"/>
        <v>11.604224781134032</v>
      </c>
      <c r="J217" s="248">
        <f t="shared" si="13"/>
        <v>-5.45341033973985</v>
      </c>
      <c r="K217" s="248">
        <f t="shared" si="14"/>
        <v>-5.127367371574676</v>
      </c>
      <c r="L217" s="248">
        <f t="shared" si="15"/>
        <v>-7.102678643183968</v>
      </c>
      <c r="M217" s="248">
        <f t="shared" si="16"/>
        <v>-1.1684152255162061</v>
      </c>
      <c r="N217" s="258">
        <f t="shared" si="17"/>
        <v>-3.391344041922917</v>
      </c>
      <c r="O217" s="258">
        <f t="shared" si="17"/>
        <v>-3.5169460645418704</v>
      </c>
    </row>
    <row r="218" spans="1:15" ht="12.75">
      <c r="A218" s="245">
        <v>35431</v>
      </c>
      <c r="B218" s="102"/>
      <c r="C218" s="103">
        <f>' índice sin trilla'!C97</f>
        <v>52.33124025943873</v>
      </c>
      <c r="D218" s="103">
        <f>' índice sin trilla'!D97</f>
        <v>91.84965297545676</v>
      </c>
      <c r="E218" s="249">
        <f>' índice sin trilla'!O97</f>
        <v>115.28075871807403</v>
      </c>
      <c r="F218" s="249">
        <f>' índice sin trilla'!N97</f>
        <v>113.60899363079254</v>
      </c>
      <c r="G218" s="249">
        <f>' índice sin trilla'!M97</f>
        <v>118.74167203271111</v>
      </c>
      <c r="I218" s="249">
        <f t="shared" si="12"/>
        <v>14.14084893329537</v>
      </c>
      <c r="J218" s="103">
        <f t="shared" si="13"/>
        <v>-0.7883657587702153</v>
      </c>
      <c r="K218" s="103">
        <f t="shared" si="14"/>
        <v>-5.618243599845185</v>
      </c>
      <c r="L218" s="103">
        <f t="shared" si="15"/>
        <v>-6.894882752823128</v>
      </c>
      <c r="M218" s="103">
        <f t="shared" si="16"/>
        <v>-3.16996322879598</v>
      </c>
      <c r="N218" s="257">
        <f t="shared" si="17"/>
        <v>-3.351573113000783</v>
      </c>
      <c r="O218" s="257">
        <f t="shared" si="17"/>
        <v>-3.734055988403673</v>
      </c>
    </row>
    <row r="219" spans="1:15" ht="12.75">
      <c r="A219" s="246">
        <v>35462</v>
      </c>
      <c r="B219" s="247"/>
      <c r="C219" s="248">
        <f>' índice sin trilla'!C98</f>
        <v>56.0814100119858</v>
      </c>
      <c r="D219" s="248">
        <f>' índice sin trilla'!D98</f>
        <v>95.75155607556391</v>
      </c>
      <c r="E219" s="250">
        <f>' índice sin trilla'!O98</f>
        <v>119.92507892050507</v>
      </c>
      <c r="F219" s="250">
        <f>' índice sin trilla'!N98</f>
        <v>118.56813705048894</v>
      </c>
      <c r="G219" s="250">
        <f>' índice sin trilla'!M98</f>
        <v>122.56381860575922</v>
      </c>
      <c r="I219" s="250">
        <f aca="true" t="shared" si="18" ref="I219:I282">((C219/C207)-1)*100</f>
        <v>6.931046138154562</v>
      </c>
      <c r="J219" s="248">
        <f aca="true" t="shared" si="19" ref="J219:J282">((D219/D207)-1)*100</f>
        <v>-6.995921857752229</v>
      </c>
      <c r="K219" s="248">
        <f aca="true" t="shared" si="20" ref="K219:K282">((E219/E207)-1)*100</f>
        <v>-5.237743334718637</v>
      </c>
      <c r="L219" s="248">
        <f aca="true" t="shared" si="21" ref="L219:L282">((F219/F207)-1)*100</f>
        <v>-6.612887911767762</v>
      </c>
      <c r="M219" s="248">
        <f aca="true" t="shared" si="22" ref="M219:M282">((G219/G207)-1)*100</f>
        <v>-2.568284205993754</v>
      </c>
      <c r="N219" s="258">
        <f t="shared" si="17"/>
        <v>-4.149909591512413</v>
      </c>
      <c r="O219" s="258">
        <f t="shared" si="17"/>
        <v>-3.9310585137421805</v>
      </c>
    </row>
    <row r="220" spans="1:15" ht="12.75">
      <c r="A220" s="245">
        <v>35490</v>
      </c>
      <c r="B220" s="102"/>
      <c r="C220" s="103">
        <f>' índice sin trilla'!C99</f>
        <v>56.07056903250896</v>
      </c>
      <c r="D220" s="103">
        <f>' índice sin trilla'!D99</f>
        <v>94.58128589403233</v>
      </c>
      <c r="E220" s="249">
        <f>' índice sin trilla'!O99</f>
        <v>118.8235895995957</v>
      </c>
      <c r="F220" s="249">
        <f>' índice sin trilla'!N99</f>
        <v>117.21193792976129</v>
      </c>
      <c r="G220" s="249">
        <f>' índice sin trilla'!M99</f>
        <v>121.82172069444967</v>
      </c>
      <c r="I220" s="249">
        <f t="shared" si="18"/>
        <v>0.6953941222130666</v>
      </c>
      <c r="J220" s="103">
        <f t="shared" si="19"/>
        <v>-11.64807368467342</v>
      </c>
      <c r="K220" s="103">
        <f t="shared" si="20"/>
        <v>-6.55166422555763</v>
      </c>
      <c r="L220" s="103">
        <f t="shared" si="21"/>
        <v>-8.30451716152395</v>
      </c>
      <c r="M220" s="103">
        <f t="shared" si="22"/>
        <v>-3.1295757963682447</v>
      </c>
      <c r="N220" s="257">
        <f t="shared" si="17"/>
        <v>-4.919537207509473</v>
      </c>
      <c r="O220" s="257">
        <f t="shared" si="17"/>
        <v>-4.2508809194027</v>
      </c>
    </row>
    <row r="221" spans="1:15" ht="12.75">
      <c r="A221" s="246">
        <v>35521</v>
      </c>
      <c r="B221" s="247"/>
      <c r="C221" s="248">
        <f>' índice sin trilla'!C100</f>
        <v>61.97731806965326</v>
      </c>
      <c r="D221" s="248">
        <f>' índice sin trilla'!D100</f>
        <v>104.8291199205731</v>
      </c>
      <c r="E221" s="250">
        <f>' índice sin trilla'!O100</f>
        <v>119.54896183332566</v>
      </c>
      <c r="F221" s="250">
        <f>' índice sin trilla'!N100</f>
        <v>118.6531780722682</v>
      </c>
      <c r="G221" s="250">
        <f>' índice sin trilla'!M100</f>
        <v>121.15176889857877</v>
      </c>
      <c r="I221" s="250">
        <f t="shared" si="18"/>
        <v>18.100361353965532</v>
      </c>
      <c r="J221" s="248">
        <f t="shared" si="19"/>
        <v>4.26112061731696</v>
      </c>
      <c r="K221" s="248">
        <f t="shared" si="20"/>
        <v>-6.678398862619228</v>
      </c>
      <c r="L221" s="248">
        <f t="shared" si="21"/>
        <v>-8.208681138969476</v>
      </c>
      <c r="M221" s="248">
        <f t="shared" si="22"/>
        <v>-3.6547347079412207</v>
      </c>
      <c r="N221" s="258">
        <f t="shared" si="17"/>
        <v>-4.852746196909252</v>
      </c>
      <c r="O221" s="258">
        <f t="shared" si="17"/>
        <v>-4.592702128547643</v>
      </c>
    </row>
    <row r="222" spans="1:15" ht="12.75">
      <c r="A222" s="245">
        <v>35551</v>
      </c>
      <c r="B222" s="102"/>
      <c r="C222" s="103">
        <f>' índice sin trilla'!C101</f>
        <v>63.97823464823595</v>
      </c>
      <c r="D222" s="103">
        <f>' índice sin trilla'!D101</f>
        <v>106.89966308105383</v>
      </c>
      <c r="E222" s="249">
        <f>' índice sin trilla'!O101</f>
        <v>118.64222195124421</v>
      </c>
      <c r="F222" s="249">
        <f>' índice sin trilla'!N101</f>
        <v>116.98112330190878</v>
      </c>
      <c r="G222" s="249">
        <f>' índice sin trilla'!M101</f>
        <v>121.78089225995977</v>
      </c>
      <c r="I222" s="249">
        <f t="shared" si="18"/>
        <v>10.296347174069908</v>
      </c>
      <c r="J222" s="103">
        <f t="shared" si="19"/>
        <v>-2.325154615515934</v>
      </c>
      <c r="K222" s="103">
        <f t="shared" si="20"/>
        <v>-7.027309895863699</v>
      </c>
      <c r="L222" s="103">
        <f t="shared" si="21"/>
        <v>-8.587098335568456</v>
      </c>
      <c r="M222" s="103">
        <f t="shared" si="22"/>
        <v>-3.9630605795827223</v>
      </c>
      <c r="N222" s="257">
        <f t="shared" si="17"/>
        <v>-5.012985084002852</v>
      </c>
      <c r="O222" s="257">
        <f t="shared" si="17"/>
        <v>-4.962941726706582</v>
      </c>
    </row>
    <row r="223" spans="1:15" ht="12.75">
      <c r="A223" s="246">
        <v>35582</v>
      </c>
      <c r="B223" s="247"/>
      <c r="C223" s="248">
        <f>' índice sin trilla'!C102</f>
        <v>61.90405064520823</v>
      </c>
      <c r="D223" s="248">
        <f>' índice sin trilla'!D102</f>
        <v>102.80063941782079</v>
      </c>
      <c r="E223" s="250">
        <f>' índice sin trilla'!O102</f>
        <v>118.93348435221422</v>
      </c>
      <c r="F223" s="250">
        <f>' índice sin trilla'!N102</f>
        <v>116.42310485643169</v>
      </c>
      <c r="G223" s="250">
        <f>' índice sin trilla'!M102</f>
        <v>123.8044249456095</v>
      </c>
      <c r="I223" s="250">
        <f t="shared" si="18"/>
        <v>12.733684875779328</v>
      </c>
      <c r="J223" s="248">
        <f t="shared" si="19"/>
        <v>0.4961919761372391</v>
      </c>
      <c r="K223" s="248">
        <f t="shared" si="20"/>
        <v>-6.7439702219803</v>
      </c>
      <c r="L223" s="248">
        <f t="shared" si="21"/>
        <v>-8.50771228333308</v>
      </c>
      <c r="M223" s="248">
        <f t="shared" si="22"/>
        <v>-3.323963711461164</v>
      </c>
      <c r="N223" s="258">
        <f t="shared" si="17"/>
        <v>-4.707945871870123</v>
      </c>
      <c r="O223" s="258">
        <f t="shared" si="17"/>
        <v>-5.284321551341497</v>
      </c>
    </row>
    <row r="224" spans="1:15" ht="12.75">
      <c r="A224" s="245">
        <v>35612</v>
      </c>
      <c r="B224" s="102"/>
      <c r="C224" s="103">
        <f>' índice sin trilla'!C103</f>
        <v>66.35287638870311</v>
      </c>
      <c r="D224" s="103">
        <f>' índice sin trilla'!D103</f>
        <v>108.11721206885751</v>
      </c>
      <c r="E224" s="249">
        <f>' índice sin trilla'!O103</f>
        <v>118.70226259499084</v>
      </c>
      <c r="F224" s="249">
        <f>' índice sin trilla'!N103</f>
        <v>116.82608044337695</v>
      </c>
      <c r="G224" s="249">
        <f>' índice sin trilla'!M103</f>
        <v>122.3393242781734</v>
      </c>
      <c r="I224" s="249">
        <f t="shared" si="18"/>
        <v>18.99833710035075</v>
      </c>
      <c r="J224" s="103">
        <f t="shared" si="19"/>
        <v>4.658553746594896</v>
      </c>
      <c r="K224" s="103">
        <f t="shared" si="20"/>
        <v>-6.427594447349505</v>
      </c>
      <c r="L224" s="103">
        <f t="shared" si="21"/>
        <v>-7.738135739510154</v>
      </c>
      <c r="M224" s="103">
        <f t="shared" si="22"/>
        <v>-3.9086265111462626</v>
      </c>
      <c r="N224" s="257">
        <f t="shared" si="17"/>
        <v>-4.295875015954131</v>
      </c>
      <c r="O224" s="257">
        <f t="shared" si="17"/>
        <v>-5.554436884939273</v>
      </c>
    </row>
    <row r="225" spans="1:15" ht="12.75">
      <c r="A225" s="246">
        <v>35643</v>
      </c>
      <c r="B225" s="247"/>
      <c r="C225" s="248">
        <f>' índice sin trilla'!C104</f>
        <v>64.3119307653851</v>
      </c>
      <c r="D225" s="248">
        <f>' índice sin trilla'!D104</f>
        <v>104.65246413638499</v>
      </c>
      <c r="E225" s="250">
        <f>' índice sin trilla'!O104</f>
        <v>121.13829974745433</v>
      </c>
      <c r="F225" s="250">
        <f>' índice sin trilla'!N104</f>
        <v>117.60370278629746</v>
      </c>
      <c r="G225" s="250">
        <f>' índice sin trilla'!M104</f>
        <v>128.1051705810412</v>
      </c>
      <c r="I225" s="250">
        <f t="shared" si="18"/>
        <v>13.881863663359661</v>
      </c>
      <c r="J225" s="248">
        <f t="shared" si="19"/>
        <v>0.4940662159682141</v>
      </c>
      <c r="K225" s="248">
        <f t="shared" si="20"/>
        <v>-4.150703387971976</v>
      </c>
      <c r="L225" s="248">
        <f t="shared" si="21"/>
        <v>-6.1696340475599465</v>
      </c>
      <c r="M225" s="248">
        <f t="shared" si="22"/>
        <v>-0.30856435143743477</v>
      </c>
      <c r="N225" s="258">
        <f t="shared" si="17"/>
        <v>-3.86456517332211</v>
      </c>
      <c r="O225" s="258">
        <f t="shared" si="17"/>
        <v>-5.589350452215047</v>
      </c>
    </row>
    <row r="226" spans="1:15" ht="12.75">
      <c r="A226" s="245">
        <v>35674</v>
      </c>
      <c r="B226" s="102"/>
      <c r="C226" s="103">
        <f>' índice sin trilla'!C105</f>
        <v>68.98038790181917</v>
      </c>
      <c r="D226" s="103">
        <f>' índice sin trilla'!D105</f>
        <v>108.94343017025912</v>
      </c>
      <c r="E226" s="249">
        <f>' índice sin trilla'!O105</f>
        <v>120.5373127780706</v>
      </c>
      <c r="F226" s="249">
        <f>' índice sin trilla'!N105</f>
        <v>118.32490342990917</v>
      </c>
      <c r="G226" s="249">
        <f>' índice sin trilla'!M105</f>
        <v>124.8751380965099</v>
      </c>
      <c r="I226" s="249">
        <f t="shared" si="18"/>
        <v>24.42022689529775</v>
      </c>
      <c r="J226" s="103">
        <f t="shared" si="19"/>
        <v>8.656272390268205</v>
      </c>
      <c r="K226" s="103">
        <f t="shared" si="20"/>
        <v>-4.4902432875637</v>
      </c>
      <c r="L226" s="103">
        <f t="shared" si="21"/>
        <v>-5.760173905355082</v>
      </c>
      <c r="M226" s="103">
        <f t="shared" si="22"/>
        <v>-2.0404079133638175</v>
      </c>
      <c r="N226" s="257">
        <f t="shared" si="17"/>
        <v>-2.5770832169264346</v>
      </c>
      <c r="O226" s="257">
        <f t="shared" si="17"/>
        <v>-5.618228349267607</v>
      </c>
    </row>
    <row r="227" spans="1:15" ht="12.75">
      <c r="A227" s="246">
        <v>35704</v>
      </c>
      <c r="B227" s="247"/>
      <c r="C227" s="248">
        <f>' índice sin trilla'!C106</f>
        <v>75.74271460953676</v>
      </c>
      <c r="D227" s="248">
        <f>' índice sin trilla'!D106</f>
        <v>119.94504930771026</v>
      </c>
      <c r="E227" s="250">
        <f>' índice sin trilla'!O106</f>
        <v>121.1899087335166</v>
      </c>
      <c r="F227" s="250">
        <f>' índice sin trilla'!N106</f>
        <v>119.5954009480554</v>
      </c>
      <c r="G227" s="250">
        <f>' índice sin trilla'!M106</f>
        <v>124.28754061678227</v>
      </c>
      <c r="I227" s="250">
        <f t="shared" si="18"/>
        <v>27.317734637651505</v>
      </c>
      <c r="J227" s="248">
        <f t="shared" si="19"/>
        <v>11.193785298544068</v>
      </c>
      <c r="K227" s="248">
        <f t="shared" si="20"/>
        <v>-3.691270590432205</v>
      </c>
      <c r="L227" s="248">
        <f t="shared" si="21"/>
        <v>-4.554810659378294</v>
      </c>
      <c r="M227" s="248">
        <f t="shared" si="22"/>
        <v>-2.0202116215417343</v>
      </c>
      <c r="N227" s="258">
        <f t="shared" si="17"/>
        <v>-0.8288491819102517</v>
      </c>
      <c r="O227" s="258">
        <f t="shared" si="17"/>
        <v>-5.522402757573364</v>
      </c>
    </row>
    <row r="228" spans="1:15" ht="12.75">
      <c r="A228" s="245">
        <v>35735</v>
      </c>
      <c r="B228" s="102"/>
      <c r="C228" s="103">
        <f>' índice sin trilla'!C107</f>
        <v>74.51908618111484</v>
      </c>
      <c r="D228" s="103">
        <f>' índice sin trilla'!D107</f>
        <v>117.82692449396386</v>
      </c>
      <c r="E228" s="249">
        <f>' índice sin trilla'!O107</f>
        <v>121.01968211996744</v>
      </c>
      <c r="F228" s="249">
        <f>' índice sin trilla'!N107</f>
        <v>119.26291484710501</v>
      </c>
      <c r="G228" s="249">
        <f>' índice sin trilla'!M107</f>
        <v>124.39074062789891</v>
      </c>
      <c r="I228" s="249">
        <f t="shared" si="18"/>
        <v>27.85274511945437</v>
      </c>
      <c r="J228" s="103">
        <f t="shared" si="19"/>
        <v>12.096512451441633</v>
      </c>
      <c r="K228" s="103">
        <f t="shared" si="20"/>
        <v>-3.7493488361408533</v>
      </c>
      <c r="L228" s="103">
        <f t="shared" si="21"/>
        <v>-4.800316275638295</v>
      </c>
      <c r="M228" s="103">
        <f t="shared" si="22"/>
        <v>-1.7081378330804586</v>
      </c>
      <c r="N228" s="257">
        <f t="shared" si="17"/>
        <v>1.2051558332493384</v>
      </c>
      <c r="O228" s="257">
        <f t="shared" si="17"/>
        <v>-5.462873890524788</v>
      </c>
    </row>
    <row r="229" spans="1:15" ht="12.75">
      <c r="A229" s="246">
        <v>35765</v>
      </c>
      <c r="B229" s="247"/>
      <c r="C229" s="248">
        <f>' índice sin trilla'!C108</f>
        <v>69.73178109087563</v>
      </c>
      <c r="D229" s="248">
        <f>' índice sin trilla'!D108</f>
        <v>110.36765845465922</v>
      </c>
      <c r="E229" s="250">
        <f>' índice sin trilla'!O108</f>
        <v>118.16694393924074</v>
      </c>
      <c r="F229" s="250">
        <f>' índice sin trilla'!N108</f>
        <v>115.52037600306711</v>
      </c>
      <c r="G229" s="250">
        <f>' índice sin trilla'!M108</f>
        <v>123.51037343309957</v>
      </c>
      <c r="I229" s="250">
        <f t="shared" si="18"/>
        <v>27.98998915448079</v>
      </c>
      <c r="J229" s="248">
        <f t="shared" si="19"/>
        <v>11.742710893778717</v>
      </c>
      <c r="K229" s="248">
        <f t="shared" si="20"/>
        <v>-3.0008034157934182</v>
      </c>
      <c r="L229" s="248">
        <f t="shared" si="21"/>
        <v>-3.4006875546596538</v>
      </c>
      <c r="M229" s="248">
        <f t="shared" si="22"/>
        <v>-2.2474810418319224</v>
      </c>
      <c r="N229" s="258">
        <f t="shared" si="17"/>
        <v>2.6119042737303477</v>
      </c>
      <c r="O229" s="258">
        <f t="shared" si="17"/>
        <v>-5.292989200520193</v>
      </c>
    </row>
    <row r="230" spans="1:15" ht="12.75">
      <c r="A230" s="245">
        <v>35796</v>
      </c>
      <c r="B230" s="102"/>
      <c r="C230" s="103">
        <f>' índice sin trilla'!C109</f>
        <v>65.20238127167964</v>
      </c>
      <c r="D230" s="103">
        <f>' índice sin trilla'!D109</f>
        <v>99.20670500066146</v>
      </c>
      <c r="E230" s="249">
        <f>' índice sin trilla'!O109</f>
        <v>114.45161426166435</v>
      </c>
      <c r="F230" s="249">
        <f>' índice sin trilla'!N109</f>
        <v>113.03120889586945</v>
      </c>
      <c r="G230" s="249">
        <f>' índice sin trilla'!M109</f>
        <v>117.42634333404897</v>
      </c>
      <c r="I230" s="249">
        <f t="shared" si="18"/>
        <v>24.595520664961512</v>
      </c>
      <c r="J230" s="103">
        <f t="shared" si="19"/>
        <v>8.009885488811342</v>
      </c>
      <c r="K230" s="103">
        <f t="shared" si="20"/>
        <v>-0.7192392430703909</v>
      </c>
      <c r="L230" s="103">
        <f t="shared" si="21"/>
        <v>-0.5085730596301019</v>
      </c>
      <c r="M230" s="103">
        <f t="shared" si="22"/>
        <v>-1.1077229048112036</v>
      </c>
      <c r="N230" s="257">
        <f aca="true" t="shared" si="23" ref="N230:O293">+(((SUM(D219:D230))/(SUM(D207:D218)))-1)*100</f>
        <v>3.2690063227588384</v>
      </c>
      <c r="O230" s="257">
        <f t="shared" si="23"/>
        <v>-4.916267927216356</v>
      </c>
    </row>
    <row r="231" spans="1:15" ht="12.75">
      <c r="A231" s="246">
        <v>35827</v>
      </c>
      <c r="B231" s="247"/>
      <c r="C231" s="248">
        <f>' índice sin trilla'!C110</f>
        <v>72.2655679292251</v>
      </c>
      <c r="D231" s="248">
        <f>' índice sin trilla'!D110</f>
        <v>106.03096735716221</v>
      </c>
      <c r="E231" s="250">
        <f>' índice sin trilla'!O110</f>
        <v>116.665609014703</v>
      </c>
      <c r="F231" s="250">
        <f>' índice sin trilla'!N110</f>
        <v>115.95152874179082</v>
      </c>
      <c r="G231" s="250">
        <f>' índice sin trilla'!M110</f>
        <v>118.06711495933924</v>
      </c>
      <c r="I231" s="250">
        <f t="shared" si="18"/>
        <v>28.85832919282949</v>
      </c>
      <c r="J231" s="248">
        <f t="shared" si="19"/>
        <v>10.735503111287436</v>
      </c>
      <c r="K231" s="248">
        <f t="shared" si="20"/>
        <v>-2.7179218351506718</v>
      </c>
      <c r="L231" s="248">
        <f t="shared" si="21"/>
        <v>-2.2068393531256336</v>
      </c>
      <c r="M231" s="248">
        <f t="shared" si="22"/>
        <v>-3.668867123734254</v>
      </c>
      <c r="N231" s="258">
        <f t="shared" si="23"/>
        <v>4.71368669933403</v>
      </c>
      <c r="O231" s="258">
        <f t="shared" si="23"/>
        <v>-4.713176810335562</v>
      </c>
    </row>
    <row r="232" spans="1:15" ht="12.75">
      <c r="A232" s="245">
        <v>35855</v>
      </c>
      <c r="B232" s="102"/>
      <c r="C232" s="103">
        <f>' índice sin trilla'!C111</f>
        <v>76.53807075220695</v>
      </c>
      <c r="D232" s="103">
        <f>' índice sin trilla'!D111</f>
        <v>111.3611850153337</v>
      </c>
      <c r="E232" s="249">
        <f>' índice sin trilla'!O111</f>
        <v>116.55112800910294</v>
      </c>
      <c r="F232" s="249">
        <f>' índice sin trilla'!N111</f>
        <v>116.46717660557519</v>
      </c>
      <c r="G232" s="249">
        <f>' índice sin trilla'!M111</f>
        <v>116.6168859299853</v>
      </c>
      <c r="I232" s="249">
        <f t="shared" si="18"/>
        <v>36.503110406871755</v>
      </c>
      <c r="J232" s="103">
        <f t="shared" si="19"/>
        <v>17.741246550719715</v>
      </c>
      <c r="K232" s="103">
        <f t="shared" si="20"/>
        <v>-1.9124667064430279</v>
      </c>
      <c r="L232" s="103">
        <f t="shared" si="21"/>
        <v>-0.6353971594876273</v>
      </c>
      <c r="M232" s="103">
        <f t="shared" si="22"/>
        <v>-4.272501434714593</v>
      </c>
      <c r="N232" s="257">
        <f t="shared" si="23"/>
        <v>7.171584622390537</v>
      </c>
      <c r="O232" s="257">
        <f t="shared" si="23"/>
        <v>-4.332962796104112</v>
      </c>
    </row>
    <row r="233" spans="1:15" ht="12.75">
      <c r="A233" s="246">
        <v>35886</v>
      </c>
      <c r="B233" s="247"/>
      <c r="C233" s="248">
        <f>' índice sin trilla'!C112</f>
        <v>72.39040250672454</v>
      </c>
      <c r="D233" s="248">
        <f>' índice sin trilla'!D112</f>
        <v>105.59576007527798</v>
      </c>
      <c r="E233" s="250">
        <f>' índice sin trilla'!O112</f>
        <v>117.47973973562135</v>
      </c>
      <c r="F233" s="250">
        <f>' índice sin trilla'!N112</f>
        <v>117.3689153761201</v>
      </c>
      <c r="G233" s="250">
        <f>' índice sin trilla'!M112</f>
        <v>117.57583325450972</v>
      </c>
      <c r="I233" s="250">
        <f t="shared" si="18"/>
        <v>16.801444078894367</v>
      </c>
      <c r="J233" s="248">
        <f t="shared" si="19"/>
        <v>0.73132365824089</v>
      </c>
      <c r="K233" s="248">
        <f t="shared" si="20"/>
        <v>-1.7308574377995933</v>
      </c>
      <c r="L233" s="248">
        <f t="shared" si="21"/>
        <v>-1.082366875471219</v>
      </c>
      <c r="M233" s="248">
        <f t="shared" si="22"/>
        <v>-2.951616535671564</v>
      </c>
      <c r="N233" s="258">
        <f t="shared" si="23"/>
        <v>6.857602960973286</v>
      </c>
      <c r="O233" s="258">
        <f t="shared" si="23"/>
        <v>-3.920195080805</v>
      </c>
    </row>
    <row r="234" spans="1:15" ht="12.75">
      <c r="A234" s="245">
        <v>35916</v>
      </c>
      <c r="B234" s="102"/>
      <c r="C234" s="103">
        <f>' índice sin trilla'!C113</f>
        <v>75.87972249468098</v>
      </c>
      <c r="D234" s="103">
        <f>' índice sin trilla'!D113</f>
        <v>108.3664162219046</v>
      </c>
      <c r="E234" s="249">
        <f>' índice sin trilla'!O113</f>
        <v>117.07782357923358</v>
      </c>
      <c r="F234" s="249">
        <f>' índice sin trilla'!N113</f>
        <v>116.72788082090469</v>
      </c>
      <c r="G234" s="249">
        <f>' índice sin trilla'!M113</f>
        <v>117.6654053642549</v>
      </c>
      <c r="I234" s="249">
        <f t="shared" si="18"/>
        <v>18.60240113201246</v>
      </c>
      <c r="J234" s="103">
        <f t="shared" si="19"/>
        <v>1.3720839697489495</v>
      </c>
      <c r="K234" s="103">
        <f t="shared" si="20"/>
        <v>-1.3185848564548297</v>
      </c>
      <c r="L234" s="103">
        <f t="shared" si="21"/>
        <v>-0.21648149193311816</v>
      </c>
      <c r="M234" s="103">
        <f t="shared" si="22"/>
        <v>-3.3794192334539175</v>
      </c>
      <c r="N234" s="257">
        <f t="shared" si="23"/>
        <v>7.2019429471136265</v>
      </c>
      <c r="O234" s="257">
        <f t="shared" si="23"/>
        <v>-3.4413390049825354</v>
      </c>
    </row>
    <row r="235" spans="1:15" ht="12.75">
      <c r="A235" s="246">
        <v>35947</v>
      </c>
      <c r="B235" s="247"/>
      <c r="C235" s="248">
        <f>' índice sin trilla'!C114</f>
        <v>73.6148791039578</v>
      </c>
      <c r="D235" s="248">
        <f>' índice sin trilla'!D114</f>
        <v>104.49837045666315</v>
      </c>
      <c r="E235" s="250">
        <f>' índice sin trilla'!O114</f>
        <v>117.18915495189945</v>
      </c>
      <c r="F235" s="250">
        <f>' índice sin trilla'!N114</f>
        <v>116.41695134988743</v>
      </c>
      <c r="G235" s="250">
        <f>' índice sin trilla'!M114</f>
        <v>118.66859664305001</v>
      </c>
      <c r="I235" s="250">
        <f t="shared" si="18"/>
        <v>18.91770948215983</v>
      </c>
      <c r="J235" s="248">
        <f t="shared" si="19"/>
        <v>1.6514790651662503</v>
      </c>
      <c r="K235" s="248">
        <f t="shared" si="20"/>
        <v>-1.466642812842378</v>
      </c>
      <c r="L235" s="248">
        <f t="shared" si="21"/>
        <v>-0.005285468508897662</v>
      </c>
      <c r="M235" s="248">
        <f t="shared" si="22"/>
        <v>-4.148339855231987</v>
      </c>
      <c r="N235" s="258">
        <f t="shared" si="23"/>
        <v>7.296798563022566</v>
      </c>
      <c r="O235" s="258">
        <f t="shared" si="23"/>
        <v>-2.993209868114488</v>
      </c>
    </row>
    <row r="236" spans="1:15" ht="12.75">
      <c r="A236" s="245">
        <v>35977</v>
      </c>
      <c r="B236" s="102"/>
      <c r="C236" s="103">
        <f>' índice sin trilla'!C115</f>
        <v>73.46514659183539</v>
      </c>
      <c r="D236" s="103">
        <f>' índice sin trilla'!D115</f>
        <v>102.959555676796</v>
      </c>
      <c r="E236" s="249">
        <f>' índice sin trilla'!O115</f>
        <v>115.96728336064041</v>
      </c>
      <c r="F236" s="249">
        <f>' índice sin trilla'!N115</f>
        <v>114.78814605867682</v>
      </c>
      <c r="G236" s="249">
        <f>' índice sin trilla'!M115</f>
        <v>118.25707756495642</v>
      </c>
      <c r="I236" s="249">
        <f t="shared" si="18"/>
        <v>10.718857403359205</v>
      </c>
      <c r="J236" s="103">
        <f t="shared" si="19"/>
        <v>-4.770430436900941</v>
      </c>
      <c r="K236" s="103">
        <f t="shared" si="20"/>
        <v>-2.304066640820579</v>
      </c>
      <c r="L236" s="103">
        <f t="shared" si="21"/>
        <v>-1.744417322712355</v>
      </c>
      <c r="M236" s="103">
        <f t="shared" si="22"/>
        <v>-3.336823002172895</v>
      </c>
      <c r="N236" s="257">
        <f t="shared" si="23"/>
        <v>6.4514698877965015</v>
      </c>
      <c r="O236" s="257">
        <f t="shared" si="23"/>
        <v>-2.637760936832767</v>
      </c>
    </row>
    <row r="237" spans="1:15" ht="12.75">
      <c r="A237" s="246">
        <v>36008</v>
      </c>
      <c r="B237" s="247"/>
      <c r="C237" s="248">
        <f>' índice sin trilla'!C116</f>
        <v>72.35993828326916</v>
      </c>
      <c r="D237" s="248">
        <f>' índice sin trilla'!D116</f>
        <v>101.01931316442672</v>
      </c>
      <c r="E237" s="250">
        <f>' índice sin trilla'!O116</f>
        <v>115.45002317510922</v>
      </c>
      <c r="F237" s="250">
        <f>' índice sin trilla'!N116</f>
        <v>113.76343603183913</v>
      </c>
      <c r="G237" s="250">
        <f>' índice sin trilla'!M116</f>
        <v>118.80798169922713</v>
      </c>
      <c r="I237" s="250">
        <f t="shared" si="18"/>
        <v>12.514019439478208</v>
      </c>
      <c r="J237" s="248">
        <f t="shared" si="19"/>
        <v>-3.4716344253714726</v>
      </c>
      <c r="K237" s="248">
        <f t="shared" si="20"/>
        <v>-4.695687973336149</v>
      </c>
      <c r="L237" s="248">
        <f t="shared" si="21"/>
        <v>-3.2654301382301187</v>
      </c>
      <c r="M237" s="248">
        <f t="shared" si="22"/>
        <v>-7.257465752276193</v>
      </c>
      <c r="N237" s="258">
        <f t="shared" si="23"/>
        <v>6.109197027364566</v>
      </c>
      <c r="O237" s="258">
        <f t="shared" si="23"/>
        <v>-2.677801100418875</v>
      </c>
    </row>
    <row r="238" spans="1:15" ht="12.75">
      <c r="A238" s="245">
        <v>36039</v>
      </c>
      <c r="B238" s="102"/>
      <c r="C238" s="103">
        <f>' índice sin trilla'!C117</f>
        <v>74.12207504589165</v>
      </c>
      <c r="D238" s="103">
        <f>' índice sin trilla'!D117</f>
        <v>101.29423978199023</v>
      </c>
      <c r="E238" s="249">
        <f>' índice sin trilla'!O117</f>
        <v>114.92293999396685</v>
      </c>
      <c r="F238" s="249">
        <f>' índice sin trilla'!N117</f>
        <v>112.87318093264565</v>
      </c>
      <c r="G238" s="249">
        <f>' índice sin trilla'!M117</f>
        <v>118.94209218088699</v>
      </c>
      <c r="I238" s="249">
        <f t="shared" si="18"/>
        <v>7.453839128000728</v>
      </c>
      <c r="J238" s="103">
        <f t="shared" si="19"/>
        <v>-7.021249814068254</v>
      </c>
      <c r="K238" s="103">
        <f t="shared" si="20"/>
        <v>-4.657788243911454</v>
      </c>
      <c r="L238" s="103">
        <f t="shared" si="21"/>
        <v>-4.607417660385327</v>
      </c>
      <c r="M238" s="103">
        <f t="shared" si="22"/>
        <v>-4.751182666190568</v>
      </c>
      <c r="N238" s="257">
        <f t="shared" si="23"/>
        <v>4.738778876337868</v>
      </c>
      <c r="O238" s="257">
        <f t="shared" si="23"/>
        <v>-2.684669655711003</v>
      </c>
    </row>
    <row r="239" spans="1:15" ht="12.75">
      <c r="A239" s="246">
        <v>36069</v>
      </c>
      <c r="B239" s="247"/>
      <c r="C239" s="248">
        <f>' índice sin trilla'!C118</f>
        <v>79.40643528125939</v>
      </c>
      <c r="D239" s="248">
        <f>' índice sin trilla'!D118</f>
        <v>108.89038638208127</v>
      </c>
      <c r="E239" s="250">
        <f>' índice sin trilla'!O118</f>
        <v>114.75265763314144</v>
      </c>
      <c r="F239" s="250">
        <f>' índice sin trilla'!N118</f>
        <v>112.7121829832617</v>
      </c>
      <c r="G239" s="250">
        <f>' índice sin trilla'!M118</f>
        <v>118.72547870047119</v>
      </c>
      <c r="I239" s="250">
        <f t="shared" si="18"/>
        <v>4.83706015899954</v>
      </c>
      <c r="J239" s="248">
        <f t="shared" si="19"/>
        <v>-9.216439519124343</v>
      </c>
      <c r="K239" s="248">
        <f t="shared" si="20"/>
        <v>-5.311705543511858</v>
      </c>
      <c r="L239" s="248">
        <f t="shared" si="21"/>
        <v>-5.755420283914869</v>
      </c>
      <c r="M239" s="248">
        <f t="shared" si="22"/>
        <v>-4.475156470800778</v>
      </c>
      <c r="N239" s="258">
        <f t="shared" si="23"/>
        <v>2.8308217404235503</v>
      </c>
      <c r="O239" s="258">
        <f t="shared" si="23"/>
        <v>-2.8177722591734122</v>
      </c>
    </row>
    <row r="240" spans="1:15" ht="12.75">
      <c r="A240" s="245">
        <v>36100</v>
      </c>
      <c r="B240" s="102"/>
      <c r="C240" s="103">
        <f>' índice sin trilla'!C119</f>
        <v>76.12695067996165</v>
      </c>
      <c r="D240" s="103">
        <f>' índice sin trilla'!D119</f>
        <v>103.96045421188963</v>
      </c>
      <c r="E240" s="249">
        <f>' índice sin trilla'!O119</f>
        <v>114.43476790192996</v>
      </c>
      <c r="F240" s="249">
        <f>' índice sin trilla'!N119</f>
        <v>112.40519086165645</v>
      </c>
      <c r="G240" s="249">
        <f>' índice sin trilla'!M119</f>
        <v>118.34534301583047</v>
      </c>
      <c r="I240" s="249">
        <f t="shared" si="18"/>
        <v>2.157654610711379</v>
      </c>
      <c r="J240" s="103">
        <f t="shared" si="19"/>
        <v>-11.768507360798164</v>
      </c>
      <c r="K240" s="103">
        <f t="shared" si="20"/>
        <v>-5.441192790037097</v>
      </c>
      <c r="L240" s="103">
        <f t="shared" si="21"/>
        <v>-5.750089199345965</v>
      </c>
      <c r="M240" s="103">
        <f t="shared" si="22"/>
        <v>-4.860006123890348</v>
      </c>
      <c r="N240" s="257">
        <f t="shared" si="23"/>
        <v>0.6840474927259699</v>
      </c>
      <c r="O240" s="257">
        <f t="shared" si="23"/>
        <v>-2.957337443863639</v>
      </c>
    </row>
    <row r="241" spans="1:15" ht="12.75">
      <c r="A241" s="246">
        <v>36130</v>
      </c>
      <c r="B241" s="247"/>
      <c r="C241" s="248">
        <f>' índice sin trilla'!C120</f>
        <v>67.66986637962526</v>
      </c>
      <c r="D241" s="248">
        <f>' índice sin trilla'!D120</f>
        <v>91.79304746023641</v>
      </c>
      <c r="E241" s="250">
        <f>' índice sin trilla'!O120</f>
        <v>110.54091241355535</v>
      </c>
      <c r="F241" s="250">
        <f>' índice sin trilla'!N120</f>
        <v>107.2714651545507</v>
      </c>
      <c r="G241" s="250">
        <f>' índice sin trilla'!M120</f>
        <v>117.11939346490524</v>
      </c>
      <c r="I241" s="250">
        <f t="shared" si="18"/>
        <v>-2.9569224806738292</v>
      </c>
      <c r="J241" s="248">
        <f t="shared" si="19"/>
        <v>-16.829759056683756</v>
      </c>
      <c r="K241" s="248">
        <f t="shared" si="20"/>
        <v>-6.453608150860324</v>
      </c>
      <c r="L241" s="248">
        <f t="shared" si="21"/>
        <v>-7.140654431645377</v>
      </c>
      <c r="M241" s="248">
        <f t="shared" si="22"/>
        <v>-5.174447935465154</v>
      </c>
      <c r="N241" s="258">
        <f t="shared" si="23"/>
        <v>-1.7044732055095935</v>
      </c>
      <c r="O241" s="258">
        <f t="shared" si="23"/>
        <v>-3.2421660382754514</v>
      </c>
    </row>
    <row r="242" spans="1:15" ht="12.75">
      <c r="A242" s="245">
        <v>36161</v>
      </c>
      <c r="B242" s="102"/>
      <c r="C242" s="103">
        <f>' índice sin trilla'!C121</f>
        <v>60.95845500491258</v>
      </c>
      <c r="D242" s="103">
        <f>' índice sin trilla'!D121</f>
        <v>81.47333146733347</v>
      </c>
      <c r="E242" s="249">
        <f>' índice sin trilla'!O121</f>
        <v>103.68595461104333</v>
      </c>
      <c r="F242" s="249">
        <f>' índice sin trilla'!N121</f>
        <v>100.23469021463633</v>
      </c>
      <c r="G242" s="249">
        <f>' índice sin trilla'!M121</f>
        <v>110.55264629165774</v>
      </c>
      <c r="I242" s="249">
        <f t="shared" si="18"/>
        <v>-6.508851646205738</v>
      </c>
      <c r="J242" s="103">
        <f t="shared" si="19"/>
        <v>-17.87517641394274</v>
      </c>
      <c r="K242" s="103">
        <f t="shared" si="20"/>
        <v>-9.40629777925901</v>
      </c>
      <c r="L242" s="103">
        <f t="shared" si="21"/>
        <v>-11.321226063345014</v>
      </c>
      <c r="M242" s="103">
        <f t="shared" si="22"/>
        <v>-5.853624363348564</v>
      </c>
      <c r="N242" s="257">
        <f t="shared" si="23"/>
        <v>-3.664171860525034</v>
      </c>
      <c r="O242" s="257">
        <f t="shared" si="23"/>
        <v>-3.9383816156138174</v>
      </c>
    </row>
    <row r="243" spans="1:15" ht="12.75">
      <c r="A243" s="246">
        <v>36192</v>
      </c>
      <c r="B243" s="247"/>
      <c r="C243" s="248">
        <f>' índice sin trilla'!C122</f>
        <v>64.89013760363673</v>
      </c>
      <c r="D243" s="248">
        <f>' índice sin trilla'!D122</f>
        <v>84.00696089085615</v>
      </c>
      <c r="E243" s="250">
        <f>' índice sin trilla'!O122</f>
        <v>104.67000388880534</v>
      </c>
      <c r="F243" s="250">
        <f>' índice sin trilla'!N122</f>
        <v>101.80849819952512</v>
      </c>
      <c r="G243" s="250">
        <f>' índice sin trilla'!M122</f>
        <v>110.19901154096316</v>
      </c>
      <c r="I243" s="250">
        <f t="shared" si="18"/>
        <v>-10.20600894303032</v>
      </c>
      <c r="J243" s="248">
        <f t="shared" si="19"/>
        <v>-20.77129636299444</v>
      </c>
      <c r="K243" s="248">
        <f t="shared" si="20"/>
        <v>-10.282040463514729</v>
      </c>
      <c r="L243" s="248">
        <f t="shared" si="21"/>
        <v>-12.197364446794335</v>
      </c>
      <c r="M243" s="248">
        <f t="shared" si="22"/>
        <v>-6.664093910557356</v>
      </c>
      <c r="N243" s="258">
        <f t="shared" si="23"/>
        <v>-6.150290426565597</v>
      </c>
      <c r="O243" s="258">
        <f t="shared" si="23"/>
        <v>-4.559223616763097</v>
      </c>
    </row>
    <row r="244" spans="1:15" ht="12.75">
      <c r="A244" s="245">
        <v>36220</v>
      </c>
      <c r="B244" s="102"/>
      <c r="C244" s="103">
        <f>' índice sin trilla'!C123</f>
        <v>67.36514550446785</v>
      </c>
      <c r="D244" s="103">
        <f>' índice sin trilla'!D123</f>
        <v>86.03498915194984</v>
      </c>
      <c r="E244" s="249">
        <f>' índice sin trilla'!O123</f>
        <v>103.17269225949718</v>
      </c>
      <c r="F244" s="249">
        <f>' índice sin trilla'!N123</f>
        <v>100.2564080405597</v>
      </c>
      <c r="G244" s="249">
        <f>' índice sin trilla'!M123</f>
        <v>108.6895747008728</v>
      </c>
      <c r="I244" s="249">
        <f t="shared" si="18"/>
        <v>-11.984787645662731</v>
      </c>
      <c r="J244" s="103">
        <f t="shared" si="19"/>
        <v>-22.74239077098238</v>
      </c>
      <c r="K244" s="103">
        <f t="shared" si="20"/>
        <v>-11.478598258234673</v>
      </c>
      <c r="L244" s="103">
        <f t="shared" si="21"/>
        <v>-13.918744351393064</v>
      </c>
      <c r="M244" s="103">
        <f t="shared" si="22"/>
        <v>-6.797738737314529</v>
      </c>
      <c r="N244" s="257">
        <f t="shared" si="23"/>
        <v>-9.307452742829348</v>
      </c>
      <c r="O244" s="257">
        <f t="shared" si="23"/>
        <v>-5.345558784148851</v>
      </c>
    </row>
    <row r="245" spans="1:15" ht="12.75">
      <c r="A245" s="246">
        <v>36251</v>
      </c>
      <c r="B245" s="247"/>
      <c r="C245" s="248">
        <f>' índice sin trilla'!C124</f>
        <v>64.69137374050347</v>
      </c>
      <c r="D245" s="248">
        <f>' índice sin trilla'!D124</f>
        <v>82.49078734813496</v>
      </c>
      <c r="E245" s="250">
        <f>' índice sin trilla'!O124</f>
        <v>102.98100741056555</v>
      </c>
      <c r="F245" s="250">
        <f>' índice sin trilla'!N124</f>
        <v>100.12010043260803</v>
      </c>
      <c r="G245" s="250">
        <f>' índice sin trilla'!M124</f>
        <v>108.37768729427148</v>
      </c>
      <c r="I245" s="250">
        <f t="shared" si="18"/>
        <v>-10.635427487098015</v>
      </c>
      <c r="J245" s="248">
        <f t="shared" si="19"/>
        <v>-21.880587545060294</v>
      </c>
      <c r="K245" s="248">
        <f t="shared" si="20"/>
        <v>-12.341474672725717</v>
      </c>
      <c r="L245" s="248">
        <f t="shared" si="21"/>
        <v>-14.69623783114683</v>
      </c>
      <c r="M245" s="248">
        <f t="shared" si="22"/>
        <v>-7.823160343101742</v>
      </c>
      <c r="N245" s="258">
        <f t="shared" si="23"/>
        <v>-11.1357839139965</v>
      </c>
      <c r="O245" s="258">
        <f t="shared" si="23"/>
        <v>-6.226508112856344</v>
      </c>
    </row>
    <row r="246" spans="1:15" ht="12.75">
      <c r="A246" s="245">
        <v>36281</v>
      </c>
      <c r="B246" s="102"/>
      <c r="C246" s="103">
        <f>' índice sin trilla'!C125</f>
        <v>68.59705369934032</v>
      </c>
      <c r="D246" s="103">
        <f>' índice sin trilla'!D125</f>
        <v>86.19593878220418</v>
      </c>
      <c r="E246" s="249">
        <f>' índice sin trilla'!O125</f>
        <v>101.58413238318923</v>
      </c>
      <c r="F246" s="249">
        <f>' índice sin trilla'!N125</f>
        <v>97.74537892642803</v>
      </c>
      <c r="G246" s="249">
        <f>' índice sin trilla'!M125</f>
        <v>108.97573034086152</v>
      </c>
      <c r="I246" s="249">
        <f t="shared" si="18"/>
        <v>-9.597648167270457</v>
      </c>
      <c r="J246" s="103">
        <f t="shared" si="19"/>
        <v>-20.458808376851167</v>
      </c>
      <c r="K246" s="103">
        <f t="shared" si="20"/>
        <v>-13.233668616635018</v>
      </c>
      <c r="L246" s="103">
        <f t="shared" si="21"/>
        <v>-16.262183259885845</v>
      </c>
      <c r="M246" s="103">
        <f t="shared" si="22"/>
        <v>-7.385072100412938</v>
      </c>
      <c r="N246" s="257">
        <f t="shared" si="23"/>
        <v>-12.937014464328811</v>
      </c>
      <c r="O246" s="257">
        <f t="shared" si="23"/>
        <v>-7.212974390075544</v>
      </c>
    </row>
    <row r="247" spans="1:15" ht="12.75">
      <c r="A247" s="246">
        <v>36312</v>
      </c>
      <c r="B247" s="247"/>
      <c r="C247" s="248">
        <f>' índice sin trilla'!C126</f>
        <v>71.59477375018677</v>
      </c>
      <c r="D247" s="248">
        <f>' índice sin trilla'!D126</f>
        <v>89.39776858681866</v>
      </c>
      <c r="E247" s="250">
        <f>' índice sin trilla'!O126</f>
        <v>101.42361663074982</v>
      </c>
      <c r="F247" s="250">
        <f>' índice sin trilla'!N126</f>
        <v>97.44954521940687</v>
      </c>
      <c r="G247" s="250">
        <f>' índice sin trilla'!M126</f>
        <v>109.15506896610975</v>
      </c>
      <c r="I247" s="250">
        <f t="shared" si="18"/>
        <v>-2.7441535982396514</v>
      </c>
      <c r="J247" s="248">
        <f t="shared" si="19"/>
        <v>-14.450562055517324</v>
      </c>
      <c r="K247" s="248">
        <f t="shared" si="20"/>
        <v>-13.453069379688454</v>
      </c>
      <c r="L247" s="248">
        <f t="shared" si="21"/>
        <v>-16.292649747779965</v>
      </c>
      <c r="M247" s="248">
        <f t="shared" si="22"/>
        <v>-8.01688731986655</v>
      </c>
      <c r="N247" s="258">
        <f t="shared" si="23"/>
        <v>-14.207498250584038</v>
      </c>
      <c r="O247" s="258">
        <f t="shared" si="23"/>
        <v>-8.209125001556284</v>
      </c>
    </row>
    <row r="248" spans="1:15" ht="12.75">
      <c r="A248" s="245">
        <v>36342</v>
      </c>
      <c r="B248" s="102"/>
      <c r="C248" s="103">
        <f>' índice sin trilla'!C127</f>
        <v>69.22939684588472</v>
      </c>
      <c r="D248" s="103">
        <f>' índice sin trilla'!D127</f>
        <v>86.17958974977789</v>
      </c>
      <c r="E248" s="249">
        <f>' índice sin trilla'!O127</f>
        <v>100.87805454966883</v>
      </c>
      <c r="F248" s="249">
        <f>' índice sin trilla'!N127</f>
        <v>97.19485925605915</v>
      </c>
      <c r="G248" s="249">
        <f>' índice sin trilla'!M127</f>
        <v>108.00572416915742</v>
      </c>
      <c r="I248" s="249">
        <f t="shared" si="18"/>
        <v>-5.7656588769693045</v>
      </c>
      <c r="J248" s="103">
        <f t="shared" si="19"/>
        <v>-16.297628536483487</v>
      </c>
      <c r="K248" s="103">
        <f t="shared" si="20"/>
        <v>-13.01162567035945</v>
      </c>
      <c r="L248" s="103">
        <f t="shared" si="21"/>
        <v>-15.326745318827973</v>
      </c>
      <c r="M248" s="103">
        <f t="shared" si="22"/>
        <v>-8.668701786722345</v>
      </c>
      <c r="N248" s="257">
        <f t="shared" si="23"/>
        <v>-15.158068808810487</v>
      </c>
      <c r="O248" s="257">
        <f t="shared" si="23"/>
        <v>-9.096557009080087</v>
      </c>
    </row>
    <row r="249" spans="1:15" ht="12.75">
      <c r="A249" s="246">
        <v>36373</v>
      </c>
      <c r="B249" s="247"/>
      <c r="C249" s="248">
        <f>' índice sin trilla'!C128</f>
        <v>75.27948893915206</v>
      </c>
      <c r="D249" s="248">
        <f>' índice sin trilla'!D128</f>
        <v>92.73926502273467</v>
      </c>
      <c r="E249" s="250">
        <f>' índice sin trilla'!O128</f>
        <v>101.076037062391</v>
      </c>
      <c r="F249" s="250">
        <f>' índice sin trilla'!N128</f>
        <v>97.01699223569058</v>
      </c>
      <c r="G249" s="250">
        <f>' índice sin trilla'!M128</f>
        <v>109.05459230863903</v>
      </c>
      <c r="I249" s="250">
        <f t="shared" si="18"/>
        <v>4.034761119410679</v>
      </c>
      <c r="J249" s="248">
        <f t="shared" si="19"/>
        <v>-8.196500136775642</v>
      </c>
      <c r="K249" s="248">
        <f t="shared" si="20"/>
        <v>-12.45039690543538</v>
      </c>
      <c r="L249" s="248">
        <f t="shared" si="21"/>
        <v>-14.720409632723907</v>
      </c>
      <c r="M249" s="248">
        <f t="shared" si="22"/>
        <v>-8.209372174404628</v>
      </c>
      <c r="N249" s="258">
        <f t="shared" si="23"/>
        <v>-15.559081626982174</v>
      </c>
      <c r="O249" s="258">
        <f t="shared" si="23"/>
        <v>-9.748455112817123</v>
      </c>
    </row>
    <row r="250" spans="1:15" ht="12.75">
      <c r="A250" s="245">
        <v>36404</v>
      </c>
      <c r="B250" s="102"/>
      <c r="C250" s="103">
        <f>' índice sin trilla'!C129</f>
        <v>78.0016783454846</v>
      </c>
      <c r="D250" s="103">
        <f>' índice sin trilla'!D129</f>
        <v>93.74293641586745</v>
      </c>
      <c r="E250" s="249">
        <f>' índice sin trilla'!O129</f>
        <v>101.96857652420205</v>
      </c>
      <c r="F250" s="249">
        <f>' índice sin trilla'!N129</f>
        <v>97.87078742882275</v>
      </c>
      <c r="G250" s="249">
        <f>' índice sin trilla'!M129</f>
        <v>109.99849553427879</v>
      </c>
      <c r="I250" s="249">
        <f t="shared" si="18"/>
        <v>5.234072706667958</v>
      </c>
      <c r="J250" s="103">
        <f t="shared" si="19"/>
        <v>-7.454820118473682</v>
      </c>
      <c r="K250" s="103">
        <f t="shared" si="20"/>
        <v>-11.27221725309574</v>
      </c>
      <c r="L250" s="103">
        <f t="shared" si="21"/>
        <v>-13.291371236162131</v>
      </c>
      <c r="M250" s="103">
        <f t="shared" si="22"/>
        <v>-7.519286471778875</v>
      </c>
      <c r="N250" s="257">
        <f t="shared" si="23"/>
        <v>-15.6438530951432</v>
      </c>
      <c r="O250" s="257">
        <f t="shared" si="23"/>
        <v>-10.309377283201037</v>
      </c>
    </row>
    <row r="251" spans="1:15" ht="12.75">
      <c r="A251" s="246">
        <v>36434</v>
      </c>
      <c r="B251" s="247"/>
      <c r="C251" s="248">
        <f>' índice sin trilla'!C130</f>
        <v>81.76782068241593</v>
      </c>
      <c r="D251" s="248">
        <f>' índice sin trilla'!D130</f>
        <v>98.09673208822505</v>
      </c>
      <c r="E251" s="250">
        <f>' índice sin trilla'!O130</f>
        <v>102.24206971289858</v>
      </c>
      <c r="F251" s="250">
        <f>' índice sin trilla'!N130</f>
        <v>99.08640726406746</v>
      </c>
      <c r="G251" s="250">
        <f>' índice sin trilla'!M130</f>
        <v>108.4022451285628</v>
      </c>
      <c r="I251" s="250">
        <f t="shared" si="18"/>
        <v>2.9737960063217272</v>
      </c>
      <c r="J251" s="248">
        <f t="shared" si="19"/>
        <v>-9.912403337410137</v>
      </c>
      <c r="K251" s="248">
        <f t="shared" si="20"/>
        <v>-10.902220635480697</v>
      </c>
      <c r="L251" s="248">
        <f t="shared" si="21"/>
        <v>-12.088999927556843</v>
      </c>
      <c r="M251" s="248">
        <f t="shared" si="22"/>
        <v>-8.695044808328422</v>
      </c>
      <c r="N251" s="258">
        <f t="shared" si="23"/>
        <v>-15.758801153790703</v>
      </c>
      <c r="O251" s="258">
        <f t="shared" si="23"/>
        <v>-10.790694945179457</v>
      </c>
    </row>
    <row r="252" spans="1:15" ht="12.75">
      <c r="A252" s="245">
        <v>36465</v>
      </c>
      <c r="B252" s="102"/>
      <c r="C252" s="103">
        <f>' índice sin trilla'!C131</f>
        <v>83.39178793038705</v>
      </c>
      <c r="D252" s="103">
        <f>' índice sin trilla'!D131</f>
        <v>99.74287726971238</v>
      </c>
      <c r="E252" s="249">
        <f>' índice sin trilla'!O131</f>
        <v>103.24548618612269</v>
      </c>
      <c r="F252" s="249">
        <f>' índice sin trilla'!N131</f>
        <v>100.365899249397</v>
      </c>
      <c r="G252" s="249">
        <f>' índice sin trilla'!M131</f>
        <v>108.83074395200619</v>
      </c>
      <c r="I252" s="249">
        <f t="shared" si="18"/>
        <v>9.543055626865748</v>
      </c>
      <c r="J252" s="103">
        <f t="shared" si="19"/>
        <v>-4.056905074290162</v>
      </c>
      <c r="K252" s="103">
        <f t="shared" si="20"/>
        <v>-9.777869017392016</v>
      </c>
      <c r="L252" s="103">
        <f t="shared" si="21"/>
        <v>-10.710618895774038</v>
      </c>
      <c r="M252" s="103">
        <f t="shared" si="22"/>
        <v>-8.039690300742597</v>
      </c>
      <c r="N252" s="257">
        <f t="shared" si="23"/>
        <v>-15.168108432135552</v>
      </c>
      <c r="O252" s="257">
        <f t="shared" si="23"/>
        <v>-11.172210166740637</v>
      </c>
    </row>
    <row r="253" spans="1:15" ht="12.75">
      <c r="A253" s="246">
        <v>36495</v>
      </c>
      <c r="B253" s="247"/>
      <c r="C253" s="248">
        <f>' índice sin trilla'!C132</f>
        <v>80.92491029428245</v>
      </c>
      <c r="D253" s="248">
        <f>' índice sin trilla'!D132</f>
        <v>97.24796649916328</v>
      </c>
      <c r="E253" s="250">
        <f>' índice sin trilla'!O132</f>
        <v>100.95331217996817</v>
      </c>
      <c r="F253" s="250">
        <f>' índice sin trilla'!N132</f>
        <v>97.56882596940498</v>
      </c>
      <c r="G253" s="250">
        <f>' índice sin trilla'!M132</f>
        <v>107.75453018352869</v>
      </c>
      <c r="I253" s="250">
        <f t="shared" si="18"/>
        <v>19.587808612325208</v>
      </c>
      <c r="J253" s="248">
        <f t="shared" si="19"/>
        <v>5.942627671545475</v>
      </c>
      <c r="K253" s="248">
        <f t="shared" si="20"/>
        <v>-8.673350006120884</v>
      </c>
      <c r="L253" s="248">
        <f t="shared" si="21"/>
        <v>-9.044939557007725</v>
      </c>
      <c r="M253" s="248">
        <f t="shared" si="22"/>
        <v>-7.995997079836936</v>
      </c>
      <c r="N253" s="258">
        <f t="shared" si="23"/>
        <v>-13.464291967569453</v>
      </c>
      <c r="O253" s="258">
        <f t="shared" si="23"/>
        <v>-11.37528473706475</v>
      </c>
    </row>
    <row r="254" spans="1:15" ht="12.75">
      <c r="A254" s="245">
        <v>36526</v>
      </c>
      <c r="B254" s="102"/>
      <c r="C254" s="103">
        <f>' índice sin trilla'!C133</f>
        <v>73.41104942329801</v>
      </c>
      <c r="D254" s="103">
        <f>' índice sin trilla'!D133</f>
        <v>85.9054050909001</v>
      </c>
      <c r="E254" s="249">
        <f>' índice sin trilla'!O133</f>
        <v>96.30302931427869</v>
      </c>
      <c r="F254" s="249">
        <f>' índice sin trilla'!N133</f>
        <v>93.27271007191524</v>
      </c>
      <c r="G254" s="249">
        <f>' índice sin trilla'!M133</f>
        <v>102.34304283244283</v>
      </c>
      <c r="I254" s="249">
        <f t="shared" si="18"/>
        <v>20.428002017737956</v>
      </c>
      <c r="J254" s="103">
        <f t="shared" si="19"/>
        <v>5.439907198766836</v>
      </c>
      <c r="K254" s="103">
        <f t="shared" si="20"/>
        <v>-7.120468075411157</v>
      </c>
      <c r="L254" s="103">
        <f t="shared" si="21"/>
        <v>-6.945679313033382</v>
      </c>
      <c r="M254" s="103">
        <f t="shared" si="22"/>
        <v>-7.425967387118437</v>
      </c>
      <c r="N254" s="257">
        <f t="shared" si="23"/>
        <v>-11.85273064441038</v>
      </c>
      <c r="O254" s="257">
        <f t="shared" si="23"/>
        <v>-11.218299091747108</v>
      </c>
    </row>
    <row r="255" spans="1:15" ht="12.75">
      <c r="A255" s="246">
        <v>36557</v>
      </c>
      <c r="B255" s="247"/>
      <c r="C255" s="248">
        <f>' índice sin trilla'!C134</f>
        <v>80.37746164715874</v>
      </c>
      <c r="D255" s="248">
        <f>' índice sin trilla'!D134</f>
        <v>90.80153793461581</v>
      </c>
      <c r="E255" s="250">
        <f>' índice sin trilla'!O134</f>
        <v>98.92138248007655</v>
      </c>
      <c r="F255" s="250">
        <f>' índice sin trilla'!N134</f>
        <v>96.22962611493902</v>
      </c>
      <c r="G255" s="250">
        <f>' índice sin trilla'!M134</f>
        <v>104.12245002744332</v>
      </c>
      <c r="I255" s="250">
        <f t="shared" si="18"/>
        <v>23.86699214312351</v>
      </c>
      <c r="J255" s="248">
        <f t="shared" si="19"/>
        <v>8.088111951326681</v>
      </c>
      <c r="K255" s="248">
        <f t="shared" si="20"/>
        <v>-5.492138334909935</v>
      </c>
      <c r="L255" s="248">
        <f t="shared" si="21"/>
        <v>-5.479770533155859</v>
      </c>
      <c r="M255" s="248">
        <f t="shared" si="22"/>
        <v>-5.514170616005076</v>
      </c>
      <c r="N255" s="258">
        <f t="shared" si="23"/>
        <v>-9.678176733951316</v>
      </c>
      <c r="O255" s="258">
        <f t="shared" si="23"/>
        <v>-10.858630762017562</v>
      </c>
    </row>
    <row r="256" spans="1:15" ht="12.75">
      <c r="A256" s="245">
        <v>36586</v>
      </c>
      <c r="B256" s="102"/>
      <c r="C256" s="103">
        <f>' índice sin trilla'!C135</f>
        <v>85.93996072962427</v>
      </c>
      <c r="D256" s="103">
        <f>' índice sin trilla'!D135</f>
        <v>97.65781131920912</v>
      </c>
      <c r="E256" s="249">
        <f>' índice sin trilla'!O135</f>
        <v>98.95019681991005</v>
      </c>
      <c r="F256" s="249">
        <f>' índice sin trilla'!N135</f>
        <v>96.70858381213122</v>
      </c>
      <c r="G256" s="249">
        <f>' índice sin trilla'!M135</f>
        <v>103.17461424201537</v>
      </c>
      <c r="I256" s="249">
        <f t="shared" si="18"/>
        <v>27.57333200434413</v>
      </c>
      <c r="J256" s="103">
        <f t="shared" si="19"/>
        <v>13.509413183898644</v>
      </c>
      <c r="K256" s="103">
        <f t="shared" si="20"/>
        <v>-4.0926483036488275</v>
      </c>
      <c r="L256" s="103">
        <f t="shared" si="21"/>
        <v>-3.538750587387063</v>
      </c>
      <c r="M256" s="103">
        <f t="shared" si="22"/>
        <v>-5.074047326098463</v>
      </c>
      <c r="N256" s="257">
        <f t="shared" si="23"/>
        <v>-6.754359985026559</v>
      </c>
      <c r="O256" s="257">
        <f t="shared" si="23"/>
        <v>-10.28774404701589</v>
      </c>
    </row>
    <row r="257" spans="1:15" ht="12.75">
      <c r="A257" s="246">
        <v>36617</v>
      </c>
      <c r="B257" s="247"/>
      <c r="C257" s="248">
        <f>' índice sin trilla'!C136</f>
        <v>78.9922359159314</v>
      </c>
      <c r="D257" s="248">
        <f>' índice sin trilla'!D136</f>
        <v>89.14960267739492</v>
      </c>
      <c r="E257" s="250">
        <f>' índice sin trilla'!O136</f>
        <v>99.28849164977815</v>
      </c>
      <c r="F257" s="250">
        <f>' índice sin trilla'!N136</f>
        <v>97.25384321939765</v>
      </c>
      <c r="G257" s="250">
        <f>' índice sin trilla'!M136</f>
        <v>103.10058974222137</v>
      </c>
      <c r="I257" s="250">
        <f t="shared" si="18"/>
        <v>22.106289213756682</v>
      </c>
      <c r="J257" s="248">
        <f t="shared" si="19"/>
        <v>8.072192717906601</v>
      </c>
      <c r="K257" s="248">
        <f t="shared" si="20"/>
        <v>-3.5856279265807256</v>
      </c>
      <c r="L257" s="248">
        <f t="shared" si="21"/>
        <v>-2.8628189552603267</v>
      </c>
      <c r="M257" s="248">
        <f t="shared" si="22"/>
        <v>-4.869173428402762</v>
      </c>
      <c r="N257" s="258">
        <f t="shared" si="23"/>
        <v>-4.316298851346367</v>
      </c>
      <c r="O257" s="258">
        <f t="shared" si="23"/>
        <v>-9.589938492872696</v>
      </c>
    </row>
    <row r="258" spans="1:15" ht="12.75">
      <c r="A258" s="245">
        <v>36647</v>
      </c>
      <c r="B258" s="102"/>
      <c r="C258" s="103">
        <f>' índice sin trilla'!C137</f>
        <v>90.14068208227788</v>
      </c>
      <c r="D258" s="103">
        <f>' índice sin trilla'!D137</f>
        <v>99.64621853716073</v>
      </c>
      <c r="E258" s="249">
        <f>' índice sin trilla'!O137</f>
        <v>99.11287036927499</v>
      </c>
      <c r="F258" s="249">
        <f>' índice sin trilla'!N137</f>
        <v>96.80977342975434</v>
      </c>
      <c r="G258" s="249">
        <f>' índice sin trilla'!M137</f>
        <v>103.51697598410907</v>
      </c>
      <c r="I258" s="249">
        <f t="shared" si="18"/>
        <v>31.406054955891992</v>
      </c>
      <c r="J258" s="103">
        <f t="shared" si="19"/>
        <v>15.604307981309983</v>
      </c>
      <c r="K258" s="103">
        <f t="shared" si="20"/>
        <v>-2.4327244382934765</v>
      </c>
      <c r="L258" s="103">
        <f t="shared" si="21"/>
        <v>-0.9571864234910854</v>
      </c>
      <c r="M258" s="103">
        <f t="shared" si="22"/>
        <v>-5.009146843685464</v>
      </c>
      <c r="N258" s="257">
        <f t="shared" si="23"/>
        <v>-1.261188476496311</v>
      </c>
      <c r="O258" s="257">
        <f t="shared" si="23"/>
        <v>-8.715524550570365</v>
      </c>
    </row>
    <row r="259" spans="1:15" ht="12.75">
      <c r="A259" s="246">
        <v>36678</v>
      </c>
      <c r="B259" s="247"/>
      <c r="C259" s="248">
        <f>' índice sin trilla'!C138</f>
        <v>92.72123391127057</v>
      </c>
      <c r="D259" s="248">
        <f>' índice sin trilla'!D138</f>
        <v>100.59046266178059</v>
      </c>
      <c r="E259" s="250">
        <f>' índice sin trilla'!O138</f>
        <v>99.68795982102728</v>
      </c>
      <c r="F259" s="250">
        <f>' índice sin trilla'!N138</f>
        <v>97.61703898702223</v>
      </c>
      <c r="G259" s="250">
        <f>' índice sin trilla'!M138</f>
        <v>103.70587533340631</v>
      </c>
      <c r="I259" s="250">
        <f t="shared" si="18"/>
        <v>29.5083831604799</v>
      </c>
      <c r="J259" s="248">
        <f t="shared" si="19"/>
        <v>12.520104530452736</v>
      </c>
      <c r="K259" s="248">
        <f t="shared" si="20"/>
        <v>-1.7112945361054344</v>
      </c>
      <c r="L259" s="248">
        <f t="shared" si="21"/>
        <v>0.17187742358186764</v>
      </c>
      <c r="M259" s="248">
        <f t="shared" si="22"/>
        <v>-4.992158114430123</v>
      </c>
      <c r="N259" s="258">
        <f t="shared" si="23"/>
        <v>1.0704290147195872</v>
      </c>
      <c r="O259" s="258">
        <f t="shared" si="23"/>
        <v>-7.744677039975334</v>
      </c>
    </row>
    <row r="260" spans="1:15" ht="12.75">
      <c r="A260" s="245">
        <v>36708</v>
      </c>
      <c r="B260" s="102"/>
      <c r="C260" s="103">
        <f>' índice sin trilla'!C139</f>
        <v>91.81433211851144</v>
      </c>
      <c r="D260" s="103">
        <f>' índice sin trilla'!D139</f>
        <v>98.68717314142444</v>
      </c>
      <c r="E260" s="249">
        <f>' índice sin trilla'!O139</f>
        <v>101.05294578730083</v>
      </c>
      <c r="F260" s="249">
        <f>' índice sin trilla'!N139</f>
        <v>99.44665180778428</v>
      </c>
      <c r="G260" s="249">
        <f>' índice sin trilla'!M139</f>
        <v>104.16680572750661</v>
      </c>
      <c r="I260" s="249">
        <f t="shared" si="18"/>
        <v>32.623330985974434</v>
      </c>
      <c r="J260" s="103">
        <f t="shared" si="19"/>
        <v>14.513393981060108</v>
      </c>
      <c r="K260" s="103">
        <f t="shared" si="20"/>
        <v>0.17336896355975018</v>
      </c>
      <c r="L260" s="103">
        <f t="shared" si="21"/>
        <v>2.316781534497414</v>
      </c>
      <c r="M260" s="103">
        <f t="shared" si="22"/>
        <v>-3.554365725689068</v>
      </c>
      <c r="N260" s="257">
        <f t="shared" si="23"/>
        <v>3.742613960043828</v>
      </c>
      <c r="O260" s="257">
        <f t="shared" si="23"/>
        <v>-6.650727220638575</v>
      </c>
    </row>
    <row r="261" spans="1:15" ht="12.75">
      <c r="A261" s="246">
        <v>36739</v>
      </c>
      <c r="B261" s="247"/>
      <c r="C261" s="248">
        <f>' índice sin trilla'!C140</f>
        <v>98.24963130378661</v>
      </c>
      <c r="D261" s="248">
        <f>' índice sin trilla'!D140</f>
        <v>106.72486843254326</v>
      </c>
      <c r="E261" s="250">
        <f>' índice sin trilla'!O140</f>
        <v>101.8216396146316</v>
      </c>
      <c r="F261" s="250">
        <f>' índice sin trilla'!N140</f>
        <v>99.90850576442641</v>
      </c>
      <c r="G261" s="250">
        <f>' índice sin trilla'!M140</f>
        <v>105.61365207058705</v>
      </c>
      <c r="I261" s="250">
        <f t="shared" si="18"/>
        <v>30.513148652219435</v>
      </c>
      <c r="J261" s="248">
        <f t="shared" si="19"/>
        <v>15.080563131894653</v>
      </c>
      <c r="K261" s="248">
        <f t="shared" si="20"/>
        <v>0.7376650034076393</v>
      </c>
      <c r="L261" s="248">
        <f t="shared" si="21"/>
        <v>2.9804196791746174</v>
      </c>
      <c r="M261" s="248">
        <f t="shared" si="22"/>
        <v>-3.155245611586588</v>
      </c>
      <c r="N261" s="258">
        <f t="shared" si="23"/>
        <v>5.8053306098236</v>
      </c>
      <c r="O261" s="258">
        <f t="shared" si="23"/>
        <v>-5.539090703620531</v>
      </c>
    </row>
    <row r="262" spans="1:15" ht="12.75">
      <c r="A262" s="245">
        <v>36770</v>
      </c>
      <c r="B262" s="102"/>
      <c r="C262" s="103">
        <f>' índice sin trilla'!C141</f>
        <v>99.00056230423625</v>
      </c>
      <c r="D262" s="103">
        <f>' índice sin trilla'!D141</f>
        <v>103.77149999988438</v>
      </c>
      <c r="E262" s="249">
        <f>' índice sin trilla'!O141</f>
        <v>102.39660547158327</v>
      </c>
      <c r="F262" s="249">
        <f>' índice sin trilla'!N141</f>
        <v>100.91509296707368</v>
      </c>
      <c r="G262" s="249">
        <f>' índice sin trilla'!M141</f>
        <v>105.30224491736291</v>
      </c>
      <c r="I262" s="249">
        <f t="shared" si="18"/>
        <v>26.921066833643636</v>
      </c>
      <c r="J262" s="103">
        <f t="shared" si="19"/>
        <v>10.697940524849447</v>
      </c>
      <c r="K262" s="103">
        <f t="shared" si="20"/>
        <v>0.41976554147504785</v>
      </c>
      <c r="L262" s="103">
        <f t="shared" si="21"/>
        <v>3.1105354500850613</v>
      </c>
      <c r="M262" s="103">
        <f t="shared" si="22"/>
        <v>-4.269377134755803</v>
      </c>
      <c r="N262" s="257">
        <f t="shared" si="23"/>
        <v>7.463087039807115</v>
      </c>
      <c r="O262" s="257">
        <f t="shared" si="23"/>
        <v>-4.534876013398936</v>
      </c>
    </row>
    <row r="263" spans="1:15" ht="12.75">
      <c r="A263" s="246">
        <v>36800</v>
      </c>
      <c r="B263" s="247"/>
      <c r="C263" s="248">
        <f>' índice sin trilla'!C142</f>
        <v>102.94266210966427</v>
      </c>
      <c r="D263" s="248">
        <f>' índice sin trilla'!D142</f>
        <v>108.8320622085818</v>
      </c>
      <c r="E263" s="250">
        <f>' índice sin trilla'!O142</f>
        <v>102.64454427073366</v>
      </c>
      <c r="F263" s="250">
        <f>' índice sin trilla'!N142</f>
        <v>101.291806282281</v>
      </c>
      <c r="G263" s="250">
        <f>' índice sin trilla'!M142</f>
        <v>105.27257948168655</v>
      </c>
      <c r="I263" s="250">
        <f t="shared" si="18"/>
        <v>25.896301565246382</v>
      </c>
      <c r="J263" s="248">
        <f t="shared" si="19"/>
        <v>10.94361646084372</v>
      </c>
      <c r="K263" s="248">
        <f t="shared" si="20"/>
        <v>0.39364868000544284</v>
      </c>
      <c r="L263" s="248">
        <f t="shared" si="21"/>
        <v>2.225733154635523</v>
      </c>
      <c r="M263" s="248">
        <f t="shared" si="22"/>
        <v>-2.887085634771247</v>
      </c>
      <c r="N263" s="258">
        <f t="shared" si="23"/>
        <v>9.538570665628466</v>
      </c>
      <c r="O263" s="258">
        <f t="shared" si="23"/>
        <v>-3.546156559860769</v>
      </c>
    </row>
    <row r="264" spans="1:15" ht="12.75">
      <c r="A264" s="245">
        <v>36831</v>
      </c>
      <c r="B264" s="102"/>
      <c r="C264" s="103">
        <f>' índice sin trilla'!C143</f>
        <v>105.06037430293702</v>
      </c>
      <c r="D264" s="103">
        <f>' índice sin trilla'!D143</f>
        <v>111.18656955190231</v>
      </c>
      <c r="E264" s="249">
        <f>' índice sin trilla'!O143</f>
        <v>103.33353207663804</v>
      </c>
      <c r="F264" s="249">
        <f>' índice sin trilla'!N143</f>
        <v>102.50103360022536</v>
      </c>
      <c r="G264" s="249">
        <f>' índice sin trilla'!M143</f>
        <v>104.90228439581722</v>
      </c>
      <c r="I264" s="249">
        <f t="shared" si="18"/>
        <v>25.984076982062376</v>
      </c>
      <c r="J264" s="103">
        <f t="shared" si="19"/>
        <v>11.473192467914583</v>
      </c>
      <c r="K264" s="103">
        <f t="shared" si="20"/>
        <v>0.08527819836754436</v>
      </c>
      <c r="L264" s="103">
        <f t="shared" si="21"/>
        <v>2.1273503917130343</v>
      </c>
      <c r="M264" s="103">
        <f t="shared" si="22"/>
        <v>-3.6096965007621384</v>
      </c>
      <c r="N264" s="257">
        <f t="shared" si="23"/>
        <v>11.037185493304701</v>
      </c>
      <c r="O264" s="257">
        <f t="shared" si="23"/>
        <v>-2.666898802987583</v>
      </c>
    </row>
    <row r="265" spans="1:15" ht="12.75">
      <c r="A265" s="246">
        <v>36861</v>
      </c>
      <c r="B265" s="247"/>
      <c r="C265" s="248">
        <f>' índice sin trilla'!C144</f>
        <v>94.42583446998017</v>
      </c>
      <c r="D265" s="248">
        <f>' índice sin trilla'!D144</f>
        <v>98.84788859704507</v>
      </c>
      <c r="E265" s="250">
        <f>' índice sin trilla'!O144</f>
        <v>101.0800031393722</v>
      </c>
      <c r="F265" s="250">
        <f>' índice sin trilla'!N144</f>
        <v>99.27459123872363</v>
      </c>
      <c r="G265" s="250">
        <f>' índice sin trilla'!M144</f>
        <v>104.73826540281176</v>
      </c>
      <c r="I265" s="250">
        <f t="shared" si="18"/>
        <v>16.683273576210066</v>
      </c>
      <c r="J265" s="248">
        <f t="shared" si="19"/>
        <v>1.6451985120897739</v>
      </c>
      <c r="K265" s="248">
        <f t="shared" si="20"/>
        <v>0.12549460405832935</v>
      </c>
      <c r="L265" s="248">
        <f t="shared" si="21"/>
        <v>1.7482687245345518</v>
      </c>
      <c r="M265" s="248">
        <f t="shared" si="22"/>
        <v>-2.799199973847588</v>
      </c>
      <c r="N265" s="258">
        <f t="shared" si="23"/>
        <v>10.623478711087264</v>
      </c>
      <c r="O265" s="258">
        <f t="shared" si="23"/>
        <v>-1.896579852443192</v>
      </c>
    </row>
    <row r="266" spans="1:15" ht="12.75">
      <c r="A266" s="245">
        <v>36892</v>
      </c>
      <c r="B266" s="102"/>
      <c r="C266" s="103">
        <f>' índice sin trilla'!C145</f>
        <v>87.31739194615248</v>
      </c>
      <c r="D266" s="103">
        <f>' índice sin trilla'!D145</f>
        <v>90.08102378171435</v>
      </c>
      <c r="E266" s="249">
        <f>' índice sin trilla'!O145</f>
        <v>97.47577098338412</v>
      </c>
      <c r="F266" s="249">
        <f>' índice sin trilla'!N145</f>
        <v>96.49278595276145</v>
      </c>
      <c r="G266" s="249">
        <f>' índice sin trilla'!M145</f>
        <v>99.57228765637213</v>
      </c>
      <c r="I266" s="249">
        <f t="shared" si="18"/>
        <v>18.94311909732911</v>
      </c>
      <c r="J266" s="103">
        <f t="shared" si="19"/>
        <v>4.86071707175566</v>
      </c>
      <c r="K266" s="103">
        <f t="shared" si="20"/>
        <v>1.2177619722410382</v>
      </c>
      <c r="L266" s="103">
        <f t="shared" si="21"/>
        <v>3.4523237057907608</v>
      </c>
      <c r="M266" s="103">
        <f t="shared" si="22"/>
        <v>-2.7073214743155716</v>
      </c>
      <c r="N266" s="257">
        <f t="shared" si="23"/>
        <v>10.556247433703959</v>
      </c>
      <c r="O266" s="257">
        <f t="shared" si="23"/>
        <v>-1.207054448276157</v>
      </c>
    </row>
    <row r="267" spans="1:15" ht="12.75">
      <c r="A267" s="246">
        <v>36923</v>
      </c>
      <c r="B267" s="247"/>
      <c r="C267" s="248">
        <f>' índice sin trilla'!C146</f>
        <v>91.453030985471</v>
      </c>
      <c r="D267" s="248">
        <f>' índice sin trilla'!D146</f>
        <v>92.88730683481094</v>
      </c>
      <c r="E267" s="250">
        <f>' índice sin trilla'!O146</f>
        <v>100.56454931445754</v>
      </c>
      <c r="F267" s="250">
        <f>' índice sin trilla'!N146</f>
        <v>100.44899525682986</v>
      </c>
      <c r="G267" s="250">
        <f>' índice sin trilla'!M146</f>
        <v>100.811003737364</v>
      </c>
      <c r="I267" s="250">
        <f t="shared" si="18"/>
        <v>13.779446515656147</v>
      </c>
      <c r="J267" s="248">
        <f t="shared" si="19"/>
        <v>2.297063406235522</v>
      </c>
      <c r="K267" s="248">
        <f t="shared" si="20"/>
        <v>1.6610835728179785</v>
      </c>
      <c r="L267" s="248">
        <f t="shared" si="21"/>
        <v>4.384688283887872</v>
      </c>
      <c r="M267" s="248">
        <f t="shared" si="22"/>
        <v>-3.1803384276940516</v>
      </c>
      <c r="N267" s="258">
        <f t="shared" si="23"/>
        <v>10.057792430516944</v>
      </c>
      <c r="O267" s="258">
        <f t="shared" si="23"/>
        <v>-0.6042635127455953</v>
      </c>
    </row>
    <row r="268" spans="1:15" ht="12.75">
      <c r="A268" s="245">
        <v>36951</v>
      </c>
      <c r="B268" s="102"/>
      <c r="C268" s="103">
        <f>' índice sin trilla'!C147</f>
        <v>100.6733383164325</v>
      </c>
      <c r="D268" s="103">
        <f>' índice sin trilla'!D147</f>
        <v>101.783616384445</v>
      </c>
      <c r="E268" s="249">
        <f>' índice sin trilla'!O147</f>
        <v>100.86873174695955</v>
      </c>
      <c r="F268" s="249">
        <f>' índice sin trilla'!N147</f>
        <v>101.25849990954357</v>
      </c>
      <c r="G268" s="249">
        <f>' índice sin trilla'!M147</f>
        <v>100.03743175153676</v>
      </c>
      <c r="I268" s="249">
        <f t="shared" si="18"/>
        <v>17.14380302448697</v>
      </c>
      <c r="J268" s="103">
        <f t="shared" si="19"/>
        <v>4.224756841774879</v>
      </c>
      <c r="K268" s="103">
        <f t="shared" si="20"/>
        <v>1.9388894501556786</v>
      </c>
      <c r="L268" s="103">
        <f t="shared" si="21"/>
        <v>4.704769647181628</v>
      </c>
      <c r="M268" s="103">
        <f t="shared" si="22"/>
        <v>-3.0406534722967393</v>
      </c>
      <c r="N268" s="257">
        <f t="shared" si="23"/>
        <v>9.270114978164234</v>
      </c>
      <c r="O268" s="257">
        <f t="shared" si="23"/>
        <v>-0.09906900934111285</v>
      </c>
    </row>
    <row r="269" spans="1:15" ht="12.75">
      <c r="A269" s="246">
        <v>36982</v>
      </c>
      <c r="B269" s="247"/>
      <c r="C269" s="248">
        <f>' índice sin trilla'!C148</f>
        <v>94.82808056892846</v>
      </c>
      <c r="D269" s="248">
        <f>' índice sin trilla'!D148</f>
        <v>95.03853456758648</v>
      </c>
      <c r="E269" s="250">
        <f>' índice sin trilla'!O148</f>
        <v>101.25355499166396</v>
      </c>
      <c r="F269" s="250">
        <f>' índice sin trilla'!N148</f>
        <v>101.7321897875983</v>
      </c>
      <c r="G269" s="250">
        <f>' índice sin trilla'!M148</f>
        <v>100.23271968015072</v>
      </c>
      <c r="I269" s="250">
        <f t="shared" si="18"/>
        <v>20.04734322225108</v>
      </c>
      <c r="J269" s="248">
        <f t="shared" si="19"/>
        <v>6.605673736429085</v>
      </c>
      <c r="K269" s="248">
        <f t="shared" si="20"/>
        <v>1.9791451247111347</v>
      </c>
      <c r="L269" s="248">
        <f t="shared" si="21"/>
        <v>4.6048016406897485</v>
      </c>
      <c r="M269" s="248">
        <f t="shared" si="22"/>
        <v>-2.7816233343001096</v>
      </c>
      <c r="N269" s="258">
        <f t="shared" si="23"/>
        <v>9.144790502140765</v>
      </c>
      <c r="O269" s="258">
        <f t="shared" si="23"/>
        <v>0.36942285929078</v>
      </c>
    </row>
    <row r="270" spans="1:15" ht="12.75">
      <c r="A270" s="245">
        <v>37012</v>
      </c>
      <c r="B270" s="102"/>
      <c r="C270" s="103">
        <f>' índice sin trilla'!C149</f>
        <v>102.91549113451575</v>
      </c>
      <c r="D270" s="103">
        <f>' índice sin trilla'!D149</f>
        <v>102.63166287747345</v>
      </c>
      <c r="E270" s="249">
        <f>' índice sin trilla'!O149</f>
        <v>101.34692956991742</v>
      </c>
      <c r="F270" s="249">
        <f>' índice sin trilla'!N149</f>
        <v>101.78279388536987</v>
      </c>
      <c r="G270" s="249">
        <f>' índice sin trilla'!M149</f>
        <v>100.41731540892891</v>
      </c>
      <c r="I270" s="249">
        <f t="shared" si="18"/>
        <v>14.17207941756795</v>
      </c>
      <c r="J270" s="103">
        <f t="shared" si="19"/>
        <v>2.9960437878526758</v>
      </c>
      <c r="K270" s="103">
        <f t="shared" si="20"/>
        <v>2.254055595725135</v>
      </c>
      <c r="L270" s="103">
        <f t="shared" si="21"/>
        <v>5.1368991780814</v>
      </c>
      <c r="M270" s="103">
        <f t="shared" si="22"/>
        <v>-2.994350004636903</v>
      </c>
      <c r="N270" s="257">
        <f t="shared" si="23"/>
        <v>8.100895579044366</v>
      </c>
      <c r="O270" s="257">
        <f t="shared" si="23"/>
        <v>0.7608704658672139</v>
      </c>
    </row>
    <row r="271" spans="1:15" ht="12.75">
      <c r="A271" s="246">
        <v>37043</v>
      </c>
      <c r="B271" s="247"/>
      <c r="C271" s="248">
        <f>' índice sin trilla'!C150</f>
        <v>99.02260276739351</v>
      </c>
      <c r="D271" s="248">
        <f>' índice sin trilla'!D150</f>
        <v>98.77219963170003</v>
      </c>
      <c r="E271" s="250">
        <f>' índice sin trilla'!O150</f>
        <v>100.95541590413829</v>
      </c>
      <c r="F271" s="250">
        <f>' índice sin trilla'!N150</f>
        <v>101.0863226520026</v>
      </c>
      <c r="G271" s="250">
        <f>' índice sin trilla'!M150</f>
        <v>100.67621716666586</v>
      </c>
      <c r="I271" s="250">
        <f t="shared" si="18"/>
        <v>6.796036452829157</v>
      </c>
      <c r="J271" s="248">
        <f t="shared" si="19"/>
        <v>-1.8075898867213502</v>
      </c>
      <c r="K271" s="248">
        <f t="shared" si="20"/>
        <v>1.2714234350733156</v>
      </c>
      <c r="L271" s="248">
        <f t="shared" si="21"/>
        <v>3.5539734671132583</v>
      </c>
      <c r="M271" s="248">
        <f t="shared" si="22"/>
        <v>-2.9213949132586126</v>
      </c>
      <c r="N271" s="258">
        <f t="shared" si="23"/>
        <v>6.870876968378625</v>
      </c>
      <c r="O271" s="258">
        <f t="shared" si="23"/>
        <v>1.0116812178651458</v>
      </c>
    </row>
    <row r="272" spans="1:15" ht="12.75">
      <c r="A272" s="245">
        <v>37073</v>
      </c>
      <c r="B272" s="102"/>
      <c r="C272" s="103">
        <f>' índice sin trilla'!C151</f>
        <v>100.4611832176421</v>
      </c>
      <c r="D272" s="103">
        <f>' índice sin trilla'!D151</f>
        <v>99.94713504642962</v>
      </c>
      <c r="E272" s="249">
        <f>' índice sin trilla'!O151</f>
        <v>100.33374341341589</v>
      </c>
      <c r="F272" s="249">
        <f>' índice sin trilla'!N151</f>
        <v>100.28663970250304</v>
      </c>
      <c r="G272" s="249">
        <f>' índice sin trilla'!M151</f>
        <v>100.43420650513335</v>
      </c>
      <c r="I272" s="249">
        <f t="shared" si="18"/>
        <v>9.41775744550375</v>
      </c>
      <c r="J272" s="103">
        <f t="shared" si="19"/>
        <v>1.2767230683562003</v>
      </c>
      <c r="K272" s="103">
        <f t="shared" si="20"/>
        <v>-0.7117084695370868</v>
      </c>
      <c r="L272" s="103">
        <f t="shared" si="21"/>
        <v>0.8446618156057406</v>
      </c>
      <c r="M272" s="103">
        <f t="shared" si="22"/>
        <v>-3.5832904698426593</v>
      </c>
      <c r="N272" s="257">
        <f t="shared" si="23"/>
        <v>5.812579974543897</v>
      </c>
      <c r="O272" s="257">
        <f t="shared" si="23"/>
        <v>0.9371999078285675</v>
      </c>
    </row>
    <row r="273" spans="1:15" ht="12.75">
      <c r="A273" s="246">
        <v>37104</v>
      </c>
      <c r="B273" s="247"/>
      <c r="C273" s="248">
        <f>' índice sin trilla'!C152</f>
        <v>104.46832052106113</v>
      </c>
      <c r="D273" s="248">
        <f>' índice sin trilla'!D152</f>
        <v>103.76028949911407</v>
      </c>
      <c r="E273" s="250">
        <f>' índice sin trilla'!O152</f>
        <v>100.05744343398646</v>
      </c>
      <c r="F273" s="250">
        <f>' índice sin trilla'!N152</f>
        <v>99.73742683076075</v>
      </c>
      <c r="G273" s="250">
        <f>' índice sin trilla'!M152</f>
        <v>100.73997686368752</v>
      </c>
      <c r="I273" s="250">
        <f t="shared" si="18"/>
        <v>6.329478426281732</v>
      </c>
      <c r="J273" s="248">
        <f t="shared" si="19"/>
        <v>-2.7777770794845225</v>
      </c>
      <c r="K273" s="248">
        <f t="shared" si="20"/>
        <v>-1.732633836306463</v>
      </c>
      <c r="L273" s="248">
        <f t="shared" si="21"/>
        <v>-0.1712356043729102</v>
      </c>
      <c r="M273" s="248">
        <f t="shared" si="22"/>
        <v>-4.614626150454681</v>
      </c>
      <c r="N273" s="258">
        <f t="shared" si="23"/>
        <v>4.278624445944357</v>
      </c>
      <c r="O273" s="258">
        <f t="shared" si="23"/>
        <v>0.7280859712009757</v>
      </c>
    </row>
    <row r="274" spans="1:15" ht="12.75">
      <c r="A274" s="245">
        <v>37135</v>
      </c>
      <c r="B274" s="102"/>
      <c r="C274" s="103">
        <f>' índice sin trilla'!C153</f>
        <v>104.81579258408746</v>
      </c>
      <c r="D274" s="103">
        <f>' índice sin trilla'!D153</f>
        <v>103.45733503716966</v>
      </c>
      <c r="E274" s="249">
        <f>' índice sin trilla'!O153</f>
        <v>99.88202704147395</v>
      </c>
      <c r="F274" s="249">
        <f>' índice sin trilla'!N153</f>
        <v>99.86044999602878</v>
      </c>
      <c r="G274" s="249">
        <f>' índice sin trilla'!M153</f>
        <v>99.92804670008557</v>
      </c>
      <c r="I274" s="249">
        <f t="shared" si="18"/>
        <v>5.87393661662301</v>
      </c>
      <c r="J274" s="103">
        <f t="shared" si="19"/>
        <v>-0.3027468647124443</v>
      </c>
      <c r="K274" s="103">
        <f t="shared" si="20"/>
        <v>-2.455724404660231</v>
      </c>
      <c r="L274" s="103">
        <f t="shared" si="21"/>
        <v>-1.0450795218402087</v>
      </c>
      <c r="M274" s="103">
        <f t="shared" si="22"/>
        <v>-5.103593205913892</v>
      </c>
      <c r="N274" s="257">
        <f t="shared" si="23"/>
        <v>3.3563976655968997</v>
      </c>
      <c r="O274" s="257">
        <f t="shared" si="23"/>
        <v>0.48341964711087204</v>
      </c>
    </row>
    <row r="275" spans="1:15" ht="12.75">
      <c r="A275" s="246">
        <v>37165</v>
      </c>
      <c r="B275" s="247"/>
      <c r="C275" s="248">
        <f>' índice sin trilla'!C154</f>
        <v>108.64900427909247</v>
      </c>
      <c r="D275" s="248">
        <f>' índice sin trilla'!D154</f>
        <v>107.5259007530163</v>
      </c>
      <c r="E275" s="250">
        <f>' índice sin trilla'!O154</f>
        <v>99.54326278050203</v>
      </c>
      <c r="F275" s="250">
        <f>' índice sin trilla'!N154</f>
        <v>99.66682923625368</v>
      </c>
      <c r="G275" s="250">
        <f>' índice sin trilla'!M154</f>
        <v>99.27971946434263</v>
      </c>
      <c r="I275" s="250">
        <f t="shared" si="18"/>
        <v>5.543223822353904</v>
      </c>
      <c r="J275" s="248">
        <f t="shared" si="19"/>
        <v>-1.2001623685694573</v>
      </c>
      <c r="K275" s="248">
        <f t="shared" si="20"/>
        <v>-3.0213797647654195</v>
      </c>
      <c r="L275" s="248">
        <f t="shared" si="21"/>
        <v>-1.6042532023753497</v>
      </c>
      <c r="M275" s="248">
        <f t="shared" si="22"/>
        <v>-5.692707490260029</v>
      </c>
      <c r="N275" s="258">
        <f t="shared" si="23"/>
        <v>2.304288805617949</v>
      </c>
      <c r="O275" s="258">
        <f t="shared" si="23"/>
        <v>0.19233990813800617</v>
      </c>
    </row>
    <row r="276" spans="1:15" ht="12.75">
      <c r="A276" s="245">
        <v>37196</v>
      </c>
      <c r="B276" s="102"/>
      <c r="C276" s="103">
        <f>' índice sin trilla'!C155</f>
        <v>107.22128739047277</v>
      </c>
      <c r="D276" s="103">
        <f>' índice sin trilla'!D155</f>
        <v>106.60950273756536</v>
      </c>
      <c r="E276" s="249">
        <f>' índice sin trilla'!O155</f>
        <v>100.09075467832956</v>
      </c>
      <c r="F276" s="249">
        <f>' índice sin trilla'!N155</f>
        <v>100.45784124789282</v>
      </c>
      <c r="G276" s="249">
        <f>' índice sin trilla'!M155</f>
        <v>99.30783012755394</v>
      </c>
      <c r="I276" s="249">
        <f t="shared" si="18"/>
        <v>2.056829800838944</v>
      </c>
      <c r="J276" s="103">
        <f t="shared" si="19"/>
        <v>-4.116564467078332</v>
      </c>
      <c r="K276" s="103">
        <f t="shared" si="20"/>
        <v>-3.1381656400784275</v>
      </c>
      <c r="L276" s="103">
        <f t="shared" si="21"/>
        <v>-1.993338291886304</v>
      </c>
      <c r="M276" s="103">
        <f t="shared" si="22"/>
        <v>-5.333014719826579</v>
      </c>
      <c r="N276" s="257">
        <f t="shared" si="23"/>
        <v>0.9360785301624652</v>
      </c>
      <c r="O276" s="257">
        <f t="shared" si="23"/>
        <v>-0.08421345461253615</v>
      </c>
    </row>
    <row r="277" spans="1:15" ht="12.75">
      <c r="A277" s="246">
        <v>37226</v>
      </c>
      <c r="B277" s="247"/>
      <c r="C277" s="248">
        <f>' índice sin trilla'!C156</f>
        <v>98.17447628875038</v>
      </c>
      <c r="D277" s="248">
        <f>' índice sin trilla'!D156</f>
        <v>97.50549284897484</v>
      </c>
      <c r="E277" s="250">
        <f>' índice sin trilla'!O156</f>
        <v>97.62781614177123</v>
      </c>
      <c r="F277" s="250">
        <f>' índice sin trilla'!N156</f>
        <v>97.18922554245523</v>
      </c>
      <c r="G277" s="250">
        <f>' índice sin trilla'!M156</f>
        <v>98.56324493817851</v>
      </c>
      <c r="I277" s="250">
        <f t="shared" si="18"/>
        <v>3.9699324234852007</v>
      </c>
      <c r="J277" s="248">
        <f t="shared" si="19"/>
        <v>-1.3580419036996583</v>
      </c>
      <c r="K277" s="248">
        <f t="shared" si="20"/>
        <v>-3.4153016327482466</v>
      </c>
      <c r="L277" s="248">
        <f t="shared" si="21"/>
        <v>-2.100603659252309</v>
      </c>
      <c r="M277" s="248">
        <f t="shared" si="22"/>
        <v>-5.8956680644698505</v>
      </c>
      <c r="N277" s="258">
        <f t="shared" si="23"/>
        <v>0.687941959988847</v>
      </c>
      <c r="O277" s="258">
        <f t="shared" si="23"/>
        <v>-0.38130721736591155</v>
      </c>
    </row>
    <row r="278" spans="1:15" ht="12.75">
      <c r="A278" s="245">
        <v>37257</v>
      </c>
      <c r="B278" s="102"/>
      <c r="C278" s="103">
        <f>' índice sin trilla'!C157</f>
        <v>91.92947593513824</v>
      </c>
      <c r="D278" s="103">
        <f>' índice sin trilla'!D157</f>
        <v>90.92299778610916</v>
      </c>
      <c r="E278" s="249">
        <f>' índice sin trilla'!O157</f>
        <v>92.94524242079154</v>
      </c>
      <c r="F278" s="249">
        <f>' índice sin trilla'!N157</f>
        <v>91.27481944651682</v>
      </c>
      <c r="G278" s="249">
        <f>' índice sin trilla'!M157</f>
        <v>96.50793107566433</v>
      </c>
      <c r="I278" s="249">
        <f t="shared" si="18"/>
        <v>5.281976346510642</v>
      </c>
      <c r="J278" s="103">
        <f t="shared" si="19"/>
        <v>0.9346852078802925</v>
      </c>
      <c r="K278" s="103">
        <f t="shared" si="20"/>
        <v>-4.647850965307942</v>
      </c>
      <c r="L278" s="103">
        <f t="shared" si="21"/>
        <v>-5.407623434977948</v>
      </c>
      <c r="M278" s="103">
        <f t="shared" si="22"/>
        <v>-3.0775195115361864</v>
      </c>
      <c r="N278" s="257">
        <f t="shared" si="23"/>
        <v>0.40680182853758406</v>
      </c>
      <c r="O278" s="257">
        <f t="shared" si="23"/>
        <v>-0.8539361316752592</v>
      </c>
    </row>
    <row r="279" spans="1:15" ht="12.75">
      <c r="A279" s="246">
        <v>37288</v>
      </c>
      <c r="B279" s="247"/>
      <c r="C279" s="248">
        <f>' índice sin trilla'!C158</f>
        <v>94.2282699301941</v>
      </c>
      <c r="D279" s="248">
        <f>' índice sin trilla'!D158</f>
        <v>92.94909768545384</v>
      </c>
      <c r="E279" s="250">
        <f>' índice sin trilla'!O158</f>
        <v>95.77560089323745</v>
      </c>
      <c r="F279" s="250">
        <f>' índice sin trilla'!N158</f>
        <v>94.891853303727</v>
      </c>
      <c r="G279" s="250">
        <f>' índice sin trilla'!M158</f>
        <v>97.66046332593186</v>
      </c>
      <c r="I279" s="250">
        <f t="shared" si="18"/>
        <v>3.0346057586259745</v>
      </c>
      <c r="J279" s="248">
        <f t="shared" si="19"/>
        <v>0.06652238368023422</v>
      </c>
      <c r="K279" s="248">
        <f t="shared" si="20"/>
        <v>-4.762064220310291</v>
      </c>
      <c r="L279" s="248">
        <f t="shared" si="21"/>
        <v>-5.532302178726878</v>
      </c>
      <c r="M279" s="248">
        <f t="shared" si="22"/>
        <v>-3.125194963478428</v>
      </c>
      <c r="N279" s="258">
        <f t="shared" si="23"/>
        <v>0.23715600318454655</v>
      </c>
      <c r="O279" s="258">
        <f t="shared" si="23"/>
        <v>-1.3854944585727003</v>
      </c>
    </row>
    <row r="280" spans="1:15" ht="12.75">
      <c r="A280" s="245">
        <v>37316</v>
      </c>
      <c r="B280" s="102"/>
      <c r="C280" s="103">
        <f>' índice sin trilla'!C159</f>
        <v>92.76361795062215</v>
      </c>
      <c r="D280" s="103">
        <f>' índice sin trilla'!D159</f>
        <v>90.89108302224246</v>
      </c>
      <c r="E280" s="249">
        <f>' índice sin trilla'!O159</f>
        <v>96.09795281674316</v>
      </c>
      <c r="F280" s="249">
        <f>' índice sin trilla'!N159</f>
        <v>95.69476898619435</v>
      </c>
      <c r="G280" s="249">
        <f>' índice sin trilla'!M159</f>
        <v>96.95786583341375</v>
      </c>
      <c r="I280" s="249">
        <f t="shared" si="18"/>
        <v>-7.856817403778582</v>
      </c>
      <c r="J280" s="103">
        <f t="shared" si="19"/>
        <v>-10.701656857092356</v>
      </c>
      <c r="K280" s="103">
        <f t="shared" si="20"/>
        <v>-4.729690606385761</v>
      </c>
      <c r="L280" s="103">
        <f t="shared" si="21"/>
        <v>-5.494581618648731</v>
      </c>
      <c r="M280" s="103">
        <f t="shared" si="22"/>
        <v>-3.0784136139877516</v>
      </c>
      <c r="N280" s="257">
        <f t="shared" si="23"/>
        <v>-1.012907993589185</v>
      </c>
      <c r="O280" s="257">
        <f t="shared" si="23"/>
        <v>-1.9364396630317304</v>
      </c>
    </row>
    <row r="281" spans="1:15" ht="12.75">
      <c r="A281" s="246">
        <v>37347</v>
      </c>
      <c r="B281" s="247"/>
      <c r="C281" s="248">
        <f>' índice sin trilla'!C160</f>
        <v>105.79927384051908</v>
      </c>
      <c r="D281" s="248">
        <f>' índice sin trilla'!D160</f>
        <v>102.65623492472723</v>
      </c>
      <c r="E281" s="250">
        <f>' índice sin trilla'!O160</f>
        <v>95.88615235512457</v>
      </c>
      <c r="F281" s="250">
        <f>' índice sin trilla'!N160</f>
        <v>95.58645808062656</v>
      </c>
      <c r="G281" s="250">
        <f>' índice sin trilla'!M160</f>
        <v>96.5253421939425</v>
      </c>
      <c r="I281" s="250">
        <f t="shared" si="18"/>
        <v>11.56956168021972</v>
      </c>
      <c r="J281" s="248">
        <f t="shared" si="19"/>
        <v>8.015380699839646</v>
      </c>
      <c r="K281" s="248">
        <f t="shared" si="20"/>
        <v>-5.300952284570437</v>
      </c>
      <c r="L281" s="248">
        <f t="shared" si="21"/>
        <v>-6.041088587401022</v>
      </c>
      <c r="M281" s="248">
        <f t="shared" si="22"/>
        <v>-3.6987697211436577</v>
      </c>
      <c r="N281" s="258">
        <f t="shared" si="23"/>
        <v>-0.8648696155585278</v>
      </c>
      <c r="O281" s="258">
        <f t="shared" si="23"/>
        <v>-2.538640408300019</v>
      </c>
    </row>
    <row r="282" spans="1:15" ht="12.75">
      <c r="A282" s="245">
        <v>37377</v>
      </c>
      <c r="B282" s="102"/>
      <c r="C282" s="103">
        <f>' índice sin trilla'!C161</f>
        <v>106.26439107561069</v>
      </c>
      <c r="D282" s="103">
        <f>' índice sin trilla'!D161</f>
        <v>102.30320732686732</v>
      </c>
      <c r="E282" s="249">
        <f>' índice sin trilla'!O161</f>
        <v>95.7153372482796</v>
      </c>
      <c r="F282" s="249">
        <f>' índice sin trilla'!N161</f>
        <v>95.47751644153266</v>
      </c>
      <c r="G282" s="249">
        <f>' índice sin trilla'!M161</f>
        <v>96.22256296484274</v>
      </c>
      <c r="I282" s="249">
        <f t="shared" si="18"/>
        <v>3.2540290136863437</v>
      </c>
      <c r="J282" s="103">
        <f t="shared" si="19"/>
        <v>-0.3200333516940601</v>
      </c>
      <c r="K282" s="103">
        <f t="shared" si="20"/>
        <v>-5.556746855120743</v>
      </c>
      <c r="L282" s="103">
        <f t="shared" si="21"/>
        <v>-6.194836281403671</v>
      </c>
      <c r="M282" s="103">
        <f t="shared" si="22"/>
        <v>-4.177319844694027</v>
      </c>
      <c r="N282" s="257">
        <f t="shared" si="23"/>
        <v>-1.1363732936083837</v>
      </c>
      <c r="O282" s="257">
        <f t="shared" si="23"/>
        <v>-3.182131512607367</v>
      </c>
    </row>
    <row r="283" spans="1:15" ht="12.75">
      <c r="A283" s="246">
        <v>37408</v>
      </c>
      <c r="B283" s="247"/>
      <c r="C283" s="248">
        <f>' índice sin trilla'!C162</f>
        <v>100.31216618082397</v>
      </c>
      <c r="D283" s="248">
        <f>' índice sin trilla'!D162</f>
        <v>96.35236596456004</v>
      </c>
      <c r="E283" s="250">
        <f>' índice sin trilla'!O162</f>
        <v>95.23146506666984</v>
      </c>
      <c r="F283" s="250">
        <f>' índice sin trilla'!N162</f>
        <v>94.94124507653267</v>
      </c>
      <c r="G283" s="250">
        <f>' índice sin trilla'!M162</f>
        <v>95.85044809204875</v>
      </c>
      <c r="I283" s="250">
        <f aca="true" t="shared" si="24" ref="I283:I346">((C283/C271)-1)*100</f>
        <v>1.30229197919558</v>
      </c>
      <c r="J283" s="248">
        <f aca="true" t="shared" si="25" ref="J283:J346">((D283/D271)-1)*100</f>
        <v>-2.4499137167776297</v>
      </c>
      <c r="K283" s="248">
        <f aca="true" t="shared" si="26" ref="K283:K346">((E283/E271)-1)*100</f>
        <v>-5.669780849502515</v>
      </c>
      <c r="L283" s="248">
        <f aca="true" t="shared" si="27" ref="L283:L346">((F283/F271)-1)*100</f>
        <v>-6.079039591364721</v>
      </c>
      <c r="M283" s="248">
        <f aca="true" t="shared" si="28" ref="M283:M346">((G283/G271)-1)*100</f>
        <v>-4.793355581316916</v>
      </c>
      <c r="N283" s="258">
        <f t="shared" si="23"/>
        <v>-1.1878296319175585</v>
      </c>
      <c r="O283" s="258">
        <f t="shared" si="23"/>
        <v>-3.7543333448422866</v>
      </c>
    </row>
    <row r="284" spans="1:15" ht="12.75">
      <c r="A284" s="245">
        <v>37438</v>
      </c>
      <c r="B284" s="102"/>
      <c r="C284" s="103">
        <f>' índice sin trilla'!C163</f>
        <v>106.42303597693669</v>
      </c>
      <c r="D284" s="103">
        <f>' índice sin trilla'!D163</f>
        <v>101.11736965368962</v>
      </c>
      <c r="E284" s="249">
        <f>' índice sin trilla'!O163</f>
        <v>95.12936381612528</v>
      </c>
      <c r="F284" s="249">
        <f>' índice sin trilla'!N163</f>
        <v>94.75984537746372</v>
      </c>
      <c r="G284" s="249">
        <f>' índice sin trilla'!M163</f>
        <v>95.91747507265148</v>
      </c>
      <c r="I284" s="249">
        <f t="shared" si="24"/>
        <v>5.9344839154229945</v>
      </c>
      <c r="J284" s="103">
        <f t="shared" si="25"/>
        <v>1.1708535784606289</v>
      </c>
      <c r="K284" s="103">
        <f t="shared" si="26"/>
        <v>-5.187068099160264</v>
      </c>
      <c r="L284" s="103">
        <f t="shared" si="27"/>
        <v>-5.5109976178625235</v>
      </c>
      <c r="M284" s="103">
        <f t="shared" si="28"/>
        <v>-4.4972042789535145</v>
      </c>
      <c r="N284" s="257">
        <f t="shared" si="23"/>
        <v>-1.1940056605935667</v>
      </c>
      <c r="O284" s="257">
        <f t="shared" si="23"/>
        <v>-4.125989000528052</v>
      </c>
    </row>
    <row r="285" spans="1:15" ht="12.75">
      <c r="A285" s="246">
        <v>37469</v>
      </c>
      <c r="B285" s="247"/>
      <c r="C285" s="248">
        <f>' índice sin trilla'!C164</f>
        <v>110.25206431974793</v>
      </c>
      <c r="D285" s="248">
        <f>' índice sin trilla'!D164</f>
        <v>103.19345126765005</v>
      </c>
      <c r="E285" s="250">
        <f>' índice sin trilla'!O164</f>
        <v>95.72697889683438</v>
      </c>
      <c r="F285" s="250">
        <f>' índice sin trilla'!N164</f>
        <v>95.4337919116779</v>
      </c>
      <c r="G285" s="250">
        <f>' índice sin trilla'!M164</f>
        <v>96.35228994790329</v>
      </c>
      <c r="I285" s="250">
        <f t="shared" si="24"/>
        <v>5.536361425012837</v>
      </c>
      <c r="J285" s="248">
        <f t="shared" si="25"/>
        <v>-0.5462959232287568</v>
      </c>
      <c r="K285" s="248">
        <f t="shared" si="26"/>
        <v>-4.32797839773823</v>
      </c>
      <c r="L285" s="248">
        <f t="shared" si="27"/>
        <v>-4.314964859064863</v>
      </c>
      <c r="M285" s="248">
        <f t="shared" si="28"/>
        <v>-4.3554575376975375</v>
      </c>
      <c r="N285" s="258">
        <f t="shared" si="23"/>
        <v>-0.9983728969161776</v>
      </c>
      <c r="O285" s="258">
        <f t="shared" si="23"/>
        <v>-4.343677306524707</v>
      </c>
    </row>
    <row r="286" spans="1:15" ht="12.75">
      <c r="A286" s="245">
        <v>37500</v>
      </c>
      <c r="B286" s="102"/>
      <c r="C286" s="103">
        <f>' índice sin trilla'!C165</f>
        <v>111.4512639838677</v>
      </c>
      <c r="D286" s="103">
        <f>' índice sin trilla'!D165</f>
        <v>102.70656710524419</v>
      </c>
      <c r="E286" s="249">
        <f>' índice sin trilla'!O165</f>
        <v>95.67569020336387</v>
      </c>
      <c r="F286" s="249">
        <f>' índice sin trilla'!N165</f>
        <v>95.62495462164974</v>
      </c>
      <c r="G286" s="249">
        <f>' índice sin trilla'!M165</f>
        <v>95.78389937203262</v>
      </c>
      <c r="I286" s="249">
        <f t="shared" si="24"/>
        <v>6.330602704222277</v>
      </c>
      <c r="J286" s="103">
        <f t="shared" si="25"/>
        <v>-0.7256787850332014</v>
      </c>
      <c r="K286" s="103">
        <f t="shared" si="26"/>
        <v>-4.21130503925744</v>
      </c>
      <c r="L286" s="103">
        <f t="shared" si="27"/>
        <v>-4.241414268158694</v>
      </c>
      <c r="M286" s="103">
        <f t="shared" si="28"/>
        <v>-4.1471313258937155</v>
      </c>
      <c r="N286" s="257">
        <f t="shared" si="23"/>
        <v>-1.0347985242638025</v>
      </c>
      <c r="O286" s="257">
        <f t="shared" si="23"/>
        <v>-4.4925439926917665</v>
      </c>
    </row>
    <row r="287" spans="1:15" ht="12.75">
      <c r="A287" s="246">
        <v>37530</v>
      </c>
      <c r="B287" s="247"/>
      <c r="C287" s="248">
        <f>' índice sin trilla'!C166</f>
        <v>120.38198677869518</v>
      </c>
      <c r="D287" s="248">
        <f>' índice sin trilla'!D166</f>
        <v>109.80683559625396</v>
      </c>
      <c r="E287" s="250">
        <f>' índice sin trilla'!O166</f>
        <v>96.03103981648174</v>
      </c>
      <c r="F287" s="250">
        <f>' índice sin trilla'!N166</f>
        <v>96.3797194280338</v>
      </c>
      <c r="G287" s="250">
        <f>' índice sin trilla'!M166</f>
        <v>95.28737374184504</v>
      </c>
      <c r="I287" s="250">
        <f t="shared" si="24"/>
        <v>10.798978396031655</v>
      </c>
      <c r="J287" s="248">
        <f t="shared" si="25"/>
        <v>2.121288756721884</v>
      </c>
      <c r="K287" s="248">
        <f t="shared" si="26"/>
        <v>-3.5283381977994077</v>
      </c>
      <c r="L287" s="248">
        <f t="shared" si="27"/>
        <v>-3.2980981068716497</v>
      </c>
      <c r="M287" s="248">
        <f t="shared" si="28"/>
        <v>-4.0213104388671095</v>
      </c>
      <c r="N287" s="258">
        <f t="shared" si="23"/>
        <v>-0.7384619719253083</v>
      </c>
      <c r="O287" s="258">
        <f t="shared" si="23"/>
        <v>-4.5381452361966</v>
      </c>
    </row>
    <row r="288" spans="1:15" ht="12.75">
      <c r="A288" s="245">
        <v>37561</v>
      </c>
      <c r="B288" s="102"/>
      <c r="C288" s="103">
        <f>' índice sin trilla'!C167</f>
        <v>114.1509708758626</v>
      </c>
      <c r="D288" s="103">
        <f>' índice sin trilla'!D167</f>
        <v>104.89024076699587</v>
      </c>
      <c r="E288" s="249">
        <f>' índice sin trilla'!O167</f>
        <v>96.25505016719181</v>
      </c>
      <c r="F288" s="249">
        <f>' índice sin trilla'!N167</f>
        <v>96.90866444456634</v>
      </c>
      <c r="G288" s="249">
        <f>' índice sin trilla'!M167</f>
        <v>94.86101751406935</v>
      </c>
      <c r="I288" s="249">
        <f t="shared" si="24"/>
        <v>6.462973588587562</v>
      </c>
      <c r="J288" s="103">
        <f t="shared" si="25"/>
        <v>-1.6126723476064808</v>
      </c>
      <c r="K288" s="103">
        <f t="shared" si="26"/>
        <v>-3.8322265862265614</v>
      </c>
      <c r="L288" s="103">
        <f t="shared" si="27"/>
        <v>-3.5330012662410426</v>
      </c>
      <c r="M288" s="103">
        <f t="shared" si="28"/>
        <v>-4.4778066420069536</v>
      </c>
      <c r="N288" s="257">
        <f t="shared" si="23"/>
        <v>-0.5033911914459566</v>
      </c>
      <c r="O288" s="257">
        <f t="shared" si="23"/>
        <v>-4.599642408153038</v>
      </c>
    </row>
    <row r="289" spans="1:15" ht="12.75">
      <c r="A289" s="246">
        <v>37591</v>
      </c>
      <c r="B289" s="247"/>
      <c r="C289" s="248">
        <f>' índice sin trilla'!C168</f>
        <v>110.72838087308057</v>
      </c>
      <c r="D289" s="248">
        <f>' índice sin trilla'!D168</f>
        <v>100.70410111926539</v>
      </c>
      <c r="E289" s="250">
        <f>' índice sin trilla'!O168</f>
        <v>94.61302759226403</v>
      </c>
      <c r="F289" s="250">
        <f>' índice sin trilla'!N168</f>
        <v>94.45894723376782</v>
      </c>
      <c r="G289" s="250">
        <f>' índice sin trilla'!M168</f>
        <v>94.94165115264803</v>
      </c>
      <c r="I289" s="250">
        <f t="shared" si="24"/>
        <v>12.787340517515666</v>
      </c>
      <c r="J289" s="248">
        <f t="shared" si="25"/>
        <v>3.280439057156337</v>
      </c>
      <c r="K289" s="248">
        <f t="shared" si="26"/>
        <v>-3.0880425975413073</v>
      </c>
      <c r="L289" s="248">
        <f t="shared" si="27"/>
        <v>-2.8092397006443393</v>
      </c>
      <c r="M289" s="248">
        <f t="shared" si="28"/>
        <v>-3.6743857081836473</v>
      </c>
      <c r="N289" s="258">
        <f t="shared" si="23"/>
        <v>-0.1255373150783945</v>
      </c>
      <c r="O289" s="258">
        <f t="shared" si="23"/>
        <v>-4.5764248922410715</v>
      </c>
    </row>
    <row r="290" spans="1:15" ht="12.75">
      <c r="A290" s="245">
        <v>37622</v>
      </c>
      <c r="B290" s="102"/>
      <c r="C290" s="103">
        <f>' índice sin trilla'!C169</f>
        <v>106.07293428240561</v>
      </c>
      <c r="D290" s="103">
        <f>' índice sin trilla'!D169</f>
        <v>92.78586076070884</v>
      </c>
      <c r="E290" s="249">
        <f>' índice sin trilla'!O169</f>
        <v>91.83701230047579</v>
      </c>
      <c r="F290" s="249">
        <f>' índice sin trilla'!N169</f>
        <v>91.49384684137408</v>
      </c>
      <c r="G290" s="249">
        <f>' índice sin trilla'!M169</f>
        <v>92.56891775598886</v>
      </c>
      <c r="I290" s="249">
        <f t="shared" si="24"/>
        <v>15.3851179976773</v>
      </c>
      <c r="J290" s="103">
        <f t="shared" si="25"/>
        <v>2.0488358500694748</v>
      </c>
      <c r="K290" s="103">
        <f t="shared" si="26"/>
        <v>-1.1923473342491886</v>
      </c>
      <c r="L290" s="103">
        <f t="shared" si="27"/>
        <v>0.23996475280414487</v>
      </c>
      <c r="M290" s="103">
        <f t="shared" si="28"/>
        <v>-4.081543636643914</v>
      </c>
      <c r="N290" s="257">
        <f t="shared" si="23"/>
        <v>-0.0404348633081808</v>
      </c>
      <c r="O290" s="257">
        <f t="shared" si="23"/>
        <v>-4.307496050292237</v>
      </c>
    </row>
    <row r="291" spans="1:15" ht="12.75">
      <c r="A291" s="246">
        <v>37653</v>
      </c>
      <c r="B291" s="247"/>
      <c r="C291" s="248">
        <f>' índice sin trilla'!C170</f>
        <v>108.49925002400138</v>
      </c>
      <c r="D291" s="248">
        <f>' índice sin trilla'!D170</f>
        <v>94.10211259385875</v>
      </c>
      <c r="E291" s="250">
        <f>' índice sin trilla'!O170</f>
        <v>94.11333263882061</v>
      </c>
      <c r="F291" s="250">
        <f>' índice sin trilla'!N170</f>
        <v>94.18555026512924</v>
      </c>
      <c r="G291" s="250">
        <f>' índice sin trilla'!M170</f>
        <v>93.95930642995386</v>
      </c>
      <c r="I291" s="250">
        <f t="shared" si="24"/>
        <v>15.145115265704723</v>
      </c>
      <c r="J291" s="248">
        <f t="shared" si="25"/>
        <v>1.240479936993899</v>
      </c>
      <c r="K291" s="248">
        <f t="shared" si="26"/>
        <v>-1.735586348625262</v>
      </c>
      <c r="L291" s="248">
        <f t="shared" si="27"/>
        <v>-0.74432421120183</v>
      </c>
      <c r="M291" s="248">
        <f t="shared" si="28"/>
        <v>-3.7898211517036984</v>
      </c>
      <c r="N291" s="258">
        <f t="shared" si="23"/>
        <v>0.050434120097797575</v>
      </c>
      <c r="O291" s="258">
        <f t="shared" si="23"/>
        <v>-4.0622248506499865</v>
      </c>
    </row>
    <row r="292" spans="1:15" ht="12.75">
      <c r="A292" s="245">
        <v>37681</v>
      </c>
      <c r="B292" s="102"/>
      <c r="C292" s="103">
        <f>' índice sin trilla'!C171</f>
        <v>118.69175916573387</v>
      </c>
      <c r="D292" s="103">
        <f>' índice sin trilla'!D171</f>
        <v>101.51929793148625</v>
      </c>
      <c r="E292" s="249">
        <f>' índice sin trilla'!O171</f>
        <v>95.0884237405209</v>
      </c>
      <c r="F292" s="249">
        <f>' índice sin trilla'!N171</f>
        <v>95.71914353433147</v>
      </c>
      <c r="G292" s="249">
        <f>' índice sin trilla'!M171</f>
        <v>93.74322058633882</v>
      </c>
      <c r="I292" s="249">
        <f t="shared" si="24"/>
        <v>27.950765384025033</v>
      </c>
      <c r="J292" s="103">
        <f t="shared" si="25"/>
        <v>11.693352698463165</v>
      </c>
      <c r="K292" s="103">
        <f t="shared" si="26"/>
        <v>-1.050520897305085</v>
      </c>
      <c r="L292" s="103">
        <f t="shared" si="27"/>
        <v>0.025471139535993004</v>
      </c>
      <c r="M292" s="103">
        <f t="shared" si="28"/>
        <v>-3.3155074314425437</v>
      </c>
      <c r="N292" s="257">
        <f t="shared" si="23"/>
        <v>1.859344931620166</v>
      </c>
      <c r="O292" s="257">
        <f t="shared" si="23"/>
        <v>-3.7614051546729366</v>
      </c>
    </row>
    <row r="293" spans="1:15" ht="12.75">
      <c r="A293" s="246">
        <v>37712</v>
      </c>
      <c r="B293" s="247"/>
      <c r="C293" s="248">
        <f>' índice sin trilla'!C172</f>
        <v>112.55389192490863</v>
      </c>
      <c r="D293" s="248">
        <f>' índice sin trilla'!D172</f>
        <v>96.42815897983407</v>
      </c>
      <c r="E293" s="250">
        <f>' índice sin trilla'!O172</f>
        <v>94.49197884808362</v>
      </c>
      <c r="F293" s="250">
        <f>' índice sin trilla'!N172</f>
        <v>95.09179852961576</v>
      </c>
      <c r="G293" s="250">
        <f>' índice sin trilla'!M172</f>
        <v>93.21267964825567</v>
      </c>
      <c r="I293" s="250">
        <f t="shared" si="24"/>
        <v>6.384370931100536</v>
      </c>
      <c r="J293" s="248">
        <f t="shared" si="25"/>
        <v>-6.0669241858128835</v>
      </c>
      <c r="K293" s="248">
        <f t="shared" si="26"/>
        <v>-1.4539883735009806</v>
      </c>
      <c r="L293" s="248">
        <f t="shared" si="27"/>
        <v>-0.5174996133799126</v>
      </c>
      <c r="M293" s="248">
        <f t="shared" si="28"/>
        <v>-3.431909662677912</v>
      </c>
      <c r="N293" s="258">
        <f t="shared" si="23"/>
        <v>0.6914192698774801</v>
      </c>
      <c r="O293" s="258">
        <f t="shared" si="23"/>
        <v>-3.441946949944319</v>
      </c>
    </row>
    <row r="294" spans="1:15" ht="12.75">
      <c r="A294" s="245">
        <v>37742</v>
      </c>
      <c r="B294" s="102"/>
      <c r="C294" s="103">
        <f>' índice sin trilla'!C173</f>
        <v>119.80423886499844</v>
      </c>
      <c r="D294" s="103">
        <f>' índice sin trilla'!D173</f>
        <v>102.95994807888079</v>
      </c>
      <c r="E294" s="249">
        <f>' índice sin trilla'!O173</f>
        <v>94.54977671261015</v>
      </c>
      <c r="F294" s="249">
        <f>' índice sin trilla'!N173</f>
        <v>95.21353734945737</v>
      </c>
      <c r="G294" s="249">
        <f>' índice sin trilla'!M173</f>
        <v>93.13410384001126</v>
      </c>
      <c r="I294" s="249">
        <f t="shared" si="24"/>
        <v>12.74166035521127</v>
      </c>
      <c r="J294" s="103">
        <f t="shared" si="25"/>
        <v>0.6419551929736977</v>
      </c>
      <c r="K294" s="103">
        <f t="shared" si="26"/>
        <v>-1.217736435119121</v>
      </c>
      <c r="L294" s="103">
        <f t="shared" si="27"/>
        <v>-0.27648298983241615</v>
      </c>
      <c r="M294" s="103">
        <f t="shared" si="28"/>
        <v>-3.209703659587526</v>
      </c>
      <c r="N294" s="257">
        <f aca="true" t="shared" si="29" ref="N294:O351">+(((SUM(D283:D294))/(SUM(D271:D282)))-1)*100</f>
        <v>0.7738937470147089</v>
      </c>
      <c r="O294" s="257">
        <f t="shared" si="29"/>
        <v>-3.078328235161787</v>
      </c>
    </row>
    <row r="295" spans="1:15" ht="12.75">
      <c r="A295" s="246">
        <v>37773</v>
      </c>
      <c r="B295" s="247"/>
      <c r="C295" s="248">
        <f>' índice sin trilla'!C174</f>
        <v>110.31881211361497</v>
      </c>
      <c r="D295" s="248">
        <f>' índice sin trilla'!D174</f>
        <v>94.80745641375479</v>
      </c>
      <c r="E295" s="250">
        <f>' índice sin trilla'!O174</f>
        <v>94.14057308259093</v>
      </c>
      <c r="F295" s="250">
        <f>' índice sin trilla'!N174</f>
        <v>94.76519332013024</v>
      </c>
      <c r="G295" s="250">
        <f>' índice sin trilla'!M174</f>
        <v>92.80837910049408</v>
      </c>
      <c r="I295" s="250">
        <f t="shared" si="24"/>
        <v>9.97550577738786</v>
      </c>
      <c r="J295" s="248">
        <f t="shared" si="25"/>
        <v>-1.6033955527085753</v>
      </c>
      <c r="K295" s="248">
        <f t="shared" si="26"/>
        <v>-1.1455163304640914</v>
      </c>
      <c r="L295" s="248">
        <f t="shared" si="27"/>
        <v>-0.18543232318105618</v>
      </c>
      <c r="M295" s="248">
        <f t="shared" si="28"/>
        <v>-3.1737660617228047</v>
      </c>
      <c r="N295" s="258">
        <f t="shared" si="29"/>
        <v>0.8486837323812946</v>
      </c>
      <c r="O295" s="258">
        <f t="shared" si="29"/>
        <v>-2.697135352629243</v>
      </c>
    </row>
    <row r="296" spans="1:15" ht="12.75">
      <c r="A296" s="245">
        <v>37803</v>
      </c>
      <c r="B296" s="102"/>
      <c r="C296" s="103">
        <f>' índice sin trilla'!C175</f>
        <v>123.48516783372777</v>
      </c>
      <c r="D296" s="103">
        <f>' índice sin trilla'!D175</f>
        <v>105.45774731628426</v>
      </c>
      <c r="E296" s="249">
        <f>' índice sin trilla'!O175</f>
        <v>93.12828153739618</v>
      </c>
      <c r="F296" s="249">
        <f>' índice sin trilla'!N175</f>
        <v>93.4591029845002</v>
      </c>
      <c r="G296" s="249">
        <f>' índice sin trilla'!M175</f>
        <v>92.42270346852544</v>
      </c>
      <c r="I296" s="249">
        <f t="shared" si="24"/>
        <v>16.032367146985614</v>
      </c>
      <c r="J296" s="103">
        <f t="shared" si="25"/>
        <v>4.292415514228387</v>
      </c>
      <c r="K296" s="103">
        <f t="shared" si="26"/>
        <v>-2.1035379597376225</v>
      </c>
      <c r="L296" s="103">
        <f t="shared" si="27"/>
        <v>-1.3726725574341847</v>
      </c>
      <c r="M296" s="103">
        <f t="shared" si="28"/>
        <v>-3.6435191830049507</v>
      </c>
      <c r="N296" s="257">
        <f t="shared" si="29"/>
        <v>1.112904220383104</v>
      </c>
      <c r="O296" s="257">
        <f t="shared" si="29"/>
        <v>-2.433993220293851</v>
      </c>
    </row>
    <row r="297" spans="1:15" ht="12.75">
      <c r="A297" s="246">
        <v>37834</v>
      </c>
      <c r="B297" s="247"/>
      <c r="C297" s="248">
        <f>' índice sin trilla'!C176</f>
        <v>119.96726353967263</v>
      </c>
      <c r="D297" s="248">
        <f>' índice sin trilla'!D176</f>
        <v>101.69546937589816</v>
      </c>
      <c r="E297" s="250">
        <f>' índice sin trilla'!O176</f>
        <v>94.55851198207131</v>
      </c>
      <c r="F297" s="250">
        <f>' índice sin trilla'!N176</f>
        <v>95.32955482600882</v>
      </c>
      <c r="G297" s="250">
        <f>' índice sin trilla'!M176</f>
        <v>92.9140269415625</v>
      </c>
      <c r="I297" s="250">
        <f t="shared" si="24"/>
        <v>8.811807089388491</v>
      </c>
      <c r="J297" s="248">
        <f t="shared" si="25"/>
        <v>-1.4516249561870143</v>
      </c>
      <c r="K297" s="248">
        <f t="shared" si="26"/>
        <v>-1.2206244553297108</v>
      </c>
      <c r="L297" s="248">
        <f t="shared" si="27"/>
        <v>-0.10922450379583504</v>
      </c>
      <c r="M297" s="248">
        <f t="shared" si="28"/>
        <v>-3.568428947770541</v>
      </c>
      <c r="N297" s="258">
        <f t="shared" si="29"/>
        <v>1.0355434808407837</v>
      </c>
      <c r="O297" s="258">
        <f t="shared" si="29"/>
        <v>-2.1704146182664585</v>
      </c>
    </row>
    <row r="298" spans="1:15" ht="12.75">
      <c r="A298" s="245">
        <v>37865</v>
      </c>
      <c r="B298" s="102"/>
      <c r="C298" s="103">
        <f>' índice sin trilla'!C177</f>
        <v>127.98969527201857</v>
      </c>
      <c r="D298" s="103">
        <f>' índice sin trilla'!D177</f>
        <v>108.94022466461752</v>
      </c>
      <c r="E298" s="249">
        <f>' índice sin trilla'!O177</f>
        <v>95.17509094090735</v>
      </c>
      <c r="F298" s="249">
        <f>' índice sin trilla'!N177</f>
        <v>96.34363923569089</v>
      </c>
      <c r="G298" s="249">
        <f>' índice sin trilla'!M177</f>
        <v>92.68280376777162</v>
      </c>
      <c r="I298" s="249">
        <f t="shared" si="24"/>
        <v>14.839159913471022</v>
      </c>
      <c r="J298" s="103">
        <f t="shared" si="25"/>
        <v>6.069385566149488</v>
      </c>
      <c r="K298" s="103">
        <f t="shared" si="26"/>
        <v>-0.523225138373673</v>
      </c>
      <c r="L298" s="103">
        <f t="shared" si="27"/>
        <v>0.7515659661065488</v>
      </c>
      <c r="M298" s="103">
        <f t="shared" si="28"/>
        <v>-3.237595905566648</v>
      </c>
      <c r="N298" s="257">
        <f t="shared" si="29"/>
        <v>1.6207954520507384</v>
      </c>
      <c r="O298" s="257">
        <f t="shared" si="29"/>
        <v>-1.8575965529371574</v>
      </c>
    </row>
    <row r="299" spans="1:15" ht="12.75">
      <c r="A299" s="246">
        <v>37895</v>
      </c>
      <c r="B299" s="247"/>
      <c r="C299" s="248">
        <f>' índice sin trilla'!C178</f>
        <v>132.1735666907209</v>
      </c>
      <c r="D299" s="248">
        <f>' índice sin trilla'!D178</f>
        <v>112.21488593682137</v>
      </c>
      <c r="E299" s="250">
        <f>' índice sin trilla'!O178</f>
        <v>95.72754942078728</v>
      </c>
      <c r="F299" s="250">
        <f>' índice sin trilla'!N178</f>
        <v>97.12321125983975</v>
      </c>
      <c r="G299" s="250">
        <f>' índice sin trilla'!M178</f>
        <v>92.7508730480321</v>
      </c>
      <c r="I299" s="250">
        <f t="shared" si="24"/>
        <v>9.795136488071776</v>
      </c>
      <c r="J299" s="248">
        <f t="shared" si="25"/>
        <v>2.192987647346034</v>
      </c>
      <c r="K299" s="248">
        <f t="shared" si="26"/>
        <v>-0.31603364524057653</v>
      </c>
      <c r="L299" s="248">
        <f t="shared" si="27"/>
        <v>0.7714193776638956</v>
      </c>
      <c r="M299" s="248">
        <f t="shared" si="28"/>
        <v>-2.661948371758982</v>
      </c>
      <c r="N299" s="258">
        <f t="shared" si="29"/>
        <v>1.628326374297151</v>
      </c>
      <c r="O299" s="258">
        <f t="shared" si="29"/>
        <v>-1.58470841105125</v>
      </c>
    </row>
    <row r="300" spans="1:15" ht="12.75">
      <c r="A300" s="245">
        <v>37926</v>
      </c>
      <c r="B300" s="102"/>
      <c r="C300" s="103">
        <f>' índice sin trilla'!C179</f>
        <v>132.70977464409887</v>
      </c>
      <c r="D300" s="103">
        <f>' índice sin trilla'!D179</f>
        <v>111.227315511032</v>
      </c>
      <c r="E300" s="249">
        <f>' índice sin trilla'!O179</f>
        <v>96.40439049802549</v>
      </c>
      <c r="F300" s="249">
        <f>' índice sin trilla'!N179</f>
        <v>98.04794489837815</v>
      </c>
      <c r="G300" s="249">
        <f>' índice sin trilla'!M179</f>
        <v>92.89900730707352</v>
      </c>
      <c r="I300" s="249">
        <f t="shared" si="24"/>
        <v>16.25812170132017</v>
      </c>
      <c r="J300" s="103">
        <f t="shared" si="25"/>
        <v>6.041624747638208</v>
      </c>
      <c r="K300" s="103">
        <f t="shared" si="26"/>
        <v>0.15515064464075579</v>
      </c>
      <c r="L300" s="103">
        <f t="shared" si="27"/>
        <v>1.1756229025976284</v>
      </c>
      <c r="M300" s="103">
        <f t="shared" si="28"/>
        <v>-2.0682997699290273</v>
      </c>
      <c r="N300" s="257">
        <f t="shared" si="29"/>
        <v>2.3046725725005768</v>
      </c>
      <c r="O300" s="257">
        <f t="shared" si="29"/>
        <v>-1.2429029928643698</v>
      </c>
    </row>
    <row r="301" spans="1:15" ht="12.75">
      <c r="A301" s="246">
        <v>37956</v>
      </c>
      <c r="B301" s="247"/>
      <c r="C301" s="248">
        <f>' índice sin trilla'!C180</f>
        <v>125.89812744345637</v>
      </c>
      <c r="D301" s="248">
        <f>' índice sin trilla'!D180</f>
        <v>105.90001078812402</v>
      </c>
      <c r="E301" s="250">
        <f>' índice sin trilla'!O180</f>
        <v>94.84131736742448</v>
      </c>
      <c r="F301" s="250">
        <f>' índice sin trilla'!N180</f>
        <v>95.89590049543642</v>
      </c>
      <c r="G301" s="250">
        <f>' índice sin trilla'!M180</f>
        <v>92.59209582075621</v>
      </c>
      <c r="I301" s="250">
        <f t="shared" si="24"/>
        <v>13.699962422248113</v>
      </c>
      <c r="J301" s="248">
        <f t="shared" si="25"/>
        <v>5.159581001279223</v>
      </c>
      <c r="K301" s="248">
        <f t="shared" si="26"/>
        <v>0.24128788705954918</v>
      </c>
      <c r="L301" s="248">
        <f t="shared" si="27"/>
        <v>1.521246323138059</v>
      </c>
      <c r="M301" s="248">
        <f t="shared" si="28"/>
        <v>-2.474736117780574</v>
      </c>
      <c r="N301" s="258">
        <f t="shared" si="29"/>
        <v>2.4651727226682185</v>
      </c>
      <c r="O301" s="258">
        <f t="shared" si="29"/>
        <v>-0.9629575475226249</v>
      </c>
    </row>
    <row r="302" spans="1:15" ht="12.75">
      <c r="A302" s="245">
        <v>37987</v>
      </c>
      <c r="B302" s="102"/>
      <c r="C302" s="103">
        <f>' índice sin trilla'!C181</f>
        <v>113.32215188177324</v>
      </c>
      <c r="D302" s="103">
        <f>' índice sin trilla'!D181</f>
        <v>94.28254761537158</v>
      </c>
      <c r="E302" s="249">
        <f>' índice sin trilla'!O181</f>
        <v>91.16182851183488</v>
      </c>
      <c r="F302" s="249">
        <f>' índice sin trilla'!N181</f>
        <v>91.5744197047642</v>
      </c>
      <c r="G302" s="249">
        <f>' índice sin trilla'!M181</f>
        <v>90.28185141334703</v>
      </c>
      <c r="I302" s="249">
        <f t="shared" si="24"/>
        <v>6.834182205299899</v>
      </c>
      <c r="J302" s="103">
        <f t="shared" si="25"/>
        <v>1.613054879689746</v>
      </c>
      <c r="K302" s="103">
        <f t="shared" si="26"/>
        <v>-0.735197903032625</v>
      </c>
      <c r="L302" s="103">
        <f t="shared" si="27"/>
        <v>0.08806369627216704</v>
      </c>
      <c r="M302" s="103">
        <f t="shared" si="28"/>
        <v>-2.4706633696102265</v>
      </c>
      <c r="N302" s="257">
        <f t="shared" si="29"/>
        <v>2.4308413437018395</v>
      </c>
      <c r="O302" s="257">
        <f t="shared" si="29"/>
        <v>-0.9260358781246425</v>
      </c>
    </row>
    <row r="303" spans="1:15" ht="12.75">
      <c r="A303" s="246">
        <v>38018</v>
      </c>
      <c r="B303" s="247"/>
      <c r="C303" s="248">
        <f>' índice sin trilla'!C182</f>
        <v>121.47468168281074</v>
      </c>
      <c r="D303" s="248">
        <f>' índice sin trilla'!D182</f>
        <v>100.4839938200625</v>
      </c>
      <c r="E303" s="250">
        <f>' índice sin trilla'!O182</f>
        <v>93.30470628646975</v>
      </c>
      <c r="F303" s="250">
        <f>' índice sin trilla'!N182</f>
        <v>94.36401793320348</v>
      </c>
      <c r="G303" s="250">
        <f>' índice sin trilla'!M182</f>
        <v>91.0453997252489</v>
      </c>
      <c r="I303" s="250">
        <f t="shared" si="24"/>
        <v>11.959005851136318</v>
      </c>
      <c r="J303" s="248">
        <f t="shared" si="25"/>
        <v>6.781868175210581</v>
      </c>
      <c r="K303" s="248">
        <f t="shared" si="26"/>
        <v>-0.8592048859369705</v>
      </c>
      <c r="L303" s="248">
        <f t="shared" si="27"/>
        <v>0.18948518915253842</v>
      </c>
      <c r="M303" s="248">
        <f t="shared" si="28"/>
        <v>-3.1012433099187</v>
      </c>
      <c r="N303" s="258">
        <f t="shared" si="29"/>
        <v>2.8637000649408773</v>
      </c>
      <c r="O303" s="258">
        <f t="shared" si="29"/>
        <v>-0.8526541395128318</v>
      </c>
    </row>
    <row r="304" spans="1:15" ht="12.75">
      <c r="A304" s="245">
        <v>38047</v>
      </c>
      <c r="B304" s="102"/>
      <c r="C304" s="103">
        <f>' índice sin trilla'!C183</f>
        <v>134.52703549610067</v>
      </c>
      <c r="D304" s="103">
        <f>' índice sin trilla'!D183</f>
        <v>110.44464695882662</v>
      </c>
      <c r="E304" s="249">
        <f>' índice sin trilla'!O183</f>
        <v>94.33393682552962</v>
      </c>
      <c r="F304" s="249">
        <f>' índice sin trilla'!N183</f>
        <v>96.13149896374283</v>
      </c>
      <c r="G304" s="249">
        <f>' índice sin trilla'!M183</f>
        <v>90.50008495994344</v>
      </c>
      <c r="I304" s="249">
        <f t="shared" si="24"/>
        <v>13.341512874752649</v>
      </c>
      <c r="J304" s="103">
        <f t="shared" si="25"/>
        <v>8.791775760076614</v>
      </c>
      <c r="K304" s="103">
        <f t="shared" si="26"/>
        <v>-0.7934582205822771</v>
      </c>
      <c r="L304" s="103">
        <f t="shared" si="27"/>
        <v>0.4307972409546945</v>
      </c>
      <c r="M304" s="103">
        <f t="shared" si="28"/>
        <v>-3.4595948444169466</v>
      </c>
      <c r="N304" s="257">
        <f t="shared" si="29"/>
        <v>2.6981061583888577</v>
      </c>
      <c r="O304" s="257">
        <f t="shared" si="29"/>
        <v>-0.8310617668464304</v>
      </c>
    </row>
    <row r="305" spans="1:15" ht="12.75">
      <c r="A305" s="246">
        <v>38078</v>
      </c>
      <c r="B305" s="247"/>
      <c r="C305" s="248">
        <f>' índice sin trilla'!C184</f>
        <v>123.83001486679458</v>
      </c>
      <c r="D305" s="248">
        <f>' índice sin trilla'!D184</f>
        <v>101.0607819894261</v>
      </c>
      <c r="E305" s="250">
        <f>' índice sin trilla'!O184</f>
        <v>94.24992995073998</v>
      </c>
      <c r="F305" s="250">
        <f>' índice sin trilla'!N184</f>
        <v>96.21846316327591</v>
      </c>
      <c r="G305" s="250">
        <f>' índice sin trilla'!M184</f>
        <v>90.05142989952559</v>
      </c>
      <c r="I305" s="250">
        <f t="shared" si="24"/>
        <v>10.018421174994941</v>
      </c>
      <c r="J305" s="248">
        <f t="shared" si="25"/>
        <v>4.80422218841785</v>
      </c>
      <c r="K305" s="248">
        <f t="shared" si="26"/>
        <v>-0.2561581419866177</v>
      </c>
      <c r="L305" s="248">
        <f t="shared" si="27"/>
        <v>1.1848178823847366</v>
      </c>
      <c r="M305" s="248">
        <f t="shared" si="28"/>
        <v>-3.3914374746646825</v>
      </c>
      <c r="N305" s="258">
        <f t="shared" si="29"/>
        <v>3.6126638779732323</v>
      </c>
      <c r="O305" s="258">
        <f t="shared" si="29"/>
        <v>-0.7310065460746529</v>
      </c>
    </row>
    <row r="306" spans="1:15" ht="12.75">
      <c r="A306" s="245">
        <v>38108</v>
      </c>
      <c r="B306" s="102"/>
      <c r="C306" s="103">
        <f>' índice sin trilla'!C185</f>
        <v>132.51311249111407</v>
      </c>
      <c r="D306" s="103">
        <f>' índice sin trilla'!D185</f>
        <v>106.33183584391195</v>
      </c>
      <c r="E306" s="249">
        <f>' índice sin trilla'!O185</f>
        <v>95.11491455537815</v>
      </c>
      <c r="F306" s="249">
        <f>' índice sin trilla'!N185</f>
        <v>97.5282645216064</v>
      </c>
      <c r="G306" s="249">
        <f>' índice sin trilla'!M185</f>
        <v>89.96770652643427</v>
      </c>
      <c r="I306" s="249">
        <f t="shared" si="24"/>
        <v>10.60803336051961</v>
      </c>
      <c r="J306" s="103">
        <f t="shared" si="25"/>
        <v>3.2749509182423475</v>
      </c>
      <c r="K306" s="103">
        <f t="shared" si="26"/>
        <v>0.5977146244202869</v>
      </c>
      <c r="L306" s="103">
        <f t="shared" si="27"/>
        <v>2.4310904064549277</v>
      </c>
      <c r="M306" s="103">
        <f t="shared" si="28"/>
        <v>-3.3998258242934676</v>
      </c>
      <c r="N306" s="257">
        <f t="shared" si="29"/>
        <v>3.8357283838521328</v>
      </c>
      <c r="O306" s="257">
        <f t="shared" si="29"/>
        <v>-0.5797715577412266</v>
      </c>
    </row>
    <row r="307" spans="1:15" ht="12.75">
      <c r="A307" s="246">
        <v>38139</v>
      </c>
      <c r="B307" s="247"/>
      <c r="C307" s="248">
        <f>' índice sin trilla'!C186</f>
        <v>133.56889259846204</v>
      </c>
      <c r="D307" s="248">
        <f>' índice sin trilla'!D186</f>
        <v>106.8870504736644</v>
      </c>
      <c r="E307" s="250">
        <f>' índice sin trilla'!O186</f>
        <v>94.84847811214932</v>
      </c>
      <c r="F307" s="250">
        <f>' índice sin trilla'!N186</f>
        <v>97.13173113162131</v>
      </c>
      <c r="G307" s="250">
        <f>' índice sin trilla'!M186</f>
        <v>89.97874167176732</v>
      </c>
      <c r="I307" s="250">
        <f t="shared" si="24"/>
        <v>21.075354274937542</v>
      </c>
      <c r="J307" s="248">
        <f t="shared" si="25"/>
        <v>12.741185679734235</v>
      </c>
      <c r="K307" s="248">
        <f t="shared" si="26"/>
        <v>0.7519659232765985</v>
      </c>
      <c r="L307" s="248">
        <f t="shared" si="27"/>
        <v>2.497264795837606</v>
      </c>
      <c r="M307" s="248">
        <f t="shared" si="28"/>
        <v>-3.048902972071943</v>
      </c>
      <c r="N307" s="258">
        <f t="shared" si="29"/>
        <v>4.971290137512385</v>
      </c>
      <c r="O307" s="258">
        <f t="shared" si="29"/>
        <v>-0.42221266084367937</v>
      </c>
    </row>
    <row r="308" spans="1:15" ht="12.75">
      <c r="A308" s="245">
        <v>38169</v>
      </c>
      <c r="B308" s="102"/>
      <c r="C308" s="103">
        <f>' índice sin trilla'!C187</f>
        <v>137.52202504674585</v>
      </c>
      <c r="D308" s="103">
        <f>' índice sin trilla'!D187</f>
        <v>110.3075682347638</v>
      </c>
      <c r="E308" s="249">
        <f>' índice sin trilla'!O187</f>
        <v>94.55257910483486</v>
      </c>
      <c r="F308" s="249">
        <f>' índice sin trilla'!N187</f>
        <v>96.50658429746797</v>
      </c>
      <c r="G308" s="249">
        <f>' índice sin trilla'!M187</f>
        <v>90.3850645060973</v>
      </c>
      <c r="I308" s="249">
        <f t="shared" si="24"/>
        <v>11.367241474634948</v>
      </c>
      <c r="J308" s="103">
        <f t="shared" si="25"/>
        <v>4.598828480504302</v>
      </c>
      <c r="K308" s="103">
        <f t="shared" si="26"/>
        <v>1.5293931595492305</v>
      </c>
      <c r="L308" s="103">
        <f t="shared" si="27"/>
        <v>3.260764565088081</v>
      </c>
      <c r="M308" s="103">
        <f t="shared" si="28"/>
        <v>-2.2046952598849923</v>
      </c>
      <c r="N308" s="257">
        <f t="shared" si="29"/>
        <v>4.995573234148387</v>
      </c>
      <c r="O308" s="257">
        <f t="shared" si="29"/>
        <v>-0.12133408764040121</v>
      </c>
    </row>
    <row r="309" spans="1:15" ht="12.75">
      <c r="A309" s="246">
        <v>38200</v>
      </c>
      <c r="B309" s="247"/>
      <c r="C309" s="248">
        <f>' índice sin trilla'!C188</f>
        <v>138.58174071599552</v>
      </c>
      <c r="D309" s="248">
        <f>' índice sin trilla'!D188</f>
        <v>111.99004528321424</v>
      </c>
      <c r="E309" s="250">
        <f>' índice sin trilla'!O188</f>
        <v>94.91665197549183</v>
      </c>
      <c r="F309" s="250">
        <f>' índice sin trilla'!N188</f>
        <v>97.29447385394872</v>
      </c>
      <c r="G309" s="250">
        <f>' índice sin trilla'!M188</f>
        <v>89.84521847622204</v>
      </c>
      <c r="I309" s="250">
        <f t="shared" si="24"/>
        <v>15.516297219005226</v>
      </c>
      <c r="J309" s="248">
        <f t="shared" si="25"/>
        <v>10.122944483656514</v>
      </c>
      <c r="K309" s="248">
        <f t="shared" si="26"/>
        <v>0.3787496079553643</v>
      </c>
      <c r="L309" s="248">
        <f t="shared" si="27"/>
        <v>2.061185569917101</v>
      </c>
      <c r="M309" s="248">
        <f t="shared" si="28"/>
        <v>-3.3028473378627243</v>
      </c>
      <c r="N309" s="258">
        <f t="shared" si="29"/>
        <v>5.978083896395803</v>
      </c>
      <c r="O309" s="258">
        <f t="shared" si="29"/>
        <v>0.013105085505715763</v>
      </c>
    </row>
    <row r="310" spans="1:15" ht="12.75">
      <c r="A310" s="245">
        <v>38231</v>
      </c>
      <c r="B310" s="102"/>
      <c r="C310" s="103">
        <f>' índice sin trilla'!C189</f>
        <v>142.45637196785808</v>
      </c>
      <c r="D310" s="103">
        <f>' índice sin trilla'!D189</f>
        <v>113.80270544642785</v>
      </c>
      <c r="E310" s="249">
        <f>' índice sin trilla'!O189</f>
        <v>95.30310196476573</v>
      </c>
      <c r="F310" s="249">
        <f>' índice sin trilla'!N189</f>
        <v>97.73385024430041</v>
      </c>
      <c r="G310" s="249">
        <f>' índice sin trilla'!M189</f>
        <v>90.11878670347099</v>
      </c>
      <c r="I310" s="249">
        <f t="shared" si="24"/>
        <v>11.303001124499312</v>
      </c>
      <c r="J310" s="103">
        <f t="shared" si="25"/>
        <v>4.463439282211801</v>
      </c>
      <c r="K310" s="103">
        <f t="shared" si="26"/>
        <v>0.1345005532359833</v>
      </c>
      <c r="L310" s="103">
        <f t="shared" si="27"/>
        <v>1.4429712429780306</v>
      </c>
      <c r="M310" s="103">
        <f t="shared" si="28"/>
        <v>-2.76644313731067</v>
      </c>
      <c r="N310" s="257">
        <f t="shared" si="29"/>
        <v>5.834452093931453</v>
      </c>
      <c r="O310" s="257">
        <f t="shared" si="29"/>
        <v>0.06854475167255014</v>
      </c>
    </row>
    <row r="311" spans="1:15" ht="12.75">
      <c r="A311" s="246">
        <v>38261</v>
      </c>
      <c r="B311" s="247"/>
      <c r="C311" s="248">
        <f>' índice sin trilla'!C190</f>
        <v>149.00547130531982</v>
      </c>
      <c r="D311" s="248">
        <f>' índice sin trilla'!D190</f>
        <v>116.67787950118714</v>
      </c>
      <c r="E311" s="250">
        <f>' índice sin trilla'!O190</f>
        <v>95.7284778571455</v>
      </c>
      <c r="F311" s="250">
        <f>' índice sin trilla'!N190</f>
        <v>98.28383223437208</v>
      </c>
      <c r="G311" s="250">
        <f>' índice sin trilla'!M190</f>
        <v>90.27840192480423</v>
      </c>
      <c r="I311" s="250">
        <f t="shared" si="24"/>
        <v>12.734698045929772</v>
      </c>
      <c r="J311" s="248">
        <f t="shared" si="25"/>
        <v>3.9771849582224794</v>
      </c>
      <c r="K311" s="248">
        <f t="shared" si="26"/>
        <v>0.0009698737341912178</v>
      </c>
      <c r="L311" s="248">
        <f t="shared" si="27"/>
        <v>1.1949985585085976</v>
      </c>
      <c r="M311" s="248">
        <f t="shared" si="28"/>
        <v>-2.665711967959028</v>
      </c>
      <c r="N311" s="258">
        <f t="shared" si="29"/>
        <v>5.991824721846606</v>
      </c>
      <c r="O311" s="258">
        <f t="shared" si="29"/>
        <v>0.09541540587576502</v>
      </c>
    </row>
    <row r="312" spans="1:15" ht="12.75">
      <c r="A312" s="245">
        <v>38292</v>
      </c>
      <c r="B312" s="102"/>
      <c r="C312" s="103">
        <f>' índice sin trilla'!C191</f>
        <v>150.93896610027963</v>
      </c>
      <c r="D312" s="103">
        <f>' índice sin trilla'!D191</f>
        <v>119.9527043616792</v>
      </c>
      <c r="E312" s="249">
        <f>' índice sin trilla'!O191</f>
        <v>96.41916704954009</v>
      </c>
      <c r="F312" s="249">
        <f>' índice sin trilla'!N191</f>
        <v>99.13055736924015</v>
      </c>
      <c r="G312" s="249">
        <f>' índice sin trilla'!M191</f>
        <v>90.63629667497439</v>
      </c>
      <c r="I312" s="249">
        <f t="shared" si="24"/>
        <v>13.736133231382407</v>
      </c>
      <c r="J312" s="103">
        <f t="shared" si="25"/>
        <v>7.844645724441457</v>
      </c>
      <c r="K312" s="103">
        <f t="shared" si="26"/>
        <v>0.015327674847864792</v>
      </c>
      <c r="L312" s="103">
        <f t="shared" si="27"/>
        <v>1.1041664075509994</v>
      </c>
      <c r="M312" s="103">
        <f t="shared" si="28"/>
        <v>-2.4356671806188834</v>
      </c>
      <c r="N312" s="257">
        <f t="shared" si="29"/>
        <v>6.156081980341832</v>
      </c>
      <c r="O312" s="257">
        <f t="shared" si="29"/>
        <v>0.08353474328621768</v>
      </c>
    </row>
    <row r="313" spans="1:15" ht="12.75">
      <c r="A313" s="246">
        <v>38322</v>
      </c>
      <c r="B313" s="247"/>
      <c r="C313" s="248">
        <f>' índice sin trilla'!C192</f>
        <v>141.21328500916823</v>
      </c>
      <c r="D313" s="248">
        <f>' índice sin trilla'!D192</f>
        <v>113.86875520285865</v>
      </c>
      <c r="E313" s="250">
        <f>' índice sin trilla'!O192</f>
        <v>94.75729655959984</v>
      </c>
      <c r="F313" s="250">
        <f>' índice sin trilla'!N192</f>
        <v>97.24010179079488</v>
      </c>
      <c r="G313" s="250">
        <f>' índice sin trilla'!M192</f>
        <v>89.46195390348126</v>
      </c>
      <c r="I313" s="250">
        <f t="shared" si="24"/>
        <v>12.16472228515888</v>
      </c>
      <c r="J313" s="248">
        <f t="shared" si="25"/>
        <v>7.524781494760968</v>
      </c>
      <c r="K313" s="248">
        <f t="shared" si="26"/>
        <v>-0.08859093289387276</v>
      </c>
      <c r="L313" s="248">
        <f t="shared" si="27"/>
        <v>1.4017296760484799</v>
      </c>
      <c r="M313" s="248">
        <f t="shared" si="28"/>
        <v>-3.3805714078817495</v>
      </c>
      <c r="N313" s="258">
        <f t="shared" si="29"/>
        <v>6.355829000512969</v>
      </c>
      <c r="O313" s="258">
        <f t="shared" si="29"/>
        <v>0.0559786774142923</v>
      </c>
    </row>
    <row r="314" spans="1:15" ht="12.75">
      <c r="A314" s="245">
        <v>38353</v>
      </c>
      <c r="B314" s="102"/>
      <c r="C314" s="103">
        <f>' índice sin trilla'!C193</f>
        <v>123.07381405813257</v>
      </c>
      <c r="D314" s="103">
        <f>' índice sin trilla'!D193</f>
        <v>98.52492232756771</v>
      </c>
      <c r="E314" s="249">
        <f>' índice sin trilla'!O193</f>
        <v>91.89935282312108</v>
      </c>
      <c r="F314" s="249">
        <f>' índice sin trilla'!N193</f>
        <v>93.3013069369467</v>
      </c>
      <c r="G314" s="249">
        <f>' índice sin trilla'!M193</f>
        <v>88.90925624704438</v>
      </c>
      <c r="I314" s="249">
        <f t="shared" si="24"/>
        <v>8.60525679615849</v>
      </c>
      <c r="J314" s="103">
        <f t="shared" si="25"/>
        <v>4.4996394555469665</v>
      </c>
      <c r="K314" s="103">
        <f t="shared" si="26"/>
        <v>0.8090275538850555</v>
      </c>
      <c r="L314" s="103">
        <f t="shared" si="27"/>
        <v>1.8857746931402852</v>
      </c>
      <c r="M314" s="103">
        <f t="shared" si="28"/>
        <v>-1.5203445042551778</v>
      </c>
      <c r="N314" s="257">
        <f t="shared" si="29"/>
        <v>6.5714032316392945</v>
      </c>
      <c r="O314" s="257">
        <f t="shared" si="29"/>
        <v>0.18065749150755206</v>
      </c>
    </row>
    <row r="315" spans="1:15" ht="12.75">
      <c r="A315" s="246">
        <v>38384</v>
      </c>
      <c r="B315" s="247"/>
      <c r="C315" s="248">
        <f>' índice sin trilla'!C194</f>
        <v>131.09363205174282</v>
      </c>
      <c r="D315" s="248">
        <f>' índice sin trilla'!D194</f>
        <v>104.51104638736639</v>
      </c>
      <c r="E315" s="250">
        <f>' índice sin trilla'!O194</f>
        <v>94.5576180549315</v>
      </c>
      <c r="F315" s="250">
        <f>' índice sin trilla'!N194</f>
        <v>96.54792574272162</v>
      </c>
      <c r="G315" s="250">
        <f>' índice sin trilla'!M194</f>
        <v>90.31267726556368</v>
      </c>
      <c r="I315" s="250">
        <f t="shared" si="24"/>
        <v>7.918481642165287</v>
      </c>
      <c r="J315" s="248">
        <f t="shared" si="25"/>
        <v>4.007655761090834</v>
      </c>
      <c r="K315" s="248">
        <f t="shared" si="26"/>
        <v>1.342817332938151</v>
      </c>
      <c r="L315" s="248">
        <f t="shared" si="27"/>
        <v>2.31434381171014</v>
      </c>
      <c r="M315" s="248">
        <f t="shared" si="28"/>
        <v>-0.8047880089454118</v>
      </c>
      <c r="N315" s="258">
        <f t="shared" si="29"/>
        <v>6.346937698649047</v>
      </c>
      <c r="O315" s="258">
        <f t="shared" si="29"/>
        <v>0.36280910602704</v>
      </c>
    </row>
    <row r="316" spans="1:15" ht="12.75">
      <c r="A316" s="245">
        <v>38412</v>
      </c>
      <c r="B316" s="102"/>
      <c r="C316" s="103">
        <f>' índice sin trilla'!C195</f>
        <v>138.63883485234766</v>
      </c>
      <c r="D316" s="103">
        <f>' índice sin trilla'!D195</f>
        <v>109.19053297075712</v>
      </c>
      <c r="E316" s="249">
        <f>' índice sin trilla'!O195</f>
        <v>94.60534217847295</v>
      </c>
      <c r="F316" s="249">
        <f>' índice sin trilla'!N195</f>
        <v>96.98166343198405</v>
      </c>
      <c r="G316" s="249">
        <f>' índice sin trilla'!M195</f>
        <v>89.53710922155199</v>
      </c>
      <c r="I316" s="249">
        <f t="shared" si="24"/>
        <v>3.0564855168953464</v>
      </c>
      <c r="J316" s="103">
        <f t="shared" si="25"/>
        <v>-1.1355136012495382</v>
      </c>
      <c r="K316" s="103">
        <f t="shared" si="26"/>
        <v>0.28770701412079713</v>
      </c>
      <c r="L316" s="103">
        <f t="shared" si="27"/>
        <v>0.88437658562035</v>
      </c>
      <c r="M316" s="103">
        <f t="shared" si="28"/>
        <v>-1.0640605904598588</v>
      </c>
      <c r="N316" s="257">
        <f t="shared" si="29"/>
        <v>5.483699965869904</v>
      </c>
      <c r="O316" s="257">
        <f t="shared" si="29"/>
        <v>0.4536920631690755</v>
      </c>
    </row>
    <row r="317" spans="1:15" ht="12.75">
      <c r="A317" s="246">
        <v>38443</v>
      </c>
      <c r="B317" s="247"/>
      <c r="C317" s="248">
        <f>' índice sin trilla'!C196</f>
        <v>146.54281209504904</v>
      </c>
      <c r="D317" s="248">
        <f>' índice sin trilla'!D196</f>
        <v>115.16564346491191</v>
      </c>
      <c r="E317" s="250">
        <f>' índice sin trilla'!O196</f>
        <v>95.17089400864108</v>
      </c>
      <c r="F317" s="250">
        <f>' índice sin trilla'!N196</f>
        <v>97.62101615540438</v>
      </c>
      <c r="G317" s="250">
        <f>' índice sin trilla'!M196</f>
        <v>89.94525804113047</v>
      </c>
      <c r="I317" s="250">
        <f t="shared" si="24"/>
        <v>18.341915934264307</v>
      </c>
      <c r="J317" s="248">
        <f t="shared" si="25"/>
        <v>13.95681014714647</v>
      </c>
      <c r="K317" s="248">
        <f t="shared" si="26"/>
        <v>0.9771509203056583</v>
      </c>
      <c r="L317" s="248">
        <f t="shared" si="27"/>
        <v>1.4576755292260657</v>
      </c>
      <c r="M317" s="248">
        <f t="shared" si="28"/>
        <v>-0.117901357605954</v>
      </c>
      <c r="N317" s="258">
        <f t="shared" si="29"/>
        <v>6.221465756258904</v>
      </c>
      <c r="O317" s="258">
        <f t="shared" si="29"/>
        <v>0.5565672763087726</v>
      </c>
    </row>
    <row r="318" spans="1:15" ht="12.75">
      <c r="A318" s="245">
        <v>38473</v>
      </c>
      <c r="B318" s="102"/>
      <c r="C318" s="103">
        <f>' índice sin trilla'!C197</f>
        <v>142.39916340549493</v>
      </c>
      <c r="D318" s="103">
        <f>' índice sin trilla'!D197</f>
        <v>111.80186743250982</v>
      </c>
      <c r="E318" s="249">
        <f>' índice sin trilla'!O197</f>
        <v>95.0784927000695</v>
      </c>
      <c r="F318" s="249">
        <f>' índice sin trilla'!N197</f>
        <v>97.38116358026191</v>
      </c>
      <c r="G318" s="249">
        <f>' índice sin trilla'!M197</f>
        <v>90.16734172387478</v>
      </c>
      <c r="I318" s="249">
        <f t="shared" si="24"/>
        <v>7.4604322006577295</v>
      </c>
      <c r="J318" s="103">
        <f t="shared" si="25"/>
        <v>5.144302781179766</v>
      </c>
      <c r="K318" s="103">
        <f t="shared" si="26"/>
        <v>-0.038292475453405306</v>
      </c>
      <c r="L318" s="103">
        <f t="shared" si="27"/>
        <v>-0.15082903614254128</v>
      </c>
      <c r="M318" s="103">
        <f t="shared" si="28"/>
        <v>0.2218965061445255</v>
      </c>
      <c r="N318" s="257">
        <f t="shared" si="29"/>
        <v>6.372191511852554</v>
      </c>
      <c r="O318" s="257">
        <f t="shared" si="29"/>
        <v>0.5031547549144033</v>
      </c>
    </row>
    <row r="319" spans="1:15" ht="12.75">
      <c r="A319" s="246">
        <v>38504</v>
      </c>
      <c r="B319" s="247"/>
      <c r="C319" s="248">
        <f>' índice sin trilla'!C198</f>
        <v>142.5714382418249</v>
      </c>
      <c r="D319" s="248">
        <f>' índice sin trilla'!D198</f>
        <v>112.6649677299571</v>
      </c>
      <c r="E319" s="250">
        <f>' índice sin trilla'!O198</f>
        <v>94.85481617970902</v>
      </c>
      <c r="F319" s="250">
        <f>' índice sin trilla'!N198</f>
        <v>97.01279973345787</v>
      </c>
      <c r="G319" s="250">
        <f>' índice sin trilla'!M198</f>
        <v>90.25225524589456</v>
      </c>
      <c r="I319" s="250">
        <f t="shared" si="24"/>
        <v>6.740001708651211</v>
      </c>
      <c r="J319" s="248">
        <f t="shared" si="25"/>
        <v>5.405628867751666</v>
      </c>
      <c r="K319" s="248">
        <f t="shared" si="26"/>
        <v>0.006682308125394165</v>
      </c>
      <c r="L319" s="248">
        <f t="shared" si="27"/>
        <v>-0.12244340420771715</v>
      </c>
      <c r="M319" s="248">
        <f t="shared" si="28"/>
        <v>0.3039757714383029</v>
      </c>
      <c r="N319" s="258">
        <f t="shared" si="29"/>
        <v>5.813154159609457</v>
      </c>
      <c r="O319" s="258">
        <f t="shared" si="29"/>
        <v>0.44091090249820386</v>
      </c>
    </row>
    <row r="320" spans="1:15" ht="12.75">
      <c r="A320" s="245">
        <v>38534</v>
      </c>
      <c r="B320" s="102"/>
      <c r="C320" s="103">
        <f>' índice sin trilla'!C199</f>
        <v>141.62233910791812</v>
      </c>
      <c r="D320" s="103">
        <f>' índice sin trilla'!D199</f>
        <v>110.78495200383615</v>
      </c>
      <c r="E320" s="249">
        <f>' índice sin trilla'!O199</f>
        <v>94.63922295411014</v>
      </c>
      <c r="F320" s="249">
        <f>' índice sin trilla'!N199</f>
        <v>96.55166794865407</v>
      </c>
      <c r="G320" s="249">
        <f>' índice sin trilla'!M199</f>
        <v>90.56034820797694</v>
      </c>
      <c r="I320" s="249">
        <f t="shared" si="24"/>
        <v>2.981568995787054</v>
      </c>
      <c r="J320" s="103">
        <f t="shared" si="25"/>
        <v>0.4327751728298024</v>
      </c>
      <c r="K320" s="103">
        <f t="shared" si="26"/>
        <v>0.09163562760061694</v>
      </c>
      <c r="L320" s="103">
        <f t="shared" si="27"/>
        <v>0.04671562206277624</v>
      </c>
      <c r="M320" s="103">
        <f t="shared" si="28"/>
        <v>0.1939299405687045</v>
      </c>
      <c r="N320" s="257">
        <f t="shared" si="29"/>
        <v>5.446604193174087</v>
      </c>
      <c r="O320" s="257">
        <f t="shared" si="29"/>
        <v>0.32242678758978016</v>
      </c>
    </row>
    <row r="321" spans="1:15" ht="12.75">
      <c r="A321" s="246">
        <v>38565</v>
      </c>
      <c r="B321" s="247"/>
      <c r="C321" s="248">
        <f>' índice sin trilla'!C200</f>
        <v>154.35836412310238</v>
      </c>
      <c r="D321" s="248">
        <f>' índice sin trilla'!D200</f>
        <v>120.3310637133552</v>
      </c>
      <c r="E321" s="250">
        <f>' índice sin trilla'!O200</f>
        <v>95.22607846972693</v>
      </c>
      <c r="F321" s="250">
        <f>' índice sin trilla'!N200</f>
        <v>97.31378046235554</v>
      </c>
      <c r="G321" s="250">
        <f>' índice sin trilla'!M200</f>
        <v>90.77341449273476</v>
      </c>
      <c r="I321" s="250">
        <f t="shared" si="24"/>
        <v>11.38434495453402</v>
      </c>
      <c r="J321" s="248">
        <f t="shared" si="25"/>
        <v>7.4479998727093655</v>
      </c>
      <c r="K321" s="248">
        <f t="shared" si="26"/>
        <v>0.3259981128653777</v>
      </c>
      <c r="L321" s="248">
        <f t="shared" si="27"/>
        <v>0.019843478917214163</v>
      </c>
      <c r="M321" s="248">
        <f t="shared" si="28"/>
        <v>1.0331056368440672</v>
      </c>
      <c r="N321" s="258">
        <f t="shared" si="29"/>
        <v>5.250188333222305</v>
      </c>
      <c r="O321" s="258">
        <f t="shared" si="29"/>
        <v>0.3180316827457341</v>
      </c>
    </row>
    <row r="322" spans="1:15" ht="12.75">
      <c r="A322" s="245">
        <v>38596</v>
      </c>
      <c r="B322" s="102"/>
      <c r="C322" s="103">
        <f>' índice sin trilla'!C201</f>
        <v>153.27198788444537</v>
      </c>
      <c r="D322" s="103">
        <f>' índice sin trilla'!D201</f>
        <v>119.31188351789392</v>
      </c>
      <c r="E322" s="249">
        <f>' índice sin trilla'!O201</f>
        <v>95.39563819878202</v>
      </c>
      <c r="F322" s="249">
        <f>' índice sin trilla'!N201</f>
        <v>97.74687858189648</v>
      </c>
      <c r="G322" s="249">
        <f>' índice sin trilla'!M201</f>
        <v>90.38089788042785</v>
      </c>
      <c r="I322" s="249">
        <f t="shared" si="24"/>
        <v>7.592230355991081</v>
      </c>
      <c r="J322" s="103">
        <f t="shared" si="25"/>
        <v>4.840990422727254</v>
      </c>
      <c r="K322" s="103">
        <f t="shared" si="26"/>
        <v>0.09709677031342068</v>
      </c>
      <c r="L322" s="103">
        <f t="shared" si="27"/>
        <v>0.013330424989410616</v>
      </c>
      <c r="M322" s="103">
        <f t="shared" si="28"/>
        <v>0.29085076102868257</v>
      </c>
      <c r="N322" s="257">
        <f t="shared" si="29"/>
        <v>5.280649670333548</v>
      </c>
      <c r="O322" s="257">
        <f t="shared" si="29"/>
        <v>0.3148696110375493</v>
      </c>
    </row>
    <row r="323" spans="1:15" ht="12.75">
      <c r="A323" s="246">
        <v>38626</v>
      </c>
      <c r="B323" s="247"/>
      <c r="C323" s="248">
        <f>' índice sin trilla'!C202</f>
        <v>153.26625683580082</v>
      </c>
      <c r="D323" s="248">
        <f>' índice sin trilla'!D202</f>
        <v>119.15466166199175</v>
      </c>
      <c r="E323" s="250">
        <f>' índice sin trilla'!O202</f>
        <v>96.00404948189693</v>
      </c>
      <c r="F323" s="250">
        <f>' índice sin trilla'!N202</f>
        <v>98.56039876629511</v>
      </c>
      <c r="G323" s="250">
        <f>' índice sin trilla'!M202</f>
        <v>90.55185160526521</v>
      </c>
      <c r="I323" s="250">
        <f t="shared" si="24"/>
        <v>2.859482603662533</v>
      </c>
      <c r="J323" s="248">
        <f t="shared" si="25"/>
        <v>2.122752120104665</v>
      </c>
      <c r="K323" s="248">
        <f t="shared" si="26"/>
        <v>0.2878679687800423</v>
      </c>
      <c r="L323" s="248">
        <f t="shared" si="27"/>
        <v>0.2813957551670354</v>
      </c>
      <c r="M323" s="248">
        <f t="shared" si="28"/>
        <v>0.30289601347701645</v>
      </c>
      <c r="N323" s="258">
        <f t="shared" si="29"/>
        <v>5.10832977782858</v>
      </c>
      <c r="O323" s="258">
        <f t="shared" si="29"/>
        <v>0.3390721022491938</v>
      </c>
    </row>
    <row r="324" spans="1:15" ht="12.75">
      <c r="A324" s="245">
        <v>38657</v>
      </c>
      <c r="B324" s="102"/>
      <c r="C324" s="103">
        <f>' índice sin trilla'!C203</f>
        <v>154.6848172076591</v>
      </c>
      <c r="D324" s="103">
        <f>' índice sin trilla'!D203</f>
        <v>121.3297464221228</v>
      </c>
      <c r="E324" s="249">
        <f>' índice sin trilla'!O203</f>
        <v>96.53854838846839</v>
      </c>
      <c r="F324" s="249">
        <f>' índice sin trilla'!N203</f>
        <v>99.25822262718744</v>
      </c>
      <c r="G324" s="249">
        <f>' índice sin trilla'!M203</f>
        <v>90.73801001917238</v>
      </c>
      <c r="I324" s="249">
        <f t="shared" si="24"/>
        <v>2.481699195482001</v>
      </c>
      <c r="J324" s="103">
        <f t="shared" si="25"/>
        <v>1.1479875070524281</v>
      </c>
      <c r="K324" s="103">
        <f t="shared" si="26"/>
        <v>0.12381494528670434</v>
      </c>
      <c r="L324" s="103">
        <f t="shared" si="27"/>
        <v>0.1287849693730303</v>
      </c>
      <c r="M324" s="103">
        <f t="shared" si="28"/>
        <v>0.11222142555398218</v>
      </c>
      <c r="N324" s="257">
        <f t="shared" si="29"/>
        <v>4.50791858333861</v>
      </c>
      <c r="O324" s="257">
        <f t="shared" si="29"/>
        <v>0.3482857944786977</v>
      </c>
    </row>
    <row r="325" spans="1:15" ht="12.75">
      <c r="A325" s="246">
        <v>38687</v>
      </c>
      <c r="B325" s="247"/>
      <c r="C325" s="248">
        <f>' índice sin trilla'!C204</f>
        <v>147.6652716054313</v>
      </c>
      <c r="D325" s="248">
        <f>' índice sin trilla'!D204</f>
        <v>115.72087119320831</v>
      </c>
      <c r="E325" s="250">
        <f>' índice sin trilla'!O204</f>
        <v>95.43080872555866</v>
      </c>
      <c r="F325" s="250">
        <f>' índice sin trilla'!N204</f>
        <v>97.86618484389442</v>
      </c>
      <c r="G325" s="250">
        <f>' índice sin trilla'!M204</f>
        <v>90.23662318048133</v>
      </c>
      <c r="I325" s="250">
        <f t="shared" si="24"/>
        <v>4.568965728574437</v>
      </c>
      <c r="J325" s="248">
        <f t="shared" si="25"/>
        <v>1.6265357314656503</v>
      </c>
      <c r="K325" s="248">
        <f t="shared" si="26"/>
        <v>0.710776046185746</v>
      </c>
      <c r="L325" s="248">
        <f t="shared" si="27"/>
        <v>0.6438527331517063</v>
      </c>
      <c r="M325" s="248">
        <f t="shared" si="28"/>
        <v>0.8659203641313784</v>
      </c>
      <c r="N325" s="258">
        <f t="shared" si="29"/>
        <v>4.012098970404088</v>
      </c>
      <c r="O325" s="258">
        <f t="shared" si="29"/>
        <v>0.41507274884806655</v>
      </c>
    </row>
    <row r="326" spans="1:15" ht="12.75">
      <c r="A326" s="245">
        <v>38718</v>
      </c>
      <c r="B326" s="102"/>
      <c r="C326" s="103">
        <f>' índice sin trilla'!C205</f>
        <v>134.30438333104232</v>
      </c>
      <c r="D326" s="103">
        <f>' índice sin trilla'!D205</f>
        <v>104.73155664953616</v>
      </c>
      <c r="E326" s="249">
        <f>' índice sin trilla'!O205</f>
        <v>91.89628681562003</v>
      </c>
      <c r="F326" s="249">
        <f>' índice sin trilla'!N205</f>
        <v>93.28390757915903</v>
      </c>
      <c r="G326" s="249">
        <f>' índice sin trilla'!M205</f>
        <v>88.93676049943487</v>
      </c>
      <c r="I326" s="249">
        <f t="shared" si="24"/>
        <v>9.125068040554197</v>
      </c>
      <c r="J326" s="103">
        <f t="shared" si="25"/>
        <v>6.299557690929336</v>
      </c>
      <c r="K326" s="103">
        <f t="shared" si="26"/>
        <v>-0.0033362666948755226</v>
      </c>
      <c r="L326" s="103">
        <f t="shared" si="27"/>
        <v>-0.01864856812715532</v>
      </c>
      <c r="M326" s="103">
        <f t="shared" si="28"/>
        <v>0.030935195671943916</v>
      </c>
      <c r="N326" s="257">
        <f t="shared" si="29"/>
        <v>4.149014661987271</v>
      </c>
      <c r="O326" s="257">
        <f t="shared" si="29"/>
        <v>0.34957751772901613</v>
      </c>
    </row>
    <row r="327" spans="1:15" ht="12.75">
      <c r="A327" s="246">
        <v>38749</v>
      </c>
      <c r="B327" s="247"/>
      <c r="C327" s="248">
        <f>' índice sin trilla'!C206</f>
        <v>141.0184109593882</v>
      </c>
      <c r="D327" s="248">
        <f>' índice sin trilla'!D206</f>
        <v>110.98450345997874</v>
      </c>
      <c r="E327" s="250">
        <f>' índice sin trilla'!O206</f>
        <v>94.96536545526499</v>
      </c>
      <c r="F327" s="250">
        <f>' índice sin trilla'!N206</f>
        <v>97.22820295685908</v>
      </c>
      <c r="G327" s="250">
        <f>' índice sin trilla'!M206</f>
        <v>90.13917136017346</v>
      </c>
      <c r="I327" s="250">
        <f t="shared" si="24"/>
        <v>7.570755918737593</v>
      </c>
      <c r="J327" s="248">
        <f t="shared" si="25"/>
        <v>6.194041009424711</v>
      </c>
      <c r="K327" s="248">
        <f t="shared" si="26"/>
        <v>0.4312158118202847</v>
      </c>
      <c r="L327" s="248">
        <f t="shared" si="27"/>
        <v>0.70460054828132</v>
      </c>
      <c r="M327" s="248">
        <f t="shared" si="28"/>
        <v>-0.19211688839654295</v>
      </c>
      <c r="N327" s="258">
        <f t="shared" si="29"/>
        <v>4.322431503979418</v>
      </c>
      <c r="O327" s="258">
        <f t="shared" si="29"/>
        <v>0.2748385286299948</v>
      </c>
    </row>
    <row r="328" spans="1:15" ht="12.75">
      <c r="A328" s="245">
        <v>38777</v>
      </c>
      <c r="B328" s="102"/>
      <c r="C328" s="103">
        <f>' índice sin trilla'!C207</f>
        <v>157.47347029197022</v>
      </c>
      <c r="D328" s="103">
        <f>' índice sin trilla'!D207</f>
        <v>122.15246900416462</v>
      </c>
      <c r="E328" s="249">
        <f>' índice sin trilla'!O207</f>
        <v>95.86086487943093</v>
      </c>
      <c r="F328" s="249">
        <f>' índice sin trilla'!N207</f>
        <v>98.61561562700092</v>
      </c>
      <c r="G328" s="249">
        <f>' índice sin trilla'!M207</f>
        <v>89.98551511083048</v>
      </c>
      <c r="I328" s="249">
        <f t="shared" si="24"/>
        <v>13.585396515833192</v>
      </c>
      <c r="J328" s="103">
        <f t="shared" si="25"/>
        <v>11.870933936075655</v>
      </c>
      <c r="K328" s="103">
        <f t="shared" si="26"/>
        <v>1.3271160719332764</v>
      </c>
      <c r="L328" s="103">
        <f t="shared" si="27"/>
        <v>1.6848052891594412</v>
      </c>
      <c r="M328" s="103">
        <f t="shared" si="28"/>
        <v>0.5008045191284394</v>
      </c>
      <c r="N328" s="257">
        <f t="shared" si="29"/>
        <v>5.4091876461770605</v>
      </c>
      <c r="O328" s="257">
        <f t="shared" si="29"/>
        <v>0.36133036243646277</v>
      </c>
    </row>
    <row r="329" spans="1:15" ht="12.75">
      <c r="A329" s="246">
        <v>38808</v>
      </c>
      <c r="B329" s="247"/>
      <c r="C329" s="248">
        <f>' índice sin trilla'!C208</f>
        <v>147.65126115476352</v>
      </c>
      <c r="D329" s="248">
        <f>' índice sin trilla'!D208</f>
        <v>112.43761153273712</v>
      </c>
      <c r="E329" s="250">
        <f>' índice sin trilla'!O208</f>
        <v>96.02212554556156</v>
      </c>
      <c r="F329" s="250">
        <f>' índice sin trilla'!N208</f>
        <v>99.1795079212552</v>
      </c>
      <c r="G329" s="250">
        <f>' índice sin trilla'!M208</f>
        <v>89.28804050110567</v>
      </c>
      <c r="I329" s="250">
        <f t="shared" si="24"/>
        <v>0.7563994738926771</v>
      </c>
      <c r="J329" s="248">
        <f t="shared" si="25"/>
        <v>-2.36878972764647</v>
      </c>
      <c r="K329" s="248">
        <f t="shared" si="26"/>
        <v>0.8944242310503059</v>
      </c>
      <c r="L329" s="248">
        <f t="shared" si="27"/>
        <v>1.596471566501445</v>
      </c>
      <c r="M329" s="248">
        <f t="shared" si="28"/>
        <v>-0.7306861465940395</v>
      </c>
      <c r="N329" s="258">
        <f t="shared" si="29"/>
        <v>4.083410814259425</v>
      </c>
      <c r="O329" s="258">
        <f t="shared" si="29"/>
        <v>0.3549095942474212</v>
      </c>
    </row>
    <row r="330" spans="1:15" ht="12.75">
      <c r="A330" s="245">
        <v>38838</v>
      </c>
      <c r="B330" s="102"/>
      <c r="C330" s="103">
        <f>' índice sin trilla'!C209</f>
        <v>164.80615488813245</v>
      </c>
      <c r="D330" s="103">
        <f>' índice sin trilla'!D209</f>
        <v>124.19063396297238</v>
      </c>
      <c r="E330" s="249">
        <f>' índice sin trilla'!O209</f>
        <v>96.625536863937</v>
      </c>
      <c r="F330" s="249">
        <f>' índice sin trilla'!N209</f>
        <v>99.82332987018358</v>
      </c>
      <c r="G330" s="249">
        <f>' índice sin trilla'!M209</f>
        <v>89.8052637717683</v>
      </c>
      <c r="I330" s="249">
        <f t="shared" si="24"/>
        <v>15.735339272205916</v>
      </c>
      <c r="J330" s="103">
        <f t="shared" si="25"/>
        <v>11.081001431341164</v>
      </c>
      <c r="K330" s="103">
        <f t="shared" si="26"/>
        <v>1.6271231483945936</v>
      </c>
      <c r="L330" s="103">
        <f t="shared" si="27"/>
        <v>2.5078425848843233</v>
      </c>
      <c r="M330" s="103">
        <f t="shared" si="28"/>
        <v>-0.4015621900169797</v>
      </c>
      <c r="N330" s="257">
        <f t="shared" si="29"/>
        <v>4.5858095489670125</v>
      </c>
      <c r="O330" s="257">
        <f t="shared" si="29"/>
        <v>0.49408547394012015</v>
      </c>
    </row>
    <row r="331" spans="1:15" ht="12.75">
      <c r="A331" s="246">
        <v>38869</v>
      </c>
      <c r="B331" s="247"/>
      <c r="C331" s="248">
        <f>' índice sin trilla'!C210</f>
        <v>165.53850492789863</v>
      </c>
      <c r="D331" s="248">
        <f>' índice sin trilla'!D210</f>
        <v>123.55360963228365</v>
      </c>
      <c r="E331" s="250">
        <f>' índice sin trilla'!O210</f>
        <v>97.27327890410946</v>
      </c>
      <c r="F331" s="250">
        <f>' índice sin trilla'!N210</f>
        <v>100.51531987352733</v>
      </c>
      <c r="G331" s="250">
        <f>' índice sin trilla'!M210</f>
        <v>90.35863347701763</v>
      </c>
      <c r="I331" s="250">
        <f t="shared" si="24"/>
        <v>16.109163917612833</v>
      </c>
      <c r="J331" s="248">
        <f t="shared" si="25"/>
        <v>9.664620797145362</v>
      </c>
      <c r="K331" s="248">
        <f t="shared" si="26"/>
        <v>2.549646735721356</v>
      </c>
      <c r="L331" s="248">
        <f t="shared" si="27"/>
        <v>3.610369095307653</v>
      </c>
      <c r="M331" s="248">
        <f t="shared" si="28"/>
        <v>0.11786767082244687</v>
      </c>
      <c r="N331" s="258">
        <f t="shared" si="29"/>
        <v>4.94784990090209</v>
      </c>
      <c r="O331" s="258">
        <f t="shared" si="29"/>
        <v>0.7060735659437212</v>
      </c>
    </row>
    <row r="332" spans="1:15" ht="12.75">
      <c r="A332" s="245">
        <v>38899</v>
      </c>
      <c r="B332" s="102"/>
      <c r="C332" s="103">
        <f>' índice sin trilla'!C211</f>
        <v>168.54353154144684</v>
      </c>
      <c r="D332" s="103">
        <f>' índice sin trilla'!D211</f>
        <v>125.90080040744535</v>
      </c>
      <c r="E332" s="249">
        <f>' índice sin trilla'!O211</f>
        <v>97.59422994846544</v>
      </c>
      <c r="F332" s="249">
        <f>' índice sin trilla'!N211</f>
        <v>100.99470414630436</v>
      </c>
      <c r="G332" s="249">
        <f>' índice sin trilla'!M211</f>
        <v>90.34167713256053</v>
      </c>
      <c r="I332" s="249">
        <f t="shared" si="24"/>
        <v>19.00914262757263</v>
      </c>
      <c r="J332" s="103">
        <f t="shared" si="25"/>
        <v>13.644315523182037</v>
      </c>
      <c r="K332" s="103">
        <f t="shared" si="26"/>
        <v>3.122391437837746</v>
      </c>
      <c r="L332" s="103">
        <f t="shared" si="27"/>
        <v>4.601718739870009</v>
      </c>
      <c r="M332" s="103">
        <f t="shared" si="28"/>
        <v>-0.2414644816892908</v>
      </c>
      <c r="N332" s="257">
        <f t="shared" si="29"/>
        <v>6.0393766177004204</v>
      </c>
      <c r="O332" s="257">
        <f t="shared" si="29"/>
        <v>0.9580882137032454</v>
      </c>
    </row>
    <row r="333" spans="1:15" ht="12.75">
      <c r="A333" s="246">
        <v>38930</v>
      </c>
      <c r="B333" s="247"/>
      <c r="C333" s="248">
        <f>' índice sin trilla'!C212</f>
        <v>179.9764113362315</v>
      </c>
      <c r="D333" s="248">
        <f>' índice sin trilla'!D212</f>
        <v>135.62084826508686</v>
      </c>
      <c r="E333" s="250">
        <f>' índice sin trilla'!O212</f>
        <v>98.72555441588317</v>
      </c>
      <c r="F333" s="250">
        <f>' índice sin trilla'!N212</f>
        <v>102.20077975929944</v>
      </c>
      <c r="G333" s="250">
        <f>' índice sin trilla'!M212</f>
        <v>91.31357188523624</v>
      </c>
      <c r="I333" s="250">
        <f t="shared" si="24"/>
        <v>16.596474935882632</v>
      </c>
      <c r="J333" s="248">
        <f t="shared" si="25"/>
        <v>12.706431805634155</v>
      </c>
      <c r="K333" s="248">
        <f t="shared" si="26"/>
        <v>3.674913429590343</v>
      </c>
      <c r="L333" s="248">
        <f t="shared" si="27"/>
        <v>5.021898516042511</v>
      </c>
      <c r="M333" s="248">
        <f t="shared" si="28"/>
        <v>0.5950612252717535</v>
      </c>
      <c r="N333" s="258">
        <f t="shared" si="29"/>
        <v>6.5177504347327275</v>
      </c>
      <c r="O333" s="258">
        <f t="shared" si="29"/>
        <v>1.2380893789154968</v>
      </c>
    </row>
    <row r="334" spans="1:15" ht="12.75">
      <c r="A334" s="245">
        <v>38961</v>
      </c>
      <c r="B334" s="102"/>
      <c r="C334" s="103">
        <f>' índice sin trilla'!C213</f>
        <v>182.15799982854014</v>
      </c>
      <c r="D334" s="103">
        <f>' índice sin trilla'!D213</f>
        <v>137.22933967235753</v>
      </c>
      <c r="E334" s="249">
        <f>' índice sin trilla'!O213</f>
        <v>99.70120140989079</v>
      </c>
      <c r="F334" s="249">
        <f>' índice sin trilla'!N213</f>
        <v>103.4670546325932</v>
      </c>
      <c r="G334" s="249">
        <f>' índice sin trilla'!M213</f>
        <v>91.66936590531542</v>
      </c>
      <c r="I334" s="249">
        <f t="shared" si="24"/>
        <v>18.846243428298504</v>
      </c>
      <c r="J334" s="103">
        <f t="shared" si="25"/>
        <v>15.017327382797063</v>
      </c>
      <c r="K334" s="103">
        <f t="shared" si="26"/>
        <v>4.513375341267678</v>
      </c>
      <c r="L334" s="103">
        <f t="shared" si="27"/>
        <v>5.852029378006285</v>
      </c>
      <c r="M334" s="103">
        <f t="shared" si="28"/>
        <v>1.4255977259621577</v>
      </c>
      <c r="N334" s="257">
        <f t="shared" si="29"/>
        <v>7.408445759648186</v>
      </c>
      <c r="O334" s="257">
        <f t="shared" si="29"/>
        <v>1.6080938966453129</v>
      </c>
    </row>
    <row r="335" spans="1:15" ht="12.75">
      <c r="A335" s="246">
        <v>38991</v>
      </c>
      <c r="B335" s="247"/>
      <c r="C335" s="248">
        <f>' índice sin trilla'!C214</f>
        <v>186.26244143227674</v>
      </c>
      <c r="D335" s="248">
        <f>' índice sin trilla'!D214</f>
        <v>140.02421358762172</v>
      </c>
      <c r="E335" s="250">
        <f>' índice sin trilla'!O214</f>
        <v>100.144272218861</v>
      </c>
      <c r="F335" s="250">
        <f>' índice sin trilla'!N214</f>
        <v>104.09326235209984</v>
      </c>
      <c r="G335" s="250">
        <f>' índice sin trilla'!M214</f>
        <v>91.7218411564511</v>
      </c>
      <c r="I335" s="250">
        <f t="shared" si="24"/>
        <v>21.528668656549655</v>
      </c>
      <c r="J335" s="248">
        <f t="shared" si="25"/>
        <v>17.514675157931304</v>
      </c>
      <c r="K335" s="248">
        <f t="shared" si="26"/>
        <v>4.312550105237789</v>
      </c>
      <c r="L335" s="248">
        <f t="shared" si="27"/>
        <v>5.6136781659377855</v>
      </c>
      <c r="M335" s="248">
        <f t="shared" si="28"/>
        <v>1.292065850056967</v>
      </c>
      <c r="N335" s="258">
        <f t="shared" si="29"/>
        <v>8.752043178853807</v>
      </c>
      <c r="O335" s="258">
        <f t="shared" si="29"/>
        <v>1.947123638926307</v>
      </c>
    </row>
    <row r="336" spans="1:15" ht="12.75">
      <c r="A336" s="245">
        <v>39022</v>
      </c>
      <c r="B336" s="102"/>
      <c r="C336" s="103">
        <f>' índice sin trilla'!C215</f>
        <v>188.52011142039052</v>
      </c>
      <c r="D336" s="103">
        <f>' índice sin trilla'!D215</f>
        <v>142.51229753766853</v>
      </c>
      <c r="E336" s="249">
        <f>' índice sin trilla'!O215</f>
        <v>100.95193693230583</v>
      </c>
      <c r="F336" s="249">
        <f>' índice sin trilla'!N215</f>
        <v>104.83511312138164</v>
      </c>
      <c r="G336" s="249">
        <f>' índice sin trilla'!M215</f>
        <v>92.66987426509465</v>
      </c>
      <c r="I336" s="249">
        <f t="shared" si="24"/>
        <v>21.873700873505044</v>
      </c>
      <c r="J336" s="103">
        <f t="shared" si="25"/>
        <v>17.458662644730772</v>
      </c>
      <c r="K336" s="103">
        <f t="shared" si="26"/>
        <v>4.571633422617971</v>
      </c>
      <c r="L336" s="103">
        <f t="shared" si="27"/>
        <v>5.618567758502913</v>
      </c>
      <c r="M336" s="103">
        <f t="shared" si="28"/>
        <v>2.1290573217487063</v>
      </c>
      <c r="N336" s="257">
        <f t="shared" si="29"/>
        <v>10.203053698803032</v>
      </c>
      <c r="O336" s="257">
        <f t="shared" si="29"/>
        <v>2.324007772134129</v>
      </c>
    </row>
    <row r="337" spans="1:15" ht="12.75">
      <c r="A337" s="246">
        <v>39052</v>
      </c>
      <c r="B337" s="247"/>
      <c r="C337" s="248">
        <f>' índice sin trilla'!C216</f>
        <v>174.2884613873875</v>
      </c>
      <c r="D337" s="248">
        <f>' índice sin trilla'!D216</f>
        <v>130.6399786022262</v>
      </c>
      <c r="E337" s="250">
        <f>' índice sin trilla'!O216</f>
        <v>99.16294153178129</v>
      </c>
      <c r="F337" s="250">
        <f>' índice sin trilla'!N216</f>
        <v>102.61682754137344</v>
      </c>
      <c r="G337" s="250">
        <f>' índice sin trilla'!M216</f>
        <v>91.79647166690137</v>
      </c>
      <c r="I337" s="250">
        <f t="shared" si="24"/>
        <v>18.02941848987667</v>
      </c>
      <c r="J337" s="248">
        <f t="shared" si="25"/>
        <v>12.892322063587681</v>
      </c>
      <c r="K337" s="248">
        <f t="shared" si="26"/>
        <v>3.9108259230575593</v>
      </c>
      <c r="L337" s="248">
        <f t="shared" si="27"/>
        <v>4.854222840153355</v>
      </c>
      <c r="M337" s="248">
        <f t="shared" si="28"/>
        <v>1.7286201892774633</v>
      </c>
      <c r="N337" s="258">
        <f t="shared" si="29"/>
        <v>11.151017877024195</v>
      </c>
      <c r="O337" s="258">
        <f t="shared" si="29"/>
        <v>2.591075163973966</v>
      </c>
    </row>
    <row r="338" spans="1:15" ht="12.75">
      <c r="A338" s="245">
        <v>39083</v>
      </c>
      <c r="B338" s="102"/>
      <c r="C338" s="103">
        <f>' índice sin trilla'!C217</f>
        <v>162.73965912357463</v>
      </c>
      <c r="D338" s="103">
        <f>' índice sin trilla'!D217</f>
        <v>120.88308387081236</v>
      </c>
      <c r="E338" s="249">
        <f>' índice sin trilla'!O217</f>
        <v>95.90195251973246</v>
      </c>
      <c r="F338" s="249">
        <f>' índice sin trilla'!N217</f>
        <v>98.52153921894948</v>
      </c>
      <c r="G338" s="249">
        <f>' índice sin trilla'!M217</f>
        <v>90.31488148593736</v>
      </c>
      <c r="I338" s="249">
        <f t="shared" si="24"/>
        <v>21.17226190782111</v>
      </c>
      <c r="J338" s="103">
        <f t="shared" si="25"/>
        <v>15.421834390683365</v>
      </c>
      <c r="K338" s="103">
        <f t="shared" si="26"/>
        <v>4.3588983221371835</v>
      </c>
      <c r="L338" s="103">
        <f t="shared" si="27"/>
        <v>5.61472152669622</v>
      </c>
      <c r="M338" s="103">
        <f t="shared" si="28"/>
        <v>1.5495515901000845</v>
      </c>
      <c r="N338" s="257">
        <f t="shared" si="29"/>
        <v>11.829027562602024</v>
      </c>
      <c r="O338" s="257">
        <f t="shared" si="29"/>
        <v>2.9429111222053272</v>
      </c>
    </row>
    <row r="339" spans="1:15" ht="12.75">
      <c r="A339" s="246">
        <v>39114</v>
      </c>
      <c r="B339" s="247"/>
      <c r="C339" s="248">
        <f>' índice sin trilla'!C218</f>
        <v>168.5031298483407</v>
      </c>
      <c r="D339" s="248">
        <f>' índice sin trilla'!D218</f>
        <v>127.52722057396906</v>
      </c>
      <c r="E339" s="250">
        <f>' índice sin trilla'!O218</f>
        <v>98.83318579196084</v>
      </c>
      <c r="F339" s="250">
        <f>' índice sin trilla'!N218</f>
        <v>102.22877405109087</v>
      </c>
      <c r="G339" s="250">
        <f>' índice sin trilla'!M218</f>
        <v>91.59105373694983</v>
      </c>
      <c r="I339" s="250">
        <f t="shared" si="24"/>
        <v>19.490163519760408</v>
      </c>
      <c r="J339" s="248">
        <f t="shared" si="25"/>
        <v>14.905429675554348</v>
      </c>
      <c r="K339" s="248">
        <f t="shared" si="26"/>
        <v>4.072874692950945</v>
      </c>
      <c r="L339" s="248">
        <f t="shared" si="27"/>
        <v>5.143128168737809</v>
      </c>
      <c r="M339" s="248">
        <f t="shared" si="28"/>
        <v>1.6107119189891383</v>
      </c>
      <c r="N339" s="258">
        <f t="shared" si="29"/>
        <v>12.50753553404853</v>
      </c>
      <c r="O339" s="258">
        <f t="shared" si="29"/>
        <v>3.2454252933515004</v>
      </c>
    </row>
    <row r="340" spans="1:15" ht="12.75">
      <c r="A340" s="245">
        <v>39142</v>
      </c>
      <c r="B340" s="102"/>
      <c r="C340" s="103">
        <f>' índice sin trilla'!C219</f>
        <v>186.6720267952719</v>
      </c>
      <c r="D340" s="103">
        <f>' índice sin trilla'!D219</f>
        <v>140.43337432011882</v>
      </c>
      <c r="E340" s="249">
        <f>' índice sin trilla'!O219</f>
        <v>99.61801879044127</v>
      </c>
      <c r="F340" s="249">
        <f>' índice sin trilla'!N219</f>
        <v>103.28043102047295</v>
      </c>
      <c r="G340" s="249">
        <f>' índice sin trilla'!M219</f>
        <v>91.80680288743531</v>
      </c>
      <c r="I340" s="249">
        <f t="shared" si="24"/>
        <v>18.5418892777081</v>
      </c>
      <c r="J340" s="103">
        <f t="shared" si="25"/>
        <v>14.965645365163226</v>
      </c>
      <c r="K340" s="103">
        <f t="shared" si="26"/>
        <v>3.9193824463569227</v>
      </c>
      <c r="L340" s="103">
        <f t="shared" si="27"/>
        <v>4.730300940487964</v>
      </c>
      <c r="M340" s="103">
        <f t="shared" si="28"/>
        <v>2.0239788307725437</v>
      </c>
      <c r="N340" s="257">
        <f t="shared" si="29"/>
        <v>12.774688138470246</v>
      </c>
      <c r="O340" s="257">
        <f t="shared" si="29"/>
        <v>3.461091591284471</v>
      </c>
    </row>
    <row r="341" spans="1:15" ht="12.75">
      <c r="A341" s="246">
        <v>39173</v>
      </c>
      <c r="B341" s="247"/>
      <c r="C341" s="248">
        <f>' índice sin trilla'!C220</f>
        <v>171.48876808663132</v>
      </c>
      <c r="D341" s="248">
        <f>' índice sin trilla'!D220</f>
        <v>128.67079503761272</v>
      </c>
      <c r="E341" s="250">
        <f>' índice sin trilla'!O220</f>
        <v>99.77117245493595</v>
      </c>
      <c r="F341" s="250">
        <f>' índice sin trilla'!N220</f>
        <v>103.53267813076852</v>
      </c>
      <c r="G341" s="250">
        <f>' índice sin trilla'!M220</f>
        <v>91.74860942574456</v>
      </c>
      <c r="I341" s="250">
        <f t="shared" si="24"/>
        <v>16.14446550976769</v>
      </c>
      <c r="J341" s="248">
        <f t="shared" si="25"/>
        <v>14.437502970390991</v>
      </c>
      <c r="K341" s="248">
        <f t="shared" si="26"/>
        <v>3.9043573427204548</v>
      </c>
      <c r="L341" s="248">
        <f t="shared" si="27"/>
        <v>4.389183109246297</v>
      </c>
      <c r="M341" s="248">
        <f t="shared" si="28"/>
        <v>2.755765397952059</v>
      </c>
      <c r="N341" s="258">
        <f t="shared" si="29"/>
        <v>14.172518381827647</v>
      </c>
      <c r="O341" s="258">
        <f t="shared" si="29"/>
        <v>3.712280187365624</v>
      </c>
    </row>
    <row r="342" spans="1:15" ht="12.75">
      <c r="A342" s="245">
        <v>39203</v>
      </c>
      <c r="B342" s="102"/>
      <c r="C342" s="103">
        <f>' índice sin trilla'!C221</f>
        <v>184.94999675655947</v>
      </c>
      <c r="D342" s="103">
        <f>' índice sin trilla'!D221</f>
        <v>139.67395282982753</v>
      </c>
      <c r="E342" s="249">
        <f>' índice sin trilla'!O221</f>
        <v>100.62360641241507</v>
      </c>
      <c r="F342" s="249">
        <f>' índice sin trilla'!N221</f>
        <v>104.6074868039318</v>
      </c>
      <c r="G342" s="249">
        <f>' índice sin trilla'!M221</f>
        <v>92.12676118709759</v>
      </c>
      <c r="I342" s="249">
        <f t="shared" si="24"/>
        <v>12.222748526655636</v>
      </c>
      <c r="J342" s="103">
        <f t="shared" si="25"/>
        <v>12.46738048818683</v>
      </c>
      <c r="K342" s="103">
        <f t="shared" si="26"/>
        <v>4.1376945249038455</v>
      </c>
      <c r="L342" s="103">
        <f t="shared" si="27"/>
        <v>4.792624068912388</v>
      </c>
      <c r="M342" s="103">
        <f t="shared" si="28"/>
        <v>2.5850349053360144</v>
      </c>
      <c r="N342" s="257">
        <f t="shared" si="29"/>
        <v>14.26856925004023</v>
      </c>
      <c r="O342" s="257">
        <f t="shared" si="29"/>
        <v>3.9216094291492976</v>
      </c>
    </row>
    <row r="343" spans="1:15" ht="12.75">
      <c r="A343" s="246">
        <v>39234</v>
      </c>
      <c r="B343" s="247"/>
      <c r="C343" s="248">
        <f>' índice sin trilla'!C222</f>
        <v>182.3485755792164</v>
      </c>
      <c r="D343" s="248">
        <f>' índice sin trilla'!D222</f>
        <v>139.02246980109268</v>
      </c>
      <c r="E343" s="250">
        <f>' índice sin trilla'!O222</f>
        <v>100.42085211347634</v>
      </c>
      <c r="F343" s="250">
        <f>' índice sin trilla'!N222</f>
        <v>104.39776035328451</v>
      </c>
      <c r="G343" s="250">
        <f>' índice sin trilla'!M222</f>
        <v>91.9388771372961</v>
      </c>
      <c r="I343" s="250">
        <f t="shared" si="24"/>
        <v>10.15477979497248</v>
      </c>
      <c r="J343" s="248">
        <f t="shared" si="25"/>
        <v>12.519958109558239</v>
      </c>
      <c r="K343" s="248">
        <f t="shared" si="26"/>
        <v>3.235804575344603</v>
      </c>
      <c r="L343" s="248">
        <f t="shared" si="27"/>
        <v>3.862536063798272</v>
      </c>
      <c r="M343" s="248">
        <f t="shared" si="28"/>
        <v>1.7488574134760348</v>
      </c>
      <c r="N343" s="258">
        <f t="shared" si="29"/>
        <v>14.484031645736394</v>
      </c>
      <c r="O343" s="258">
        <f t="shared" si="29"/>
        <v>3.9769615635683486</v>
      </c>
    </row>
    <row r="344" spans="1:15" ht="12.75">
      <c r="A344" s="245">
        <v>39264</v>
      </c>
      <c r="B344" s="102"/>
      <c r="C344" s="103">
        <f>' índice sin trilla'!C223</f>
        <v>179.64224405492925</v>
      </c>
      <c r="D344" s="103">
        <f>' índice sin trilla'!D223</f>
        <v>138.5742436197076</v>
      </c>
      <c r="E344" s="249">
        <f>' índice sin trilla'!O223</f>
        <v>100.42879010092737</v>
      </c>
      <c r="F344" s="249">
        <f>' índice sin trilla'!N223</f>
        <v>104.19794366086062</v>
      </c>
      <c r="G344" s="249">
        <f>' índice sin trilla'!M223</f>
        <v>92.3899156162909</v>
      </c>
      <c r="I344" s="249">
        <f t="shared" si="24"/>
        <v>6.585071768686124</v>
      </c>
      <c r="J344" s="103">
        <f t="shared" si="25"/>
        <v>10.066213376918931</v>
      </c>
      <c r="K344" s="103">
        <f t="shared" si="26"/>
        <v>2.9044341596411227</v>
      </c>
      <c r="L344" s="103">
        <f t="shared" si="27"/>
        <v>3.171690576880093</v>
      </c>
      <c r="M344" s="103">
        <f t="shared" si="28"/>
        <v>2.2672132605253026</v>
      </c>
      <c r="N344" s="257">
        <f t="shared" si="29"/>
        <v>14.157803206616926</v>
      </c>
      <c r="O344" s="257">
        <f t="shared" si="29"/>
        <v>3.9562478155067637</v>
      </c>
    </row>
    <row r="345" spans="1:15" ht="12.75">
      <c r="A345" s="246">
        <v>39295</v>
      </c>
      <c r="B345" s="247"/>
      <c r="C345" s="248">
        <f>' índice sin trilla'!C224</f>
        <v>190.49300947214644</v>
      </c>
      <c r="D345" s="248">
        <f>' índice sin trilla'!D224</f>
        <v>146.19309935862697</v>
      </c>
      <c r="E345" s="250">
        <f>' índice sin trilla'!O224</f>
        <v>101.20588209572693</v>
      </c>
      <c r="F345" s="250">
        <f>' índice sin trilla'!N224</f>
        <v>105.40365490894588</v>
      </c>
      <c r="G345" s="250">
        <f>' índice sin trilla'!M224</f>
        <v>92.25284576438575</v>
      </c>
      <c r="I345" s="250">
        <f t="shared" si="24"/>
        <v>5.84332027615988</v>
      </c>
      <c r="J345" s="248">
        <f t="shared" si="25"/>
        <v>7.795446812775708</v>
      </c>
      <c r="K345" s="248">
        <f t="shared" si="26"/>
        <v>2.512346164596191</v>
      </c>
      <c r="L345" s="248">
        <f t="shared" si="27"/>
        <v>3.133904806978749</v>
      </c>
      <c r="M345" s="248">
        <f t="shared" si="28"/>
        <v>1.028624617083218</v>
      </c>
      <c r="N345" s="258">
        <f t="shared" si="29"/>
        <v>13.67823503159913</v>
      </c>
      <c r="O345" s="258">
        <f t="shared" si="29"/>
        <v>3.855791009824916</v>
      </c>
    </row>
    <row r="346" spans="1:15" ht="12.75">
      <c r="A346" s="245">
        <v>39326</v>
      </c>
      <c r="B346" s="102"/>
      <c r="C346" s="103">
        <f>' índice sin trilla'!C225</f>
        <v>190.92913978171762</v>
      </c>
      <c r="D346" s="103">
        <f>' índice sin trilla'!D225</f>
        <v>145.68766232279668</v>
      </c>
      <c r="E346" s="249">
        <f>' índice sin trilla'!O225</f>
        <v>101.7862994574201</v>
      </c>
      <c r="F346" s="249">
        <f>' índice sin trilla'!N225</f>
        <v>105.9490853258387</v>
      </c>
      <c r="G346" s="249">
        <f>' índice sin trilla'!M225</f>
        <v>92.90788350261138</v>
      </c>
      <c r="I346" s="249">
        <f t="shared" si="24"/>
        <v>4.815127505480676</v>
      </c>
      <c r="J346" s="103">
        <f t="shared" si="25"/>
        <v>6.163640130189263</v>
      </c>
      <c r="K346" s="103">
        <f t="shared" si="26"/>
        <v>2.091346962768359</v>
      </c>
      <c r="L346" s="103">
        <f t="shared" si="27"/>
        <v>2.398860876110831</v>
      </c>
      <c r="M346" s="103">
        <f t="shared" si="28"/>
        <v>1.351070322200365</v>
      </c>
      <c r="N346" s="257">
        <f t="shared" si="29"/>
        <v>12.858560513713213</v>
      </c>
      <c r="O346" s="257">
        <f t="shared" si="29"/>
        <v>3.649462064159259</v>
      </c>
    </row>
    <row r="347" spans="1:15" ht="12.75">
      <c r="A347" s="246">
        <v>39356</v>
      </c>
      <c r="B347" s="247"/>
      <c r="C347" s="248">
        <f>' índice sin trilla'!C226</f>
        <v>198.46533743317417</v>
      </c>
      <c r="D347" s="248">
        <f>' índice sin trilla'!D226</f>
        <v>151.79839326834835</v>
      </c>
      <c r="E347" s="250">
        <f>' índice sin trilla'!O226</f>
        <v>102.52086959425895</v>
      </c>
      <c r="F347" s="250">
        <f>' índice sin trilla'!N226</f>
        <v>106.91396799794113</v>
      </c>
      <c r="G347" s="250">
        <f>' índice sin trilla'!M226</f>
        <v>93.15124161166138</v>
      </c>
      <c r="I347" s="250">
        <f aca="true" t="shared" si="30" ref="I347:M349">((C347/C335)-1)*100</f>
        <v>6.551452835613292</v>
      </c>
      <c r="J347" s="248">
        <f t="shared" si="30"/>
        <v>8.408674027909324</v>
      </c>
      <c r="K347" s="248">
        <f t="shared" si="30"/>
        <v>2.37317354526676</v>
      </c>
      <c r="L347" s="248">
        <f t="shared" si="30"/>
        <v>2.709786956527638</v>
      </c>
      <c r="M347" s="248">
        <f t="shared" si="30"/>
        <v>1.5584079399061812</v>
      </c>
      <c r="N347" s="258">
        <f t="shared" si="29"/>
        <v>12.059382388853312</v>
      </c>
      <c r="O347" s="258">
        <f t="shared" si="29"/>
        <v>3.484510531793328</v>
      </c>
    </row>
    <row r="348" spans="1:15" ht="12.75">
      <c r="A348" s="245">
        <v>39387</v>
      </c>
      <c r="B348" s="102"/>
      <c r="C348" s="103">
        <f>' índice sin trilla'!C227</f>
        <v>201.54885838966996</v>
      </c>
      <c r="D348" s="103">
        <f>' índice sin trilla'!D227</f>
        <v>152.82799944290986</v>
      </c>
      <c r="E348" s="249">
        <f>' índice sin trilla'!O227</f>
        <v>103.5241291297503</v>
      </c>
      <c r="F348" s="249">
        <f>' índice sin trilla'!N227</f>
        <v>108.15152828664235</v>
      </c>
      <c r="G348" s="249">
        <f>' índice sin trilla'!M227</f>
        <v>93.65478302297443</v>
      </c>
      <c r="I348" s="249">
        <f t="shared" si="30"/>
        <v>6.911064751190388</v>
      </c>
      <c r="J348" s="103">
        <f t="shared" si="30"/>
        <v>7.238464387618682</v>
      </c>
      <c r="K348" s="103">
        <f t="shared" si="30"/>
        <v>2.547937439941639</v>
      </c>
      <c r="L348" s="103">
        <f t="shared" si="30"/>
        <v>3.163458374314776</v>
      </c>
      <c r="M348" s="103">
        <f t="shared" si="30"/>
        <v>1.062814388915978</v>
      </c>
      <c r="N348" s="257">
        <f t="shared" si="29"/>
        <v>11.16166957288478</v>
      </c>
      <c r="O348" s="257">
        <f t="shared" si="29"/>
        <v>3.3132956370848676</v>
      </c>
    </row>
    <row r="349" spans="1:15" ht="12.75">
      <c r="A349" s="246">
        <v>39417</v>
      </c>
      <c r="B349" s="247"/>
      <c r="C349" s="248">
        <f>' índice sin trilla'!C228</f>
        <v>190.29914205346546</v>
      </c>
      <c r="D349" s="248">
        <f>' índice sin trilla'!D228</f>
        <v>141.87933713837725</v>
      </c>
      <c r="E349" s="250">
        <f>' índice sin trilla'!O228</f>
        <v>101.32256281707072</v>
      </c>
      <c r="F349" s="250">
        <f>' índice sin trilla'!N228</f>
        <v>104.878771313128</v>
      </c>
      <c r="G349" s="250">
        <f>' índice sin trilla'!M228</f>
        <v>93.73785890771114</v>
      </c>
      <c r="I349" s="250">
        <f t="shared" si="30"/>
        <v>9.186311324701713</v>
      </c>
      <c r="J349" s="248">
        <f t="shared" si="30"/>
        <v>8.60330708593635</v>
      </c>
      <c r="K349" s="248">
        <f t="shared" si="30"/>
        <v>2.1778511729578787</v>
      </c>
      <c r="L349" s="248">
        <f t="shared" si="30"/>
        <v>2.204262035719795</v>
      </c>
      <c r="M349" s="248">
        <f t="shared" si="30"/>
        <v>2.1148822014144697</v>
      </c>
      <c r="N349" s="258">
        <f t="shared" si="29"/>
        <v>10.807692837299143</v>
      </c>
      <c r="O349" s="258">
        <f t="shared" si="29"/>
        <v>3.1681905060273907</v>
      </c>
    </row>
    <row r="350" spans="1:15" ht="12.75">
      <c r="A350" s="245">
        <v>39448</v>
      </c>
      <c r="B350" s="102"/>
      <c r="C350" s="103">
        <f>' índice sin trilla'!C229</f>
        <v>176.37353441688143</v>
      </c>
      <c r="D350" s="103">
        <f>' índice sin trilla'!D229</f>
        <v>128.830252117297</v>
      </c>
      <c r="E350" s="249">
        <f>' índice sin trilla'!O229</f>
        <v>98.58676733227767</v>
      </c>
      <c r="F350" s="249">
        <f>' índice sin trilla'!N229</f>
        <v>101.70974945322504</v>
      </c>
      <c r="G350" s="249">
        <f>' índice sin trilla'!M229</f>
        <v>91.92605136810663</v>
      </c>
      <c r="I350" s="249">
        <f aca="true" t="shared" si="31" ref="I350:M353">((C350/C338)-1)*100</f>
        <v>8.377721427420504</v>
      </c>
      <c r="J350" s="103">
        <f t="shared" si="31"/>
        <v>6.574260013897204</v>
      </c>
      <c r="K350" s="103">
        <f t="shared" si="31"/>
        <v>2.7995413461397334</v>
      </c>
      <c r="L350" s="103">
        <f t="shared" si="31"/>
        <v>3.236054023872126</v>
      </c>
      <c r="M350" s="103">
        <f t="shared" si="31"/>
        <v>1.7839472915879728</v>
      </c>
      <c r="N350" s="257">
        <f t="shared" si="29"/>
        <v>10.155718863556995</v>
      </c>
      <c r="O350" s="257">
        <f t="shared" si="29"/>
        <v>3.0447595319091025</v>
      </c>
    </row>
    <row r="351" spans="1:15" ht="12.75">
      <c r="A351" s="246">
        <v>39479</v>
      </c>
      <c r="B351" s="247"/>
      <c r="C351" s="248">
        <f>' índice sin trilla'!C230</f>
        <v>190.43834870514374</v>
      </c>
      <c r="D351" s="248">
        <f>' índice sin trilla'!D230</f>
        <v>139.09585617234163</v>
      </c>
      <c r="E351" s="250">
        <f>' índice sin trilla'!O230</f>
        <v>100.71838350583617</v>
      </c>
      <c r="F351" s="250">
        <f>' índice sin trilla'!N230</f>
        <v>104.21832648019327</v>
      </c>
      <c r="G351" s="250">
        <f>' índice sin trilla'!M230</f>
        <v>93.25368305602481</v>
      </c>
      <c r="I351" s="250">
        <f t="shared" si="31"/>
        <v>13.017692239037682</v>
      </c>
      <c r="J351" s="248">
        <f t="shared" si="31"/>
        <v>9.07150296721355</v>
      </c>
      <c r="K351" s="248">
        <f t="shared" si="31"/>
        <v>1.9074541600263561</v>
      </c>
      <c r="L351" s="248">
        <f t="shared" si="31"/>
        <v>1.9461765511421314</v>
      </c>
      <c r="M351" s="248">
        <f t="shared" si="31"/>
        <v>1.8152748016744713</v>
      </c>
      <c r="N351" s="258">
        <f t="shared" si="29"/>
        <v>9.724382007887744</v>
      </c>
      <c r="O351" s="258">
        <f t="shared" si="29"/>
        <v>2.866276046083116</v>
      </c>
    </row>
    <row r="352" spans="1:15" ht="12.75">
      <c r="A352" s="245">
        <v>39508</v>
      </c>
      <c r="B352" s="102"/>
      <c r="C352" s="103">
        <f>' índice sin trilla'!C231</f>
        <v>177.24495038694678</v>
      </c>
      <c r="D352" s="103">
        <f>' índice sin trilla'!D231</f>
        <v>127.80138565672145</v>
      </c>
      <c r="E352" s="249">
        <f>' índice sin trilla'!O231</f>
        <v>100.51270527246679</v>
      </c>
      <c r="F352" s="249">
        <f>' índice sin trilla'!N231</f>
        <v>103.7718543566874</v>
      </c>
      <c r="G352" s="249">
        <f>' índice sin trilla'!M231</f>
        <v>93.56157155022298</v>
      </c>
      <c r="I352" s="249">
        <f t="shared" si="31"/>
        <v>-5.0500744916987745</v>
      </c>
      <c r="J352" s="103">
        <f t="shared" si="31"/>
        <v>-8.995004730572564</v>
      </c>
      <c r="K352" s="103">
        <f t="shared" si="31"/>
        <v>0.8981171206662975</v>
      </c>
      <c r="L352" s="103">
        <f t="shared" si="31"/>
        <v>0.4758145675409109</v>
      </c>
      <c r="M352" s="103">
        <f t="shared" si="31"/>
        <v>1.9113710614007573</v>
      </c>
      <c r="N352" s="257">
        <f aca="true" t="shared" si="32" ref="N352:N360">+(((SUM(D341:D352))/(SUM(D329:D340)))-1)*100</f>
        <v>7.630110188288497</v>
      </c>
      <c r="O352" s="257">
        <f aca="true" t="shared" si="33" ref="O352:O360">+(((SUM(E341:E352))/(SUM(E329:E340)))-1)*100</f>
        <v>2.6146859247813126</v>
      </c>
    </row>
    <row r="353" spans="1:15" ht="12.75">
      <c r="A353" s="246">
        <v>39539</v>
      </c>
      <c r="B353" s="247"/>
      <c r="C353" s="248">
        <f>' índice sin trilla'!C232</f>
        <v>191.9455841376658</v>
      </c>
      <c r="D353" s="248">
        <f>' índice sin trilla'!D232</f>
        <v>141.5032482983333</v>
      </c>
      <c r="E353" s="250">
        <f>' índice sin trilla'!O232</f>
        <v>100.82087591671711</v>
      </c>
      <c r="F353" s="250">
        <f>' índice sin trilla'!N232</f>
        <v>104.65645380267546</v>
      </c>
      <c r="G353" s="250">
        <f>' índice sin trilla'!M232</f>
        <v>92.64033121059688</v>
      </c>
      <c r="I353" s="250">
        <f t="shared" si="31"/>
        <v>11.928953878017401</v>
      </c>
      <c r="J353" s="248">
        <f t="shared" si="31"/>
        <v>9.973089275596237</v>
      </c>
      <c r="K353" s="248">
        <f t="shared" si="31"/>
        <v>1.0521109815115004</v>
      </c>
      <c r="L353" s="248">
        <f t="shared" si="31"/>
        <v>1.0854308921551592</v>
      </c>
      <c r="M353" s="248">
        <f t="shared" si="31"/>
        <v>0.971918583217346</v>
      </c>
      <c r="N353" s="258">
        <f t="shared" si="32"/>
        <v>7.335957218527001</v>
      </c>
      <c r="O353" s="258">
        <f t="shared" si="33"/>
        <v>2.37848213370202</v>
      </c>
    </row>
    <row r="354" spans="1:15" ht="12.75">
      <c r="A354" s="245">
        <v>39569</v>
      </c>
      <c r="B354" s="102"/>
      <c r="C354" s="103">
        <f>' índice sin trilla'!C233</f>
        <v>188.03335143012663</v>
      </c>
      <c r="D354" s="103">
        <f>' índice sin trilla'!D233</f>
        <v>134.80226638075195</v>
      </c>
      <c r="E354" s="249">
        <f>' índice sin trilla'!O233</f>
        <v>100.52819913003688</v>
      </c>
      <c r="F354" s="249">
        <f>' índice sin trilla'!N233</f>
        <v>104.26221555340001</v>
      </c>
      <c r="G354" s="249">
        <f>' índice sin trilla'!M233</f>
        <v>92.56426535188676</v>
      </c>
      <c r="I354" s="249">
        <f aca="true" t="shared" si="34" ref="I354:M360">((C354/C342)-1)*100</f>
        <v>1.667128806509588</v>
      </c>
      <c r="J354" s="103">
        <f t="shared" si="34"/>
        <v>-3.4878990322633974</v>
      </c>
      <c r="K354" s="103">
        <f t="shared" si="34"/>
        <v>-0.09481600369912746</v>
      </c>
      <c r="L354" s="103">
        <f t="shared" si="34"/>
        <v>-0.3300636131130297</v>
      </c>
      <c r="M354" s="103">
        <f t="shared" si="34"/>
        <v>0.4748936781796331</v>
      </c>
      <c r="N354" s="257">
        <f t="shared" si="32"/>
        <v>5.986596615429285</v>
      </c>
      <c r="O354" s="257">
        <f t="shared" si="33"/>
        <v>2.0259982964945022</v>
      </c>
    </row>
    <row r="355" spans="1:15" ht="12.75">
      <c r="A355" s="246">
        <v>39600</v>
      </c>
      <c r="B355" s="247"/>
      <c r="C355" s="248">
        <f>' índice sin trilla'!C234</f>
        <v>183.21625251898388</v>
      </c>
      <c r="D355" s="248">
        <f>' índice sin trilla'!D234</f>
        <v>131.52955801350902</v>
      </c>
      <c r="E355" s="250">
        <f>' índice sin trilla'!O234</f>
        <v>99.80099216812278</v>
      </c>
      <c r="F355" s="250">
        <f>' índice sin trilla'!N234</f>
        <v>103.34604106494909</v>
      </c>
      <c r="G355" s="250">
        <f>' índice sin trilla'!M234</f>
        <v>92.24008952238648</v>
      </c>
      <c r="I355" s="250">
        <f t="shared" si="34"/>
        <v>0.47583422958548116</v>
      </c>
      <c r="J355" s="248">
        <f t="shared" si="34"/>
        <v>-5.389712755286391</v>
      </c>
      <c r="K355" s="248">
        <f t="shared" si="34"/>
        <v>-0.6172621844048098</v>
      </c>
      <c r="L355" s="248">
        <f t="shared" si="34"/>
        <v>-1.0074155659818507</v>
      </c>
      <c r="M355" s="248">
        <f t="shared" si="34"/>
        <v>0.32762243184738526</v>
      </c>
      <c r="N355" s="258">
        <f t="shared" si="32"/>
        <v>4.501162862065566</v>
      </c>
      <c r="O355" s="258">
        <f t="shared" si="33"/>
        <v>1.7044399942112376</v>
      </c>
    </row>
    <row r="356" spans="1:15" ht="12.75">
      <c r="A356" s="245">
        <v>39630</v>
      </c>
      <c r="B356" s="102"/>
      <c r="C356" s="103">
        <f>' índice sin trilla'!C235</f>
        <v>195.936265186311</v>
      </c>
      <c r="D356" s="103">
        <f>' índice sin trilla'!D235</f>
        <v>140.69766535709132</v>
      </c>
      <c r="E356" s="249">
        <f>' índice sin trilla'!O235</f>
        <v>99.10165642108483</v>
      </c>
      <c r="F356" s="249">
        <f>' índice sin trilla'!N235</f>
        <v>102.27445544731034</v>
      </c>
      <c r="G356" s="249">
        <f>' índice sin trilla'!M235</f>
        <v>92.33469064714188</v>
      </c>
      <c r="I356" s="249">
        <f t="shared" si="34"/>
        <v>9.070261405997314</v>
      </c>
      <c r="J356" s="103">
        <f t="shared" si="34"/>
        <v>1.5323350731836438</v>
      </c>
      <c r="K356" s="103">
        <f t="shared" si="34"/>
        <v>-1.3214673586217862</v>
      </c>
      <c r="L356" s="103">
        <f t="shared" si="34"/>
        <v>-1.8459944083069058</v>
      </c>
      <c r="M356" s="103">
        <f t="shared" si="34"/>
        <v>-0.059773806243512695</v>
      </c>
      <c r="N356" s="257">
        <f t="shared" si="32"/>
        <v>3.8150576848618556</v>
      </c>
      <c r="O356" s="257">
        <f t="shared" si="33"/>
        <v>1.3519267707459814</v>
      </c>
    </row>
    <row r="357" spans="1:15" ht="12.75">
      <c r="A357" s="246">
        <v>39661</v>
      </c>
      <c r="B357" s="247"/>
      <c r="C357" s="248">
        <f>' índice sin trilla'!C236</f>
        <v>187.05634259389183</v>
      </c>
      <c r="D357" s="248">
        <f>' índice sin trilla'!D236</f>
        <v>133.9919233779577</v>
      </c>
      <c r="E357" s="250">
        <f>' índice sin trilla'!O236</f>
        <v>98.59321775037863</v>
      </c>
      <c r="F357" s="250">
        <f>' índice sin trilla'!N236</f>
        <v>101.64366122789454</v>
      </c>
      <c r="G357" s="250">
        <f>' índice sin trilla'!M236</f>
        <v>92.08721266241862</v>
      </c>
      <c r="I357" s="250">
        <f t="shared" si="34"/>
        <v>-1.8040908103544417</v>
      </c>
      <c r="J357" s="248">
        <f t="shared" si="34"/>
        <v>-8.345931534523732</v>
      </c>
      <c r="K357" s="248">
        <f t="shared" si="34"/>
        <v>-2.5815340879861925</v>
      </c>
      <c r="L357" s="248">
        <f t="shared" si="34"/>
        <v>-3.5672327342912813</v>
      </c>
      <c r="M357" s="248">
        <f t="shared" si="34"/>
        <v>-0.17954253941407927</v>
      </c>
      <c r="N357" s="258">
        <f t="shared" si="32"/>
        <v>2.394376620537142</v>
      </c>
      <c r="O357" s="258">
        <f t="shared" si="33"/>
        <v>0.9235611913310349</v>
      </c>
    </row>
    <row r="358" spans="1:15" ht="12.75">
      <c r="A358" s="245">
        <v>39692</v>
      </c>
      <c r="B358" s="102"/>
      <c r="C358" s="103">
        <f>' índice sin trilla'!C237</f>
        <v>200.82165114293988</v>
      </c>
      <c r="D358" s="103">
        <f>' índice sin trilla'!D237</f>
        <v>141.71592809323545</v>
      </c>
      <c r="E358" s="249">
        <f>' índice sin trilla'!O237</f>
        <v>99.18537623243989</v>
      </c>
      <c r="F358" s="249">
        <f>' índice sin trilla'!N237</f>
        <v>102.45984120295041</v>
      </c>
      <c r="G358" s="249">
        <f>' índice sin trilla'!M237</f>
        <v>92.20157669131986</v>
      </c>
      <c r="I358" s="249">
        <f t="shared" si="34"/>
        <v>5.181247541643996</v>
      </c>
      <c r="J358" s="103">
        <f t="shared" si="34"/>
        <v>-2.7261980638835115</v>
      </c>
      <c r="K358" s="103">
        <f t="shared" si="34"/>
        <v>-2.555278302526598</v>
      </c>
      <c r="L358" s="103">
        <f t="shared" si="34"/>
        <v>-3.2933216102407736</v>
      </c>
      <c r="M358" s="103">
        <f t="shared" si="34"/>
        <v>-0.7602226901139875</v>
      </c>
      <c r="N358" s="257">
        <f t="shared" si="32"/>
        <v>1.6240232593967896</v>
      </c>
      <c r="O358" s="257">
        <f t="shared" si="33"/>
        <v>0.5310781696607592</v>
      </c>
    </row>
    <row r="359" spans="1:15" ht="12.75">
      <c r="A359" s="246">
        <v>39722</v>
      </c>
      <c r="B359" s="247"/>
      <c r="C359" s="248">
        <f>' índice sin trilla'!C238</f>
        <v>204.22474184556796</v>
      </c>
      <c r="D359" s="248">
        <f>' índice sin trilla'!D238</f>
        <v>142.22580228991956</v>
      </c>
      <c r="E359" s="250">
        <f>' índice sin trilla'!O238</f>
        <v>98.75638514802574</v>
      </c>
      <c r="F359" s="250">
        <f>' índice sin trilla'!N238</f>
        <v>102.1825883454624</v>
      </c>
      <c r="G359" s="250">
        <f>' índice sin trilla'!M238</f>
        <v>91.44895735950627</v>
      </c>
      <c r="I359" s="250">
        <f t="shared" si="34"/>
        <v>2.9019699292996526</v>
      </c>
      <c r="J359" s="248">
        <f t="shared" si="34"/>
        <v>-6.306121410327725</v>
      </c>
      <c r="K359" s="248">
        <f t="shared" si="34"/>
        <v>-3.671920128196038</v>
      </c>
      <c r="L359" s="248">
        <f t="shared" si="34"/>
        <v>-4.425408336326864</v>
      </c>
      <c r="M359" s="248">
        <f t="shared" si="34"/>
        <v>-1.8274412908544702</v>
      </c>
      <c r="N359" s="258">
        <f t="shared" si="32"/>
        <v>0.31996840477213073</v>
      </c>
      <c r="O359" s="258">
        <f t="shared" si="33"/>
        <v>0.018792726874350407</v>
      </c>
    </row>
    <row r="360" spans="1:15" ht="12.75">
      <c r="A360" s="245">
        <v>39753</v>
      </c>
      <c r="B360" s="102"/>
      <c r="C360" s="103">
        <f>' índice sin trilla'!C239</f>
        <v>189.94106037068994</v>
      </c>
      <c r="D360" s="103">
        <f>' índice sin trilla'!D239</f>
        <v>133.2994166766296</v>
      </c>
      <c r="E360" s="249">
        <f>' índice sin trilla'!O239</f>
        <v>99.47923884811449</v>
      </c>
      <c r="F360" s="249">
        <f>' índice sin trilla'!N239</f>
        <v>102.84362254331351</v>
      </c>
      <c r="G360" s="249">
        <f>' índice sin trilla'!M239</f>
        <v>92.3036600838624</v>
      </c>
      <c r="I360" s="249">
        <f t="shared" si="34"/>
        <v>-5.759297329552604</v>
      </c>
      <c r="J360" s="103">
        <f t="shared" si="34"/>
        <v>-12.77814460535115</v>
      </c>
      <c r="K360" s="103">
        <f t="shared" si="34"/>
        <v>-3.9071956611837044</v>
      </c>
      <c r="L360" s="103">
        <f t="shared" si="34"/>
        <v>-4.9078416434956695</v>
      </c>
      <c r="M360" s="103">
        <f t="shared" si="34"/>
        <v>-1.4426630391963902</v>
      </c>
      <c r="N360" s="257">
        <f t="shared" si="32"/>
        <v>-1.4777758320344003</v>
      </c>
      <c r="O360" s="257">
        <f t="shared" si="33"/>
        <v>-0.5309313558493622</v>
      </c>
    </row>
    <row r="361" spans="1:15" ht="12.75">
      <c r="A361" s="246">
        <v>39783</v>
      </c>
      <c r="B361" s="247"/>
      <c r="C361" s="248">
        <f>' índice sin trilla'!C240</f>
        <v>184.01403166463137</v>
      </c>
      <c r="D361" s="248">
        <f>' índice sin trilla'!D240</f>
        <v>129.99088134291097</v>
      </c>
      <c r="E361" s="250">
        <f>' índice sin trilla'!O240</f>
        <v>96.4454830672959</v>
      </c>
      <c r="F361" s="250">
        <f>' índice sin trilla'!N240</f>
        <v>98.76040605441878</v>
      </c>
      <c r="G361" s="250">
        <f>' índice sin trilla'!M240</f>
        <v>91.50820072016587</v>
      </c>
      <c r="I361" s="250">
        <f aca="true" t="shared" si="35" ref="I361:I366">((C361/C349)-1)*100</f>
        <v>-3.3027528768722725</v>
      </c>
      <c r="J361" s="248">
        <f aca="true" t="shared" si="36" ref="J361:J366">((D361/D349)-1)*100</f>
        <v>-8.37927215847596</v>
      </c>
      <c r="K361" s="248">
        <f aca="true" t="shared" si="37" ref="K361:K366">((E361/E349)-1)*100</f>
        <v>-4.813419256459173</v>
      </c>
      <c r="L361" s="248">
        <f aca="true" t="shared" si="38" ref="L361:L366">((F361/F349)-1)*100</f>
        <v>-5.83374994014958</v>
      </c>
      <c r="M361" s="248">
        <f aca="true" t="shared" si="39" ref="M361:M366">((G361/G349)-1)*100</f>
        <v>-2.3786101085799927</v>
      </c>
      <c r="N361" s="258">
        <f aca="true" t="shared" si="40" ref="N361:N366">+(((SUM(D350:D361))/(SUM(D338:D349)))-1)*100</f>
        <v>-2.85012289876978</v>
      </c>
      <c r="O361" s="258">
        <f aca="true" t="shared" si="41" ref="O361:O366">+(((SUM(E350:E361))/(SUM(E338:E349)))-1)*100</f>
        <v>-1.1134755972199595</v>
      </c>
    </row>
    <row r="362" spans="1:15" ht="12.75">
      <c r="A362" s="245">
        <v>39814</v>
      </c>
      <c r="B362" s="102"/>
      <c r="C362" s="103">
        <f>' índice sin trilla'!C241</f>
        <v>162.8773303696512</v>
      </c>
      <c r="D362" s="103">
        <f>' índice sin trilla'!D241</f>
        <v>115.55153463434135</v>
      </c>
      <c r="E362" s="249">
        <f>' índice sin trilla'!O241</f>
        <v>93.03323042730202</v>
      </c>
      <c r="F362" s="249">
        <f>' índice sin trilla'!N241</f>
        <v>94.78414235693451</v>
      </c>
      <c r="G362" s="249">
        <f>' índice sin trilla'!M241</f>
        <v>89.29887442079912</v>
      </c>
      <c r="I362" s="249">
        <f t="shared" si="35"/>
        <v>-7.652057374623011</v>
      </c>
      <c r="J362" s="103">
        <f t="shared" si="36"/>
        <v>-10.307142355714461</v>
      </c>
      <c r="K362" s="103">
        <f t="shared" si="37"/>
        <v>-5.633146369692765</v>
      </c>
      <c r="L362" s="103">
        <f t="shared" si="38"/>
        <v>-6.809187057800714</v>
      </c>
      <c r="M362" s="103">
        <f t="shared" si="39"/>
        <v>-2.857924286106117</v>
      </c>
      <c r="N362" s="257">
        <f t="shared" si="40"/>
        <v>-4.09925423140125</v>
      </c>
      <c r="O362" s="257">
        <f t="shared" si="41"/>
        <v>-1.7926226097759623</v>
      </c>
    </row>
    <row r="363" spans="1:15" ht="12.75">
      <c r="A363" s="246">
        <v>39845</v>
      </c>
      <c r="B363" s="247"/>
      <c r="C363" s="248">
        <f>' índice sin trilla'!C242</f>
        <v>170.35172572477785</v>
      </c>
      <c r="D363" s="248">
        <f>' índice sin trilla'!D242</f>
        <v>121.65615167021642</v>
      </c>
      <c r="E363" s="250">
        <f>' índice sin trilla'!O242</f>
        <v>93.97234394638083</v>
      </c>
      <c r="F363" s="250">
        <f>' índice sin trilla'!N242</f>
        <v>95.58625780287865</v>
      </c>
      <c r="G363" s="250">
        <f>' índice sin trilla'!M242</f>
        <v>90.53017829430497</v>
      </c>
      <c r="I363" s="250">
        <f t="shared" si="35"/>
        <v>-10.547572543524863</v>
      </c>
      <c r="J363" s="248">
        <f t="shared" si="36"/>
        <v>-12.537903703268615</v>
      </c>
      <c r="K363" s="248">
        <f t="shared" si="37"/>
        <v>-6.697922786920463</v>
      </c>
      <c r="L363" s="248">
        <f t="shared" si="38"/>
        <v>-8.282678266720344</v>
      </c>
      <c r="M363" s="248">
        <f t="shared" si="39"/>
        <v>-2.9205331869665785</v>
      </c>
      <c r="N363" s="258">
        <f t="shared" si="40"/>
        <v>-5.784982601505407</v>
      </c>
      <c r="O363" s="258">
        <f t="shared" si="41"/>
        <v>-2.5028455475639033</v>
      </c>
    </row>
    <row r="364" spans="1:15" ht="12.75">
      <c r="A364" s="245">
        <v>39873</v>
      </c>
      <c r="B364" s="102"/>
      <c r="C364" s="103">
        <f>' índice sin trilla'!C243</f>
        <v>179.3591648430735</v>
      </c>
      <c r="D364" s="103">
        <f>' índice sin trilla'!D243</f>
        <v>127.78101798303037</v>
      </c>
      <c r="E364" s="249">
        <f>' índice sin trilla'!O243</f>
        <v>94.11018851170476</v>
      </c>
      <c r="F364" s="249">
        <f>' índice sin trilla'!N243</f>
        <v>96.0348515735692</v>
      </c>
      <c r="G364" s="249">
        <f>' índice sin trilla'!M243</f>
        <v>90.00525499453113</v>
      </c>
      <c r="I364" s="249">
        <f t="shared" si="35"/>
        <v>1.1928206989881174</v>
      </c>
      <c r="J364" s="103">
        <f t="shared" si="36"/>
        <v>-0.015936974068331278</v>
      </c>
      <c r="K364" s="103">
        <f t="shared" si="37"/>
        <v>-6.369858162116204</v>
      </c>
      <c r="L364" s="103">
        <f t="shared" si="38"/>
        <v>-7.455781561466912</v>
      </c>
      <c r="M364" s="103">
        <f t="shared" si="39"/>
        <v>-3.8010440576907722</v>
      </c>
      <c r="N364" s="257">
        <f t="shared" si="40"/>
        <v>-5.0778117360332775</v>
      </c>
      <c r="O364" s="257">
        <f t="shared" si="41"/>
        <v>-3.103363822796057</v>
      </c>
    </row>
    <row r="365" spans="1:15" ht="12.75">
      <c r="A365" s="246">
        <v>39904</v>
      </c>
      <c r="B365" s="247"/>
      <c r="C365" s="248">
        <f>' índice sin trilla'!C244</f>
        <v>170.8716611718097</v>
      </c>
      <c r="D365" s="248">
        <f>' índice sin trilla'!D244</f>
        <v>119.97037468033125</v>
      </c>
      <c r="E365" s="250">
        <f>' índice sin trilla'!O244</f>
        <v>93.68601071250185</v>
      </c>
      <c r="F365" s="250">
        <f>' índice sin trilla'!N244</f>
        <v>95.54027838923254</v>
      </c>
      <c r="G365" s="250">
        <f>' índice sin trilla'!M244</f>
        <v>89.73121691672439</v>
      </c>
      <c r="I365" s="250">
        <f t="shared" si="35"/>
        <v>-10.979113200510838</v>
      </c>
      <c r="J365" s="248">
        <f t="shared" si="36"/>
        <v>-15.217229199292992</v>
      </c>
      <c r="K365" s="248">
        <f t="shared" si="37"/>
        <v>-7.076773673449333</v>
      </c>
      <c r="L365" s="248">
        <f t="shared" si="38"/>
        <v>-8.71057166778364</v>
      </c>
      <c r="M365" s="248">
        <f t="shared" si="39"/>
        <v>-3.1402244096680465</v>
      </c>
      <c r="N365" s="258">
        <f t="shared" si="40"/>
        <v>-7.06930326128451</v>
      </c>
      <c r="O365" s="258">
        <f t="shared" si="41"/>
        <v>-3.7757087846492787</v>
      </c>
    </row>
    <row r="366" spans="1:15" ht="12.75">
      <c r="A366" s="245">
        <v>39934</v>
      </c>
      <c r="B366" s="102"/>
      <c r="C366" s="103">
        <f>' índice sin trilla'!C245</f>
        <v>175.33864289952763</v>
      </c>
      <c r="D366" s="103">
        <f>' índice sin trilla'!D245</f>
        <v>124.98417332844075</v>
      </c>
      <c r="E366" s="249">
        <f>' índice sin trilla'!O245</f>
        <v>93.33988520271704</v>
      </c>
      <c r="F366" s="249">
        <f>' índice sin trilla'!N245</f>
        <v>95.11266552497528</v>
      </c>
      <c r="G366" s="249">
        <f>' índice sin trilla'!M245</f>
        <v>89.55888815049826</v>
      </c>
      <c r="I366" s="249">
        <f t="shared" si="35"/>
        <v>-6.751306847453797</v>
      </c>
      <c r="J366" s="103">
        <f t="shared" si="36"/>
        <v>-7.283329365234692</v>
      </c>
      <c r="K366" s="103">
        <f t="shared" si="37"/>
        <v>-7.15054481183085</v>
      </c>
      <c r="L366" s="103">
        <f t="shared" si="38"/>
        <v>-8.775518513452841</v>
      </c>
      <c r="M366" s="103">
        <f t="shared" si="39"/>
        <v>-3.246800684868434</v>
      </c>
      <c r="N366" s="257">
        <f t="shared" si="40"/>
        <v>-7.3827363225136615</v>
      </c>
      <c r="O366" s="257">
        <f t="shared" si="41"/>
        <v>-4.361047581663202</v>
      </c>
    </row>
    <row r="367" spans="1:15" ht="12.75">
      <c r="A367" s="246">
        <v>39965</v>
      </c>
      <c r="B367" s="247"/>
      <c r="C367" s="248">
        <f>' índice sin trilla'!C246</f>
        <v>170.48569066882098</v>
      </c>
      <c r="D367" s="248">
        <f>' índice sin trilla'!D246</f>
        <v>121.95079593733077</v>
      </c>
      <c r="E367" s="250">
        <f>' índice sin trilla'!O246</f>
        <v>92.50719574263549</v>
      </c>
      <c r="F367" s="250">
        <f>' índice sin trilla'!N246</f>
        <v>93.92412872018576</v>
      </c>
      <c r="G367" s="250">
        <f>' índice sin trilla'!M246</f>
        <v>89.48515215153526</v>
      </c>
      <c r="I367" s="250">
        <f aca="true" t="shared" si="42" ref="I367:M371">((C367/C355)-1)*100</f>
        <v>-6.948380220168415</v>
      </c>
      <c r="J367" s="248">
        <f t="shared" si="42"/>
        <v>-7.2825927653421</v>
      </c>
      <c r="K367" s="248">
        <f t="shared" si="42"/>
        <v>-7.308340595652895</v>
      </c>
      <c r="L367" s="248">
        <f t="shared" si="42"/>
        <v>-9.116858515017533</v>
      </c>
      <c r="M367" s="248">
        <f t="shared" si="42"/>
        <v>-2.986702837254518</v>
      </c>
      <c r="N367" s="258">
        <f aca="true" t="shared" si="43" ref="N367:O372">+(((SUM(D356:D367))/(SUM(D344:D355)))-1)*100</f>
        <v>-7.539772657918231</v>
      </c>
      <c r="O367" s="258">
        <f t="shared" si="43"/>
        <v>-4.9140439227374655</v>
      </c>
    </row>
    <row r="368" spans="1:15" ht="12.75">
      <c r="A368" s="245">
        <v>39995</v>
      </c>
      <c r="B368" s="102"/>
      <c r="C368" s="103">
        <f>' índice sin trilla'!C247</f>
        <v>183.34893411178166</v>
      </c>
      <c r="D368" s="103">
        <f>' índice sin trilla'!D247</f>
        <v>131.1484029221153</v>
      </c>
      <c r="E368" s="249">
        <f>' índice sin trilla'!O247</f>
        <v>92.54351940684619</v>
      </c>
      <c r="F368" s="249">
        <f>' índice sin trilla'!N247</f>
        <v>93.88268936415841</v>
      </c>
      <c r="G368" s="249">
        <f>' índice sin trilla'!M247</f>
        <v>89.68732927576016</v>
      </c>
      <c r="I368" s="249">
        <f t="shared" si="42"/>
        <v>-6.424196696083984</v>
      </c>
      <c r="J368" s="103">
        <f t="shared" si="42"/>
        <v>-6.787079523132055</v>
      </c>
      <c r="K368" s="103">
        <f t="shared" si="42"/>
        <v>-6.617585670185965</v>
      </c>
      <c r="L368" s="103">
        <f t="shared" si="42"/>
        <v>-8.20514374430006</v>
      </c>
      <c r="M368" s="103">
        <f t="shared" si="42"/>
        <v>-2.8671362332264083</v>
      </c>
      <c r="N368" s="257">
        <f t="shared" si="43"/>
        <v>-8.223967553960353</v>
      </c>
      <c r="O368" s="257">
        <f t="shared" si="43"/>
        <v>-5.351592746646294</v>
      </c>
    </row>
    <row r="369" spans="1:15" ht="12.75">
      <c r="A369" s="246">
        <v>40026</v>
      </c>
      <c r="B369" s="247"/>
      <c r="C369" s="248">
        <f>' índice sin trilla'!C248</f>
        <v>178.13122460983715</v>
      </c>
      <c r="D369" s="248">
        <f>' índice sin trilla'!D248</f>
        <v>128.15999471070546</v>
      </c>
      <c r="E369" s="250">
        <f>' índice sin trilla'!O248</f>
        <v>92.55458324145671</v>
      </c>
      <c r="F369" s="250">
        <f>' índice sin trilla'!N248</f>
        <v>94.02918302116606</v>
      </c>
      <c r="G369" s="250">
        <f>' índice sin trilla'!M248</f>
        <v>89.40954753100768</v>
      </c>
      <c r="I369" s="250">
        <f t="shared" si="42"/>
        <v>-4.771352770128479</v>
      </c>
      <c r="J369" s="248">
        <f t="shared" si="42"/>
        <v>-4.352447908969726</v>
      </c>
      <c r="K369" s="248">
        <f t="shared" si="42"/>
        <v>-6.1247970668841685</v>
      </c>
      <c r="L369" s="248">
        <f t="shared" si="42"/>
        <v>-7.491345859390197</v>
      </c>
      <c r="M369" s="248">
        <f t="shared" si="42"/>
        <v>-2.9077491369262853</v>
      </c>
      <c r="N369" s="258">
        <f t="shared" si="43"/>
        <v>-7.902746274556948</v>
      </c>
      <c r="O369" s="258">
        <f t="shared" si="43"/>
        <v>-5.646818788951036</v>
      </c>
    </row>
    <row r="370" spans="1:15" ht="12.75">
      <c r="A370" s="245">
        <v>40057</v>
      </c>
      <c r="B370" s="102"/>
      <c r="C370" s="103">
        <f>' índice sin trilla'!C249</f>
        <v>186.90247727034944</v>
      </c>
      <c r="D370" s="103">
        <f>' índice sin trilla'!D249</f>
        <v>135.64017667531317</v>
      </c>
      <c r="E370" s="249">
        <f>' índice sin trilla'!O249</f>
        <v>92.88996071293131</v>
      </c>
      <c r="F370" s="249">
        <f>' índice sin trilla'!N249</f>
        <v>94.45981653501265</v>
      </c>
      <c r="G370" s="249">
        <f>' índice sin trilla'!M249</f>
        <v>89.54176231453246</v>
      </c>
      <c r="I370" s="249">
        <f t="shared" si="42"/>
        <v>-6.931112155174501</v>
      </c>
      <c r="J370" s="103">
        <f t="shared" si="42"/>
        <v>-4.2872749024548735</v>
      </c>
      <c r="K370" s="103">
        <f t="shared" si="42"/>
        <v>-6.347120673067108</v>
      </c>
      <c r="L370" s="103">
        <f t="shared" si="42"/>
        <v>-7.807961220720106</v>
      </c>
      <c r="M370" s="103">
        <f t="shared" si="42"/>
        <v>-2.884781879264542</v>
      </c>
      <c r="N370" s="257">
        <f t="shared" si="43"/>
        <v>-8.047836659290352</v>
      </c>
      <c r="O370" s="257">
        <f t="shared" si="43"/>
        <v>-5.965546930599553</v>
      </c>
    </row>
    <row r="371" spans="1:15" ht="12.75">
      <c r="A371" s="246">
        <v>40087</v>
      </c>
      <c r="B371" s="247"/>
      <c r="C371" s="248">
        <f>' índice sin trilla'!C250</f>
        <v>191.55241277699278</v>
      </c>
      <c r="D371" s="248">
        <f>' índice sin trilla'!D250</f>
        <v>137.24180703155673</v>
      </c>
      <c r="E371" s="250">
        <f>' índice sin trilla'!O250</f>
        <v>93.04707997844838</v>
      </c>
      <c r="F371" s="250">
        <f>' índice sin trilla'!N250</f>
        <v>94.7187267658053</v>
      </c>
      <c r="G371" s="250">
        <f>' índice sin trilla'!M250</f>
        <v>89.48178116731528</v>
      </c>
      <c r="I371" s="250">
        <f t="shared" si="42"/>
        <v>-6.205090017035165</v>
      </c>
      <c r="J371" s="248">
        <f t="shared" si="42"/>
        <v>-3.504283454983237</v>
      </c>
      <c r="K371" s="248">
        <f t="shared" si="42"/>
        <v>-5.7812010443878625</v>
      </c>
      <c r="L371" s="248">
        <f t="shared" si="42"/>
        <v>-7.304435814860188</v>
      </c>
      <c r="M371" s="248">
        <f t="shared" si="42"/>
        <v>-2.1511193227251146</v>
      </c>
      <c r="N371" s="258">
        <f t="shared" si="43"/>
        <v>-7.817393879565005</v>
      </c>
      <c r="O371" s="258">
        <f t="shared" si="43"/>
        <v>-6.146111294587753</v>
      </c>
    </row>
    <row r="372" spans="1:15" ht="12.75">
      <c r="A372" s="245">
        <v>40118</v>
      </c>
      <c r="B372" s="102"/>
      <c r="C372" s="103">
        <f>' índice sin trilla'!C251</f>
        <v>186.21744209531258</v>
      </c>
      <c r="D372" s="103">
        <f>' índice sin trilla'!D251</f>
        <v>135.4310932855915</v>
      </c>
      <c r="E372" s="249">
        <f>' índice sin trilla'!O251</f>
        <v>93.11860292817235</v>
      </c>
      <c r="F372" s="249">
        <f>' índice sin trilla'!N251</f>
        <v>94.84369391439833</v>
      </c>
      <c r="G372" s="249">
        <f>' índice sin trilla'!M251</f>
        <v>89.43931799261934</v>
      </c>
      <c r="I372" s="249">
        <f>((C372/C360)-1)*100</f>
        <v>-1.9604072274369333</v>
      </c>
      <c r="J372" s="103">
        <f>((D372/D360)-1)*100</f>
        <v>1.5991642440065013</v>
      </c>
      <c r="K372" s="103">
        <f>((E372/E360)-1)*100</f>
        <v>-6.393933039288324</v>
      </c>
      <c r="L372" s="103">
        <f>((F372/F360)-1)*100</f>
        <v>-7.7787308839164515</v>
      </c>
      <c r="M372" s="103">
        <f>((G372/G360)-1)*100</f>
        <v>-3.1031728196267205</v>
      </c>
      <c r="N372" s="257">
        <f t="shared" si="43"/>
        <v>-6.587763393827428</v>
      </c>
      <c r="O372" s="257">
        <f t="shared" si="43"/>
        <v>-6.360269927885598</v>
      </c>
    </row>
    <row r="373" spans="1:15" ht="12.75">
      <c r="A373" s="246">
        <v>40148</v>
      </c>
      <c r="B373" s="247"/>
      <c r="C373" s="248">
        <f>' índice sin trilla'!C252</f>
        <v>185.34609686673758</v>
      </c>
      <c r="D373" s="248">
        <f>' índice sin trilla'!D252</f>
        <v>132.3056642072716</v>
      </c>
      <c r="E373" s="250">
        <f>' índice sin trilla'!O252</f>
        <v>91.2460889110336</v>
      </c>
      <c r="F373" s="250">
        <f>' índice sin trilla'!N252</f>
        <v>92.46558499693171</v>
      </c>
      <c r="G373" s="250">
        <f>' índice sin trilla'!M252</f>
        <v>88.64513996768143</v>
      </c>
      <c r="I373" s="250">
        <f aca="true" t="shared" si="44" ref="I373:M375">((C373/C361)-1)*100</f>
        <v>0.7238932759942474</v>
      </c>
      <c r="J373" s="248">
        <f t="shared" si="44"/>
        <v>1.7807271098149835</v>
      </c>
      <c r="K373" s="248">
        <f t="shared" si="44"/>
        <v>-5.3910188335459575</v>
      </c>
      <c r="L373" s="248">
        <f t="shared" si="44"/>
        <v>-6.3738306766565</v>
      </c>
      <c r="M373" s="248">
        <f t="shared" si="44"/>
        <v>-3.128747729659498</v>
      </c>
      <c r="N373" s="258">
        <f aca="true" t="shared" si="45" ref="N373:O375">+(((SUM(D362:D373))/(SUM(D350:D361)))-1)*100</f>
        <v>-5.76215983183761</v>
      </c>
      <c r="O373" s="258">
        <f t="shared" si="45"/>
        <v>-6.413309283259016</v>
      </c>
    </row>
    <row r="374" spans="1:15" ht="12.75">
      <c r="A374" s="245">
        <v>40179</v>
      </c>
      <c r="B374" s="102"/>
      <c r="C374" s="103">
        <f>' índice sin trilla'!C253</f>
        <v>165.61108900730224</v>
      </c>
      <c r="D374" s="103">
        <f>' índice sin trilla'!D253</f>
        <v>117.25282216350823</v>
      </c>
      <c r="E374" s="249">
        <f>' índice sin trilla'!O253</f>
        <v>88.54423983726022</v>
      </c>
      <c r="F374" s="249">
        <f>' índice sin trilla'!N253</f>
        <v>88.74755206461306</v>
      </c>
      <c r="G374" s="249">
        <f>' índice sin trilla'!M253</f>
        <v>88.11061423647404</v>
      </c>
      <c r="I374" s="249">
        <f t="shared" si="44"/>
        <v>1.6784156711353138</v>
      </c>
      <c r="J374" s="103">
        <f t="shared" si="44"/>
        <v>1.4723192855469636</v>
      </c>
      <c r="K374" s="103">
        <f t="shared" si="44"/>
        <v>-4.825147497753058</v>
      </c>
      <c r="L374" s="103">
        <f t="shared" si="44"/>
        <v>-6.368776614118731</v>
      </c>
      <c r="M374" s="103">
        <f t="shared" si="44"/>
        <v>-1.3306552764883683</v>
      </c>
      <c r="N374" s="257">
        <f t="shared" si="45"/>
        <v>-4.880456824105317</v>
      </c>
      <c r="O374" s="257">
        <f t="shared" si="45"/>
        <v>-6.353629814600481</v>
      </c>
    </row>
    <row r="375" spans="1:15" ht="12.75">
      <c r="A375" s="246">
        <v>40210</v>
      </c>
      <c r="B375" s="247"/>
      <c r="C375" s="248">
        <f>' índice sin trilla'!C254</f>
        <v>177.7612800808502</v>
      </c>
      <c r="D375" s="248">
        <f>' índice sin trilla'!D254</f>
        <v>125.2965512592545</v>
      </c>
      <c r="E375" s="250">
        <f>' índice sin trilla'!O254</f>
        <v>90.93077622883894</v>
      </c>
      <c r="F375" s="250">
        <f>' índice sin trilla'!N254</f>
        <v>92.2453268432259</v>
      </c>
      <c r="G375" s="250">
        <f>' índice sin trilla'!M254</f>
        <v>88.12709438761789</v>
      </c>
      <c r="I375" s="250">
        <f t="shared" si="44"/>
        <v>4.349562251011951</v>
      </c>
      <c r="J375" s="248">
        <f t="shared" si="44"/>
        <v>2.992367865544865</v>
      </c>
      <c r="K375" s="248">
        <f t="shared" si="44"/>
        <v>-3.236662607114882</v>
      </c>
      <c r="L375" s="248">
        <f t="shared" si="44"/>
        <v>-3.4952000804786554</v>
      </c>
      <c r="M375" s="248">
        <f t="shared" si="44"/>
        <v>-2.6544561735810213</v>
      </c>
      <c r="N375" s="258">
        <f t="shared" si="45"/>
        <v>-3.6119967575962697</v>
      </c>
      <c r="O375" s="258">
        <f t="shared" si="45"/>
        <v>-6.076069145762453</v>
      </c>
    </row>
    <row r="379" ht="12.75">
      <c r="A379" s="166" t="s">
        <v>101</v>
      </c>
    </row>
  </sheetData>
  <mergeCells count="3">
    <mergeCell ref="E11:G11"/>
    <mergeCell ref="I11:M11"/>
    <mergeCell ref="N11:O11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6:T86"/>
  <sheetViews>
    <sheetView showGridLines="0" zoomScale="85" zoomScaleNormal="85" workbookViewId="0" topLeftCell="A1">
      <selection activeCell="A10" sqref="A10"/>
    </sheetView>
  </sheetViews>
  <sheetFormatPr defaultColWidth="11.421875" defaultRowHeight="12.75"/>
  <cols>
    <col min="1" max="1" width="7.28125" style="47" customWidth="1"/>
    <col min="2" max="2" width="72.57421875" style="47" bestFit="1" customWidth="1"/>
    <col min="3" max="3" width="0.85546875" style="47" customWidth="1"/>
    <col min="4" max="8" width="10.00390625" style="47" customWidth="1"/>
    <col min="9" max="9" width="3.00390625" style="47" customWidth="1"/>
    <col min="10" max="14" width="10.00390625" style="47" customWidth="1"/>
    <col min="15" max="15" width="3.00390625" style="47" customWidth="1"/>
    <col min="16" max="20" width="10.00390625" style="47" customWidth="1"/>
    <col min="21" max="16384" width="11.421875" style="47" customWidth="1"/>
  </cols>
  <sheetData>
    <row r="1" ht="12.75"/>
    <row r="2" ht="12.75"/>
    <row r="3" ht="12.75"/>
    <row r="4" ht="12.75"/>
    <row r="6" spans="1:3" s="118" customFormat="1" ht="15">
      <c r="A6" s="117" t="s">
        <v>145</v>
      </c>
      <c r="B6" s="117"/>
      <c r="C6" s="117"/>
    </row>
    <row r="7" spans="1:3" s="118" customFormat="1" ht="15.75">
      <c r="A7" s="119" t="s">
        <v>186</v>
      </c>
      <c r="B7" s="119"/>
      <c r="C7" s="119"/>
    </row>
    <row r="8" spans="1:3" s="118" customFormat="1" ht="14.25">
      <c r="A8" s="119" t="s">
        <v>135</v>
      </c>
      <c r="B8" s="119"/>
      <c r="C8" s="119"/>
    </row>
    <row r="9" spans="1:3" s="118" customFormat="1" ht="15">
      <c r="A9" s="117" t="s">
        <v>321</v>
      </c>
      <c r="B9" s="117"/>
      <c r="C9" s="117"/>
    </row>
    <row r="10" spans="1:3" ht="12.75">
      <c r="A10" s="48"/>
      <c r="B10" s="48"/>
      <c r="C10" s="48"/>
    </row>
    <row r="11" spans="1:20" s="106" customFormat="1" ht="15.75" customHeight="1">
      <c r="A11" s="104" t="s">
        <v>105</v>
      </c>
      <c r="B11" s="307" t="s">
        <v>1</v>
      </c>
      <c r="C11" s="69"/>
      <c r="D11" s="304" t="s">
        <v>170</v>
      </c>
      <c r="E11" s="304"/>
      <c r="F11" s="304"/>
      <c r="G11" s="304"/>
      <c r="H11" s="304"/>
      <c r="I11" s="105"/>
      <c r="J11" s="304" t="s">
        <v>171</v>
      </c>
      <c r="K11" s="304"/>
      <c r="L11" s="304"/>
      <c r="M11" s="304"/>
      <c r="N11" s="304"/>
      <c r="O11" s="105"/>
      <c r="P11" s="304" t="s">
        <v>172</v>
      </c>
      <c r="Q11" s="304"/>
      <c r="R11" s="304"/>
      <c r="S11" s="304"/>
      <c r="T11" s="304"/>
    </row>
    <row r="12" spans="1:20" s="106" customFormat="1" ht="12">
      <c r="A12" s="69" t="s">
        <v>106</v>
      </c>
      <c r="B12" s="308"/>
      <c r="C12" s="107"/>
      <c r="D12" s="305" t="s">
        <v>102</v>
      </c>
      <c r="E12" s="305" t="s">
        <v>103</v>
      </c>
      <c r="F12" s="331" t="s">
        <v>134</v>
      </c>
      <c r="G12" s="331" t="s">
        <v>173</v>
      </c>
      <c r="H12" s="331" t="s">
        <v>133</v>
      </c>
      <c r="I12" s="108"/>
      <c r="J12" s="305" t="s">
        <v>102</v>
      </c>
      <c r="K12" s="305" t="s">
        <v>103</v>
      </c>
      <c r="L12" s="331" t="s">
        <v>134</v>
      </c>
      <c r="M12" s="331" t="s">
        <v>173</v>
      </c>
      <c r="N12" s="335" t="s">
        <v>133</v>
      </c>
      <c r="P12" s="305" t="s">
        <v>102</v>
      </c>
      <c r="Q12" s="305" t="s">
        <v>103</v>
      </c>
      <c r="R12" s="331" t="s">
        <v>134</v>
      </c>
      <c r="S12" s="331" t="s">
        <v>173</v>
      </c>
      <c r="T12" s="331" t="s">
        <v>133</v>
      </c>
    </row>
    <row r="13" spans="1:20" s="106" customFormat="1" ht="12">
      <c r="A13" s="109" t="s">
        <v>107</v>
      </c>
      <c r="B13" s="309"/>
      <c r="C13" s="18"/>
      <c r="D13" s="306"/>
      <c r="E13" s="306"/>
      <c r="F13" s="332"/>
      <c r="G13" s="332"/>
      <c r="H13" s="332"/>
      <c r="I13" s="108"/>
      <c r="J13" s="306"/>
      <c r="K13" s="306"/>
      <c r="L13" s="332"/>
      <c r="M13" s="332"/>
      <c r="N13" s="332"/>
      <c r="O13" s="110"/>
      <c r="P13" s="306"/>
      <c r="Q13" s="306"/>
      <c r="R13" s="332"/>
      <c r="S13" s="332"/>
      <c r="T13" s="332"/>
    </row>
    <row r="14" spans="1:20" s="112" customFormat="1" ht="12">
      <c r="A14" s="58">
        <v>1501</v>
      </c>
      <c r="B14" s="111" t="s">
        <v>174</v>
      </c>
      <c r="C14" s="111"/>
      <c r="D14" s="54">
        <v>2.93</v>
      </c>
      <c r="E14" s="54">
        <v>2.83</v>
      </c>
      <c r="F14" s="54">
        <v>2.26</v>
      </c>
      <c r="G14" s="54">
        <v>2.62</v>
      </c>
      <c r="H14" s="54">
        <v>2.72</v>
      </c>
      <c r="I14" s="54"/>
      <c r="J14" s="54">
        <v>1.72</v>
      </c>
      <c r="K14" s="54">
        <v>1.32</v>
      </c>
      <c r="L14" s="54">
        <v>1.02</v>
      </c>
      <c r="M14" s="54">
        <v>0.96</v>
      </c>
      <c r="N14" s="54">
        <v>1.34</v>
      </c>
      <c r="O14" s="54"/>
      <c r="P14" s="261">
        <v>1.85</v>
      </c>
      <c r="Q14" s="261">
        <v>1.36</v>
      </c>
      <c r="R14" s="261">
        <v>0.87</v>
      </c>
      <c r="S14" s="261">
        <v>0.89</v>
      </c>
      <c r="T14" s="261">
        <v>1.13</v>
      </c>
    </row>
    <row r="15" spans="1:20" s="112" customFormat="1" ht="12">
      <c r="A15" s="51">
        <v>1510</v>
      </c>
      <c r="B15" s="49" t="s">
        <v>7</v>
      </c>
      <c r="C15" s="49"/>
      <c r="D15" s="57">
        <v>9.38</v>
      </c>
      <c r="E15" s="57">
        <v>8.61</v>
      </c>
      <c r="F15" s="57">
        <v>6.02</v>
      </c>
      <c r="G15" s="57">
        <v>6.5</v>
      </c>
      <c r="H15" s="57">
        <v>7.27</v>
      </c>
      <c r="I15" s="57"/>
      <c r="J15" s="57">
        <v>3.52</v>
      </c>
      <c r="K15" s="57">
        <v>2.88</v>
      </c>
      <c r="L15" s="57">
        <v>2.28</v>
      </c>
      <c r="M15" s="57">
        <v>6.09</v>
      </c>
      <c r="N15" s="57">
        <v>2.56</v>
      </c>
      <c r="O15" s="57"/>
      <c r="P15" s="57">
        <v>2.84</v>
      </c>
      <c r="Q15" s="57">
        <v>2.9</v>
      </c>
      <c r="R15" s="57">
        <v>2.52</v>
      </c>
      <c r="S15" s="57">
        <v>6.32</v>
      </c>
      <c r="T15" s="57">
        <v>2.72</v>
      </c>
    </row>
    <row r="16" spans="1:20" s="112" customFormat="1" ht="12">
      <c r="A16" s="58">
        <v>1520</v>
      </c>
      <c r="B16" s="58" t="s">
        <v>136</v>
      </c>
      <c r="C16" s="58"/>
      <c r="D16" s="54">
        <v>23.2</v>
      </c>
      <c r="E16" s="54">
        <v>16</v>
      </c>
      <c r="F16" s="54">
        <v>9.88</v>
      </c>
      <c r="G16" s="54">
        <v>10</v>
      </c>
      <c r="H16" s="54">
        <v>11.5</v>
      </c>
      <c r="I16" s="54"/>
      <c r="J16" s="54">
        <v>16.3</v>
      </c>
      <c r="K16" s="54">
        <v>11.2</v>
      </c>
      <c r="L16" s="54">
        <v>2.75</v>
      </c>
      <c r="M16" s="54">
        <v>3.27</v>
      </c>
      <c r="N16" s="54">
        <v>3.93</v>
      </c>
      <c r="O16" s="54"/>
      <c r="P16" s="54">
        <v>19</v>
      </c>
      <c r="Q16" s="54">
        <v>10.8</v>
      </c>
      <c r="R16" s="54">
        <v>2.17</v>
      </c>
      <c r="S16" s="54">
        <v>3.16</v>
      </c>
      <c r="T16" s="54">
        <v>2.65</v>
      </c>
    </row>
    <row r="17" spans="1:20" s="112" customFormat="1" ht="12">
      <c r="A17" s="51">
        <v>1530</v>
      </c>
      <c r="B17" s="49" t="s">
        <v>10</v>
      </c>
      <c r="C17" s="49"/>
      <c r="D17" s="57">
        <v>13</v>
      </c>
      <c r="E17" s="57">
        <v>11.4</v>
      </c>
      <c r="F17" s="57">
        <v>9.2</v>
      </c>
      <c r="G17" s="57">
        <v>13.8</v>
      </c>
      <c r="H17" s="57">
        <v>7.67</v>
      </c>
      <c r="I17" s="57"/>
      <c r="J17" s="57">
        <v>8.95</v>
      </c>
      <c r="K17" s="57">
        <v>7.91</v>
      </c>
      <c r="L17" s="57">
        <v>3.87</v>
      </c>
      <c r="M17" s="57">
        <v>6.08</v>
      </c>
      <c r="N17" s="57">
        <v>3.87</v>
      </c>
      <c r="O17" s="57"/>
      <c r="P17" s="57">
        <v>8.19</v>
      </c>
      <c r="Q17" s="57">
        <v>6.04</v>
      </c>
      <c r="R17" s="57">
        <v>3.93</v>
      </c>
      <c r="S17" s="57">
        <v>5.15</v>
      </c>
      <c r="T17" s="57">
        <v>4.25</v>
      </c>
    </row>
    <row r="18" spans="1:20" s="112" customFormat="1" ht="12">
      <c r="A18" s="58">
        <v>1540</v>
      </c>
      <c r="B18" s="2" t="s">
        <v>12</v>
      </c>
      <c r="C18" s="2"/>
      <c r="D18" s="54">
        <v>7.64</v>
      </c>
      <c r="E18" s="54">
        <v>8.23</v>
      </c>
      <c r="F18" s="54">
        <v>12.5</v>
      </c>
      <c r="G18" s="54">
        <v>20.1</v>
      </c>
      <c r="H18" s="54">
        <v>9.42</v>
      </c>
      <c r="I18" s="54"/>
      <c r="J18" s="54">
        <v>7.38</v>
      </c>
      <c r="K18" s="54">
        <v>6.75</v>
      </c>
      <c r="L18" s="54">
        <v>3.08</v>
      </c>
      <c r="M18" s="54">
        <v>2.4</v>
      </c>
      <c r="N18" s="54">
        <v>5.88</v>
      </c>
      <c r="O18" s="54"/>
      <c r="P18" s="54">
        <v>7.42</v>
      </c>
      <c r="Q18" s="54">
        <v>6.28</v>
      </c>
      <c r="R18" s="54">
        <v>3.02</v>
      </c>
      <c r="S18" s="54">
        <v>1.88</v>
      </c>
      <c r="T18" s="54">
        <v>5.82</v>
      </c>
    </row>
    <row r="19" spans="1:20" s="112" customFormat="1" ht="12">
      <c r="A19" s="51">
        <v>1550</v>
      </c>
      <c r="B19" s="49" t="s">
        <v>14</v>
      </c>
      <c r="C19" s="49"/>
      <c r="D19" s="57">
        <v>8.06</v>
      </c>
      <c r="E19" s="57">
        <v>8.46</v>
      </c>
      <c r="F19" s="57">
        <v>10.3</v>
      </c>
      <c r="G19" s="57">
        <v>15.2</v>
      </c>
      <c r="H19" s="57">
        <v>10</v>
      </c>
      <c r="I19" s="57"/>
      <c r="J19" s="57">
        <v>2.1</v>
      </c>
      <c r="K19" s="57">
        <v>1.93</v>
      </c>
      <c r="L19" s="57">
        <v>3.87</v>
      </c>
      <c r="M19" s="57">
        <v>4.71</v>
      </c>
      <c r="N19" s="57">
        <v>4.15</v>
      </c>
      <c r="O19" s="57"/>
      <c r="P19" s="57">
        <v>1.79</v>
      </c>
      <c r="Q19" s="57">
        <v>2.11</v>
      </c>
      <c r="R19" s="57">
        <v>3.73</v>
      </c>
      <c r="S19" s="57">
        <v>4.3</v>
      </c>
      <c r="T19" s="57">
        <v>4.1</v>
      </c>
    </row>
    <row r="20" spans="1:20" s="112" customFormat="1" ht="15">
      <c r="A20" s="58" t="s">
        <v>180</v>
      </c>
      <c r="B20" s="58" t="s">
        <v>16</v>
      </c>
      <c r="C20" s="58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</row>
    <row r="21" spans="1:20" s="112" customFormat="1" ht="12">
      <c r="A21" s="51">
        <v>1570</v>
      </c>
      <c r="B21" s="49" t="s">
        <v>18</v>
      </c>
      <c r="C21" s="49"/>
      <c r="D21" s="57">
        <v>0.11</v>
      </c>
      <c r="E21" s="57">
        <v>0.18</v>
      </c>
      <c r="F21" s="57">
        <v>1.05</v>
      </c>
      <c r="G21" s="57">
        <v>1.06</v>
      </c>
      <c r="H21" s="57">
        <v>1.34</v>
      </c>
      <c r="I21" s="57"/>
      <c r="J21" s="57">
        <v>3.96</v>
      </c>
      <c r="K21" s="57">
        <v>2.76</v>
      </c>
      <c r="L21" s="57">
        <v>2.72</v>
      </c>
      <c r="M21" s="57">
        <v>0.84</v>
      </c>
      <c r="N21" s="57">
        <v>3.76</v>
      </c>
      <c r="O21" s="57"/>
      <c r="P21" s="57">
        <v>4.36</v>
      </c>
      <c r="Q21" s="57">
        <v>3.87</v>
      </c>
      <c r="R21" s="57">
        <v>2.76</v>
      </c>
      <c r="S21" s="57">
        <v>0.77</v>
      </c>
      <c r="T21" s="57">
        <v>3.79</v>
      </c>
    </row>
    <row r="22" spans="1:20" s="112" customFormat="1" ht="12">
      <c r="A22" s="58">
        <v>1580</v>
      </c>
      <c r="B22" s="2" t="s">
        <v>20</v>
      </c>
      <c r="C22" s="2"/>
      <c r="D22" s="54">
        <v>4.34</v>
      </c>
      <c r="E22" s="54">
        <v>4.57</v>
      </c>
      <c r="F22" s="54">
        <v>5.53</v>
      </c>
      <c r="G22" s="54">
        <v>9.77</v>
      </c>
      <c r="H22" s="54">
        <v>4.25</v>
      </c>
      <c r="I22" s="54"/>
      <c r="J22" s="54">
        <v>2.56</v>
      </c>
      <c r="K22" s="54">
        <v>3.27</v>
      </c>
      <c r="L22" s="54">
        <v>1.43</v>
      </c>
      <c r="M22" s="54">
        <v>2.65</v>
      </c>
      <c r="N22" s="54">
        <v>1.27</v>
      </c>
      <c r="O22" s="54"/>
      <c r="P22" s="54">
        <v>3</v>
      </c>
      <c r="Q22" s="54">
        <v>3.82</v>
      </c>
      <c r="R22" s="54">
        <v>1.47</v>
      </c>
      <c r="S22" s="54">
        <v>2.52</v>
      </c>
      <c r="T22" s="54">
        <v>1.36</v>
      </c>
    </row>
    <row r="23" spans="1:20" s="112" customFormat="1" ht="12">
      <c r="A23" s="51">
        <v>1590</v>
      </c>
      <c r="B23" s="49" t="s">
        <v>22</v>
      </c>
      <c r="C23" s="49"/>
      <c r="D23" s="57">
        <v>19.6</v>
      </c>
      <c r="E23" s="57">
        <v>24.5</v>
      </c>
      <c r="F23" s="57">
        <v>11.2</v>
      </c>
      <c r="G23" s="57">
        <v>11.9</v>
      </c>
      <c r="H23" s="57">
        <v>13.7</v>
      </c>
      <c r="I23" s="57"/>
      <c r="J23" s="57">
        <v>9.46</v>
      </c>
      <c r="K23" s="57">
        <v>7.8</v>
      </c>
      <c r="L23" s="57">
        <v>2.69</v>
      </c>
      <c r="M23" s="57">
        <v>1.49</v>
      </c>
      <c r="N23" s="57">
        <v>6.15</v>
      </c>
      <c r="O23" s="57"/>
      <c r="P23" s="57">
        <v>7.08</v>
      </c>
      <c r="Q23" s="57">
        <v>4.84</v>
      </c>
      <c r="R23" s="57">
        <v>2.61</v>
      </c>
      <c r="S23" s="57">
        <v>1.52</v>
      </c>
      <c r="T23" s="57">
        <v>5.63</v>
      </c>
    </row>
    <row r="24" spans="1:20" s="112" customFormat="1" ht="15">
      <c r="A24" s="58" t="s">
        <v>181</v>
      </c>
      <c r="B24" s="2" t="s">
        <v>24</v>
      </c>
      <c r="C24" s="2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</row>
    <row r="25" spans="1:20" s="112" customFormat="1" ht="12">
      <c r="A25" s="51">
        <v>1720</v>
      </c>
      <c r="B25" s="49" t="s">
        <v>26</v>
      </c>
      <c r="C25" s="49"/>
      <c r="D25" s="57">
        <v>8.48</v>
      </c>
      <c r="E25" s="57">
        <v>8.36</v>
      </c>
      <c r="F25" s="57">
        <v>15</v>
      </c>
      <c r="G25" s="57">
        <v>7.73</v>
      </c>
      <c r="H25" s="57">
        <v>15.7</v>
      </c>
      <c r="I25" s="57"/>
      <c r="J25" s="57">
        <v>7.69</v>
      </c>
      <c r="K25" s="57">
        <v>6.13</v>
      </c>
      <c r="L25" s="57">
        <v>11.7</v>
      </c>
      <c r="M25" s="57">
        <v>3.83</v>
      </c>
      <c r="N25" s="57">
        <v>13.7</v>
      </c>
      <c r="O25" s="57"/>
      <c r="P25" s="57">
        <v>5.85</v>
      </c>
      <c r="Q25" s="57">
        <v>4.45</v>
      </c>
      <c r="R25" s="57">
        <v>9.98</v>
      </c>
      <c r="S25" s="57">
        <v>4.45</v>
      </c>
      <c r="T25" s="57">
        <v>11.4</v>
      </c>
    </row>
    <row r="26" spans="1:20" s="112" customFormat="1" ht="12">
      <c r="A26" s="58">
        <v>1740</v>
      </c>
      <c r="B26" s="2" t="s">
        <v>28</v>
      </c>
      <c r="C26" s="2"/>
      <c r="D26" s="54">
        <v>6.43</v>
      </c>
      <c r="E26" s="54">
        <v>7.01</v>
      </c>
      <c r="F26" s="54">
        <v>10.6</v>
      </c>
      <c r="G26" s="54">
        <v>13.8</v>
      </c>
      <c r="H26" s="54">
        <v>11.3</v>
      </c>
      <c r="I26" s="54"/>
      <c r="J26" s="54">
        <v>6.33</v>
      </c>
      <c r="K26" s="54">
        <v>5.34</v>
      </c>
      <c r="L26" s="54">
        <v>4.92</v>
      </c>
      <c r="M26" s="54">
        <v>2.76</v>
      </c>
      <c r="N26" s="54">
        <v>6.37</v>
      </c>
      <c r="O26" s="54"/>
      <c r="P26" s="54">
        <v>6.43</v>
      </c>
      <c r="Q26" s="54">
        <v>5.65</v>
      </c>
      <c r="R26" s="54">
        <v>4.74</v>
      </c>
      <c r="S26" s="54">
        <v>2.29</v>
      </c>
      <c r="T26" s="54">
        <v>6.03</v>
      </c>
    </row>
    <row r="27" spans="1:20" s="112" customFormat="1" ht="12">
      <c r="A27" s="51">
        <v>1750</v>
      </c>
      <c r="B27" s="49" t="s">
        <v>30</v>
      </c>
      <c r="C27" s="49"/>
      <c r="D27" s="57">
        <v>3.7</v>
      </c>
      <c r="E27" s="57">
        <v>3.74</v>
      </c>
      <c r="F27" s="57">
        <v>6.2</v>
      </c>
      <c r="G27" s="57">
        <v>5.22</v>
      </c>
      <c r="H27" s="57">
        <v>6.94</v>
      </c>
      <c r="I27" s="57"/>
      <c r="J27" s="57">
        <v>2.72</v>
      </c>
      <c r="K27" s="57">
        <v>3.49</v>
      </c>
      <c r="L27" s="57">
        <v>2.97</v>
      </c>
      <c r="M27" s="57">
        <v>1.49</v>
      </c>
      <c r="N27" s="57">
        <v>3.77</v>
      </c>
      <c r="O27" s="57"/>
      <c r="P27" s="57">
        <v>2.02</v>
      </c>
      <c r="Q27" s="57">
        <v>3.11</v>
      </c>
      <c r="R27" s="57">
        <v>2.62</v>
      </c>
      <c r="S27" s="57">
        <v>1.4</v>
      </c>
      <c r="T27" s="57">
        <v>3.34</v>
      </c>
    </row>
    <row r="28" spans="1:20" s="112" customFormat="1" ht="12">
      <c r="A28" s="58">
        <v>1800</v>
      </c>
      <c r="B28" s="2" t="s">
        <v>32</v>
      </c>
      <c r="C28" s="2"/>
      <c r="D28" s="54">
        <v>19.3</v>
      </c>
      <c r="E28" s="54">
        <v>14.7</v>
      </c>
      <c r="F28" s="54">
        <v>9.13</v>
      </c>
      <c r="G28" s="54">
        <v>14.6</v>
      </c>
      <c r="H28" s="54">
        <v>9.51</v>
      </c>
      <c r="I28" s="54"/>
      <c r="J28" s="54">
        <v>34.2</v>
      </c>
      <c r="K28" s="54">
        <v>32.1</v>
      </c>
      <c r="L28" s="54">
        <v>46</v>
      </c>
      <c r="M28" s="54">
        <v>7.96</v>
      </c>
      <c r="N28" s="54">
        <v>55.1</v>
      </c>
      <c r="O28" s="54"/>
      <c r="P28" s="54">
        <v>29.5</v>
      </c>
      <c r="Q28" s="54">
        <v>24.4</v>
      </c>
      <c r="R28" s="54">
        <v>31</v>
      </c>
      <c r="S28" s="54">
        <v>8.45</v>
      </c>
      <c r="T28" s="54">
        <v>39.1</v>
      </c>
    </row>
    <row r="29" spans="1:20" s="112" customFormat="1" ht="12">
      <c r="A29" s="51">
        <v>1910</v>
      </c>
      <c r="B29" s="49" t="s">
        <v>34</v>
      </c>
      <c r="C29" s="49"/>
      <c r="D29" s="57">
        <v>33.7</v>
      </c>
      <c r="E29" s="57">
        <v>30.1</v>
      </c>
      <c r="F29" s="57">
        <v>23.1</v>
      </c>
      <c r="G29" s="57">
        <v>22</v>
      </c>
      <c r="H29" s="57">
        <v>24</v>
      </c>
      <c r="I29" s="57"/>
      <c r="J29" s="57">
        <v>11.9</v>
      </c>
      <c r="K29" s="57">
        <v>10.2</v>
      </c>
      <c r="L29" s="57">
        <v>12.1</v>
      </c>
      <c r="M29" s="57">
        <v>2.36</v>
      </c>
      <c r="N29" s="57">
        <v>13.8</v>
      </c>
      <c r="O29" s="57"/>
      <c r="P29" s="57">
        <v>9.78</v>
      </c>
      <c r="Q29" s="57">
        <v>8.07</v>
      </c>
      <c r="R29" s="57">
        <v>13.4</v>
      </c>
      <c r="S29" s="57">
        <v>2.43</v>
      </c>
      <c r="T29" s="57">
        <v>15.4</v>
      </c>
    </row>
    <row r="30" spans="1:20" s="112" customFormat="1" ht="12">
      <c r="A30" s="58">
        <v>1920</v>
      </c>
      <c r="B30" s="2" t="s">
        <v>36</v>
      </c>
      <c r="C30" s="2"/>
      <c r="D30" s="54">
        <v>32.6</v>
      </c>
      <c r="E30" s="54">
        <v>30.7</v>
      </c>
      <c r="F30" s="54">
        <v>30.9</v>
      </c>
      <c r="G30" s="54">
        <v>30.2</v>
      </c>
      <c r="H30" s="54">
        <v>34.2</v>
      </c>
      <c r="I30" s="54"/>
      <c r="J30" s="54">
        <v>9.92</v>
      </c>
      <c r="K30" s="54">
        <v>5.94</v>
      </c>
      <c r="L30" s="54">
        <v>7.65</v>
      </c>
      <c r="M30" s="54">
        <v>26.5</v>
      </c>
      <c r="N30" s="54">
        <v>5.51</v>
      </c>
      <c r="O30" s="54"/>
      <c r="P30" s="54">
        <v>11.4</v>
      </c>
      <c r="Q30" s="54">
        <v>5.32</v>
      </c>
      <c r="R30" s="54">
        <v>16.9</v>
      </c>
      <c r="S30" s="54">
        <v>24.8</v>
      </c>
      <c r="T30" s="54">
        <v>17.7</v>
      </c>
    </row>
    <row r="31" spans="1:20" s="112" customFormat="1" ht="12">
      <c r="A31" s="51">
        <v>1930</v>
      </c>
      <c r="B31" s="49" t="s">
        <v>38</v>
      </c>
      <c r="C31" s="49"/>
      <c r="D31" s="57">
        <v>16.3</v>
      </c>
      <c r="E31" s="57">
        <v>18.4</v>
      </c>
      <c r="F31" s="57">
        <v>9.61</v>
      </c>
      <c r="G31" s="57">
        <v>8.81</v>
      </c>
      <c r="H31" s="57">
        <v>10.6</v>
      </c>
      <c r="I31" s="57"/>
      <c r="J31" s="57">
        <v>5.31</v>
      </c>
      <c r="K31" s="57">
        <v>7.38</v>
      </c>
      <c r="L31" s="57">
        <v>3.6</v>
      </c>
      <c r="M31" s="57">
        <v>2.45</v>
      </c>
      <c r="N31" s="57">
        <v>4.89</v>
      </c>
      <c r="O31" s="57"/>
      <c r="P31" s="57">
        <v>7.57</v>
      </c>
      <c r="Q31" s="57">
        <v>6.27</v>
      </c>
      <c r="R31" s="57">
        <v>4</v>
      </c>
      <c r="S31" s="57">
        <v>2.4</v>
      </c>
      <c r="T31" s="57">
        <v>5.44</v>
      </c>
    </row>
    <row r="32" spans="1:20" s="112" customFormat="1" ht="12">
      <c r="A32" s="58">
        <v>2020</v>
      </c>
      <c r="B32" s="2" t="s">
        <v>40</v>
      </c>
      <c r="C32" s="2"/>
      <c r="D32" s="54">
        <v>12.6</v>
      </c>
      <c r="E32" s="54">
        <v>17.1</v>
      </c>
      <c r="F32" s="54">
        <v>6</v>
      </c>
      <c r="G32" s="54">
        <v>7.82</v>
      </c>
      <c r="H32" s="54">
        <v>7.57</v>
      </c>
      <c r="I32" s="54"/>
      <c r="J32" s="54">
        <v>8.09</v>
      </c>
      <c r="K32" s="54">
        <v>12.8</v>
      </c>
      <c r="L32" s="54">
        <v>1.66</v>
      </c>
      <c r="M32" s="54">
        <v>4.36</v>
      </c>
      <c r="N32" s="54">
        <v>2.11</v>
      </c>
      <c r="O32" s="54"/>
      <c r="P32" s="54">
        <v>12.5</v>
      </c>
      <c r="Q32" s="54">
        <v>10.5</v>
      </c>
      <c r="R32" s="54">
        <v>2.64</v>
      </c>
      <c r="S32" s="54">
        <v>4.74</v>
      </c>
      <c r="T32" s="54">
        <v>3.15</v>
      </c>
    </row>
    <row r="33" spans="1:20" s="112" customFormat="1" ht="12">
      <c r="A33" s="51">
        <v>2030</v>
      </c>
      <c r="B33" s="49" t="s">
        <v>42</v>
      </c>
      <c r="C33" s="49"/>
      <c r="D33" s="57">
        <v>5.75</v>
      </c>
      <c r="E33" s="57">
        <v>4.91</v>
      </c>
      <c r="F33" s="57">
        <v>9.03</v>
      </c>
      <c r="G33" s="57">
        <v>7.21</v>
      </c>
      <c r="H33" s="57">
        <v>10.8</v>
      </c>
      <c r="I33" s="57"/>
      <c r="J33" s="57">
        <v>8.5</v>
      </c>
      <c r="K33" s="57">
        <v>9.46</v>
      </c>
      <c r="L33" s="57">
        <v>1.76</v>
      </c>
      <c r="M33" s="57">
        <v>3.01</v>
      </c>
      <c r="N33" s="57">
        <v>2.05</v>
      </c>
      <c r="O33" s="57"/>
      <c r="P33" s="57">
        <v>10.5</v>
      </c>
      <c r="Q33" s="57">
        <v>9.52</v>
      </c>
      <c r="R33" s="57">
        <v>1.42</v>
      </c>
      <c r="S33" s="57">
        <v>2.51</v>
      </c>
      <c r="T33" s="57">
        <v>1.38</v>
      </c>
    </row>
    <row r="34" spans="1:20" s="112" customFormat="1" ht="12">
      <c r="A34" s="58">
        <v>2090</v>
      </c>
      <c r="B34" s="2" t="s">
        <v>44</v>
      </c>
      <c r="C34" s="2"/>
      <c r="D34" s="54">
        <v>29.5</v>
      </c>
      <c r="E34" s="54">
        <v>33.5</v>
      </c>
      <c r="F34" s="54">
        <v>9.9</v>
      </c>
      <c r="G34" s="54">
        <v>5.74</v>
      </c>
      <c r="H34" s="54">
        <v>12.6</v>
      </c>
      <c r="I34" s="54"/>
      <c r="J34" s="54">
        <v>18.9</v>
      </c>
      <c r="K34" s="54">
        <v>4.21</v>
      </c>
      <c r="L34" s="54">
        <v>5.61</v>
      </c>
      <c r="M34" s="54">
        <v>2.35</v>
      </c>
      <c r="N34" s="54">
        <v>7.27</v>
      </c>
      <c r="O34" s="54"/>
      <c r="P34" s="54">
        <v>15.3</v>
      </c>
      <c r="Q34" s="54">
        <v>13</v>
      </c>
      <c r="R34" s="54">
        <v>8.7</v>
      </c>
      <c r="S34" s="54">
        <v>2.99</v>
      </c>
      <c r="T34" s="54">
        <v>10.6</v>
      </c>
    </row>
    <row r="35" spans="1:20" s="112" customFormat="1" ht="12">
      <c r="A35" s="51">
        <v>2100</v>
      </c>
      <c r="B35" s="49" t="s">
        <v>46</v>
      </c>
      <c r="C35" s="49"/>
      <c r="D35" s="57">
        <v>6.36</v>
      </c>
      <c r="E35" s="57">
        <v>4.86</v>
      </c>
      <c r="F35" s="57">
        <v>13</v>
      </c>
      <c r="G35" s="57">
        <v>10.5</v>
      </c>
      <c r="H35" s="57">
        <v>14.7</v>
      </c>
      <c r="I35" s="57"/>
      <c r="J35" s="57">
        <v>4.28</v>
      </c>
      <c r="K35" s="57">
        <v>3.18</v>
      </c>
      <c r="L35" s="57">
        <v>2.46</v>
      </c>
      <c r="M35" s="57">
        <v>3.21</v>
      </c>
      <c r="N35" s="57">
        <v>3.13</v>
      </c>
      <c r="O35" s="57"/>
      <c r="P35" s="57">
        <v>3.2</v>
      </c>
      <c r="Q35" s="57">
        <v>2.7</v>
      </c>
      <c r="R35" s="57">
        <v>1.69</v>
      </c>
      <c r="S35" s="57">
        <v>2.45</v>
      </c>
      <c r="T35" s="57">
        <v>2.12</v>
      </c>
    </row>
    <row r="36" spans="1:20" s="112" customFormat="1" ht="12">
      <c r="A36" s="58">
        <v>2210</v>
      </c>
      <c r="B36" s="2" t="s">
        <v>48</v>
      </c>
      <c r="C36" s="2"/>
      <c r="D36" s="54">
        <v>15.8</v>
      </c>
      <c r="E36" s="54">
        <v>26.2</v>
      </c>
      <c r="F36" s="54">
        <v>13.2</v>
      </c>
      <c r="G36" s="54">
        <v>17.2</v>
      </c>
      <c r="H36" s="54">
        <v>7.39</v>
      </c>
      <c r="I36" s="54"/>
      <c r="J36" s="54">
        <v>11.7</v>
      </c>
      <c r="K36" s="54">
        <v>8.78</v>
      </c>
      <c r="L36" s="54">
        <v>1.95</v>
      </c>
      <c r="M36" s="54">
        <v>2.54</v>
      </c>
      <c r="N36" s="54">
        <v>2.45</v>
      </c>
      <c r="O36" s="54"/>
      <c r="P36" s="54">
        <v>14.9</v>
      </c>
      <c r="Q36" s="54">
        <v>6.04</v>
      </c>
      <c r="R36" s="54">
        <v>1.79</v>
      </c>
      <c r="S36" s="54">
        <v>2.61</v>
      </c>
      <c r="T36" s="54">
        <v>2.28</v>
      </c>
    </row>
    <row r="37" spans="1:20" s="112" customFormat="1" ht="12">
      <c r="A37" s="51">
        <v>2220</v>
      </c>
      <c r="B37" s="49" t="s">
        <v>50</v>
      </c>
      <c r="C37" s="49"/>
      <c r="D37" s="57">
        <v>9.57</v>
      </c>
      <c r="E37" s="57">
        <v>5.5</v>
      </c>
      <c r="F37" s="57">
        <v>6.6</v>
      </c>
      <c r="G37" s="57">
        <v>8.98</v>
      </c>
      <c r="H37" s="57">
        <v>6.85</v>
      </c>
      <c r="I37" s="57"/>
      <c r="J37" s="57">
        <v>6.2</v>
      </c>
      <c r="K37" s="57">
        <v>6</v>
      </c>
      <c r="L37" s="57">
        <v>3.03</v>
      </c>
      <c r="M37" s="57">
        <v>1.17</v>
      </c>
      <c r="N37" s="57">
        <v>4.05</v>
      </c>
      <c r="O37" s="57"/>
      <c r="P37" s="57">
        <v>7.54</v>
      </c>
      <c r="Q37" s="57">
        <v>7.15</v>
      </c>
      <c r="R37" s="57">
        <v>2.63</v>
      </c>
      <c r="S37" s="57">
        <v>2.53</v>
      </c>
      <c r="T37" s="57">
        <v>3.44</v>
      </c>
    </row>
    <row r="38" spans="1:20" s="112" customFormat="1" ht="12">
      <c r="A38" s="58">
        <v>2230</v>
      </c>
      <c r="B38" s="2" t="s">
        <v>52</v>
      </c>
      <c r="C38" s="2"/>
      <c r="D38" s="54">
        <v>4.47</v>
      </c>
      <c r="E38" s="54">
        <v>2.63</v>
      </c>
      <c r="F38" s="54">
        <v>4.05</v>
      </c>
      <c r="G38" s="54">
        <v>3.83</v>
      </c>
      <c r="H38" s="54">
        <v>4.07</v>
      </c>
      <c r="I38" s="54"/>
      <c r="J38" s="54">
        <v>21.7</v>
      </c>
      <c r="K38" s="54">
        <v>21.7</v>
      </c>
      <c r="L38" s="54">
        <v>9.53</v>
      </c>
      <c r="M38" s="54">
        <v>8.98</v>
      </c>
      <c r="N38" s="54">
        <v>9.93</v>
      </c>
      <c r="O38" s="54"/>
      <c r="P38" s="54">
        <v>6.17</v>
      </c>
      <c r="Q38" s="54">
        <v>5.48</v>
      </c>
      <c r="R38" s="54">
        <v>7.24</v>
      </c>
      <c r="S38" s="54">
        <v>5.46</v>
      </c>
      <c r="T38" s="54">
        <v>8.48</v>
      </c>
    </row>
    <row r="39" spans="1:20" s="112" customFormat="1" ht="15">
      <c r="A39" s="51" t="s">
        <v>182</v>
      </c>
      <c r="B39" s="49" t="s">
        <v>54</v>
      </c>
      <c r="C39" s="49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</row>
    <row r="40" spans="1:20" s="112" customFormat="1" ht="12">
      <c r="A40" s="58">
        <v>2322</v>
      </c>
      <c r="B40" s="2" t="s">
        <v>56</v>
      </c>
      <c r="C40" s="2"/>
      <c r="D40" s="54">
        <v>6.2</v>
      </c>
      <c r="E40" s="54">
        <v>6.81</v>
      </c>
      <c r="F40" s="54">
        <v>6.26</v>
      </c>
      <c r="G40" s="54">
        <v>12.3</v>
      </c>
      <c r="H40" s="54">
        <v>19.4</v>
      </c>
      <c r="I40" s="54"/>
      <c r="J40" s="54">
        <v>2.15</v>
      </c>
      <c r="K40" s="54">
        <v>1.01</v>
      </c>
      <c r="L40" s="54">
        <v>4.87</v>
      </c>
      <c r="M40" s="54">
        <v>6.43</v>
      </c>
      <c r="N40" s="54">
        <v>6.3</v>
      </c>
      <c r="O40" s="54"/>
      <c r="P40" s="54">
        <v>2.35</v>
      </c>
      <c r="Q40" s="54">
        <v>1.85</v>
      </c>
      <c r="R40" s="54">
        <v>4.45</v>
      </c>
      <c r="S40" s="54">
        <v>6.57</v>
      </c>
      <c r="T40" s="54">
        <v>4.66</v>
      </c>
    </row>
    <row r="41" spans="1:20" s="112" customFormat="1" ht="12">
      <c r="A41" s="51">
        <v>2410</v>
      </c>
      <c r="B41" s="49" t="s">
        <v>58</v>
      </c>
      <c r="C41" s="49"/>
      <c r="D41" s="57">
        <v>15.8</v>
      </c>
      <c r="E41" s="57">
        <v>14.8</v>
      </c>
      <c r="F41" s="57">
        <v>8.17</v>
      </c>
      <c r="G41" s="57">
        <v>10.3</v>
      </c>
      <c r="H41" s="57">
        <v>9.58</v>
      </c>
      <c r="I41" s="57"/>
      <c r="J41" s="57">
        <v>12</v>
      </c>
      <c r="K41" s="57">
        <v>8.79</v>
      </c>
      <c r="L41" s="57">
        <v>5.03</v>
      </c>
      <c r="M41" s="57">
        <v>3.19</v>
      </c>
      <c r="N41" s="57">
        <v>5.91</v>
      </c>
      <c r="O41" s="57"/>
      <c r="P41" s="57">
        <v>12.5</v>
      </c>
      <c r="Q41" s="57">
        <v>10.7</v>
      </c>
      <c r="R41" s="57">
        <v>4.86</v>
      </c>
      <c r="S41" s="57">
        <v>1.5</v>
      </c>
      <c r="T41" s="57">
        <v>6.57</v>
      </c>
    </row>
    <row r="42" spans="1:20" s="112" customFormat="1" ht="12">
      <c r="A42" s="58">
        <v>2420</v>
      </c>
      <c r="B42" s="2" t="s">
        <v>60</v>
      </c>
      <c r="C42" s="2"/>
      <c r="D42" s="54">
        <v>5.2</v>
      </c>
      <c r="E42" s="54">
        <v>4.69</v>
      </c>
      <c r="F42" s="54">
        <v>14.7</v>
      </c>
      <c r="G42" s="54">
        <v>12.2</v>
      </c>
      <c r="H42" s="54">
        <v>18.5</v>
      </c>
      <c r="I42" s="54"/>
      <c r="J42" s="54">
        <v>3.34</v>
      </c>
      <c r="K42" s="54">
        <v>2.83</v>
      </c>
      <c r="L42" s="54">
        <v>5.17</v>
      </c>
      <c r="M42" s="54">
        <v>7.11</v>
      </c>
      <c r="N42" s="54">
        <v>2.81</v>
      </c>
      <c r="O42" s="54"/>
      <c r="P42" s="54">
        <v>2.86</v>
      </c>
      <c r="Q42" s="54">
        <v>1.36</v>
      </c>
      <c r="R42" s="54">
        <v>4.28</v>
      </c>
      <c r="S42" s="54">
        <v>6.4</v>
      </c>
      <c r="T42" s="54">
        <v>2.25</v>
      </c>
    </row>
    <row r="43" spans="1:20" s="112" customFormat="1" ht="12">
      <c r="A43" s="51">
        <v>2510</v>
      </c>
      <c r="B43" s="49" t="s">
        <v>62</v>
      </c>
      <c r="C43" s="49"/>
      <c r="D43" s="57">
        <v>1.41</v>
      </c>
      <c r="E43" s="57">
        <v>1.4</v>
      </c>
      <c r="F43" s="57">
        <v>6.54</v>
      </c>
      <c r="G43" s="57">
        <v>13</v>
      </c>
      <c r="H43" s="57">
        <v>4.13</v>
      </c>
      <c r="I43" s="57"/>
      <c r="J43" s="57">
        <v>1.46</v>
      </c>
      <c r="K43" s="57">
        <v>1.24</v>
      </c>
      <c r="L43" s="57">
        <v>6.59</v>
      </c>
      <c r="M43" s="57">
        <v>5.42</v>
      </c>
      <c r="N43" s="57">
        <v>7.2</v>
      </c>
      <c r="O43" s="57"/>
      <c r="P43" s="57">
        <v>1.39</v>
      </c>
      <c r="Q43" s="57">
        <v>0.95</v>
      </c>
      <c r="R43" s="57">
        <v>5.85</v>
      </c>
      <c r="S43" s="57">
        <v>4.81</v>
      </c>
      <c r="T43" s="57">
        <v>6.5</v>
      </c>
    </row>
    <row r="44" spans="1:20" s="112" customFormat="1" ht="12">
      <c r="A44" s="58">
        <v>2520</v>
      </c>
      <c r="B44" s="2" t="s">
        <v>64</v>
      </c>
      <c r="C44" s="2"/>
      <c r="D44" s="54">
        <v>4.63</v>
      </c>
      <c r="E44" s="54">
        <v>4.34</v>
      </c>
      <c r="F44" s="54">
        <v>4.27</v>
      </c>
      <c r="G44" s="54">
        <v>5.7</v>
      </c>
      <c r="H44" s="54">
        <v>4.89</v>
      </c>
      <c r="I44" s="54"/>
      <c r="J44" s="54">
        <v>10.8</v>
      </c>
      <c r="K44" s="54">
        <v>4.95</v>
      </c>
      <c r="L44" s="54">
        <v>1.41</v>
      </c>
      <c r="M44" s="54">
        <v>3.19</v>
      </c>
      <c r="N44" s="54">
        <v>1.41</v>
      </c>
      <c r="O44" s="54"/>
      <c r="P44" s="54">
        <v>5.86</v>
      </c>
      <c r="Q44" s="54">
        <v>4</v>
      </c>
      <c r="R44" s="54">
        <v>1.7</v>
      </c>
      <c r="S44" s="54">
        <v>2.95</v>
      </c>
      <c r="T44" s="54">
        <v>1.81</v>
      </c>
    </row>
    <row r="45" spans="1:20" s="112" customFormat="1" ht="12">
      <c r="A45" s="51">
        <v>2610</v>
      </c>
      <c r="B45" s="49" t="s">
        <v>66</v>
      </c>
      <c r="C45" s="49"/>
      <c r="D45" s="57">
        <v>1.83</v>
      </c>
      <c r="E45" s="57">
        <v>1.74</v>
      </c>
      <c r="F45" s="57">
        <v>3.51</v>
      </c>
      <c r="G45" s="57">
        <v>2.97</v>
      </c>
      <c r="H45" s="57">
        <v>4.01</v>
      </c>
      <c r="I45" s="57"/>
      <c r="J45" s="57">
        <v>4.23</v>
      </c>
      <c r="K45" s="57">
        <v>4.42</v>
      </c>
      <c r="L45" s="57">
        <v>3.47</v>
      </c>
      <c r="M45" s="57">
        <v>4.01</v>
      </c>
      <c r="N45" s="57">
        <v>3.43</v>
      </c>
      <c r="O45" s="57"/>
      <c r="P45" s="57">
        <v>4.14</v>
      </c>
      <c r="Q45" s="57">
        <v>4.77</v>
      </c>
      <c r="R45" s="57">
        <v>3.71</v>
      </c>
      <c r="S45" s="57">
        <v>3.78</v>
      </c>
      <c r="T45" s="57">
        <v>3.8</v>
      </c>
    </row>
    <row r="46" spans="1:20" s="112" customFormat="1" ht="15">
      <c r="A46" s="58" t="s">
        <v>183</v>
      </c>
      <c r="B46" s="2" t="s">
        <v>68</v>
      </c>
      <c r="C46" s="2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</row>
    <row r="47" spans="1:20" s="112" customFormat="1" ht="12">
      <c r="A47" s="51">
        <v>2699</v>
      </c>
      <c r="B47" s="49" t="s">
        <v>70</v>
      </c>
      <c r="C47" s="49"/>
      <c r="D47" s="57">
        <v>12.5</v>
      </c>
      <c r="E47" s="57">
        <v>13.6</v>
      </c>
      <c r="F47" s="57">
        <v>5.7</v>
      </c>
      <c r="G47" s="57">
        <v>17.1</v>
      </c>
      <c r="H47" s="57">
        <v>6.35</v>
      </c>
      <c r="I47" s="57"/>
      <c r="J47" s="57">
        <v>4.74</v>
      </c>
      <c r="K47" s="57">
        <v>3.6</v>
      </c>
      <c r="L47" s="57">
        <v>3.18</v>
      </c>
      <c r="M47" s="57">
        <v>4.82</v>
      </c>
      <c r="N47" s="57">
        <v>3.52</v>
      </c>
      <c r="O47" s="57"/>
      <c r="P47" s="57">
        <v>6.41</v>
      </c>
      <c r="Q47" s="57">
        <v>4.01</v>
      </c>
      <c r="R47" s="57">
        <v>3.53</v>
      </c>
      <c r="S47" s="57">
        <v>3.34</v>
      </c>
      <c r="T47" s="57">
        <v>4.1</v>
      </c>
    </row>
    <row r="48" spans="1:20" s="112" customFormat="1" ht="12">
      <c r="A48" s="58">
        <v>2710</v>
      </c>
      <c r="B48" s="2" t="s">
        <v>72</v>
      </c>
      <c r="C48" s="2"/>
      <c r="D48" s="54">
        <v>4.49</v>
      </c>
      <c r="E48" s="54">
        <v>4.11</v>
      </c>
      <c r="F48" s="54">
        <v>7.25</v>
      </c>
      <c r="G48" s="54">
        <v>6.47</v>
      </c>
      <c r="H48" s="54">
        <v>7.33</v>
      </c>
      <c r="I48" s="54"/>
      <c r="J48" s="54">
        <v>1.64</v>
      </c>
      <c r="K48" s="54">
        <v>3.73</v>
      </c>
      <c r="L48" s="54">
        <v>1.47</v>
      </c>
      <c r="M48" s="54">
        <v>2.07</v>
      </c>
      <c r="N48" s="54">
        <v>2.11</v>
      </c>
      <c r="O48" s="54"/>
      <c r="P48" s="54">
        <v>2.04</v>
      </c>
      <c r="Q48" s="54">
        <v>2.69</v>
      </c>
      <c r="R48" s="54">
        <v>1.19</v>
      </c>
      <c r="S48" s="54">
        <v>1.76</v>
      </c>
      <c r="T48" s="54">
        <v>1.58</v>
      </c>
    </row>
    <row r="49" spans="1:20" s="112" customFormat="1" ht="12">
      <c r="A49" s="51">
        <v>2720</v>
      </c>
      <c r="B49" s="49" t="s">
        <v>74</v>
      </c>
      <c r="C49" s="49"/>
      <c r="D49" s="57">
        <v>0.38</v>
      </c>
      <c r="E49" s="57">
        <v>0.49</v>
      </c>
      <c r="F49" s="57">
        <v>3.55</v>
      </c>
      <c r="G49" s="57">
        <v>6.29</v>
      </c>
      <c r="H49" s="57">
        <v>3.33</v>
      </c>
      <c r="I49" s="57"/>
      <c r="J49" s="57">
        <v>1.45</v>
      </c>
      <c r="K49" s="57">
        <v>0.93</v>
      </c>
      <c r="L49" s="57">
        <v>1.55</v>
      </c>
      <c r="M49" s="57">
        <v>1.74</v>
      </c>
      <c r="N49" s="57">
        <v>1.67</v>
      </c>
      <c r="O49" s="57"/>
      <c r="P49" s="57">
        <v>1.01</v>
      </c>
      <c r="Q49" s="57">
        <v>0.76</v>
      </c>
      <c r="R49" s="57">
        <v>1.82</v>
      </c>
      <c r="S49" s="57">
        <v>1.75</v>
      </c>
      <c r="T49" s="57">
        <v>2</v>
      </c>
    </row>
    <row r="50" spans="1:20" s="112" customFormat="1" ht="12">
      <c r="A50" s="58">
        <v>2800</v>
      </c>
      <c r="B50" s="2" t="s">
        <v>76</v>
      </c>
      <c r="C50" s="2"/>
      <c r="D50" s="54">
        <v>8.08</v>
      </c>
      <c r="E50" s="54">
        <v>6.83</v>
      </c>
      <c r="F50" s="54">
        <v>14</v>
      </c>
      <c r="G50" s="54">
        <v>11.3</v>
      </c>
      <c r="H50" s="54">
        <v>16</v>
      </c>
      <c r="I50" s="54"/>
      <c r="J50" s="54">
        <v>5.29</v>
      </c>
      <c r="K50" s="54">
        <v>4.89</v>
      </c>
      <c r="L50" s="54">
        <v>5.11</v>
      </c>
      <c r="M50" s="54">
        <v>5.93</v>
      </c>
      <c r="N50" s="54">
        <v>5.39</v>
      </c>
      <c r="O50" s="54"/>
      <c r="P50" s="54">
        <v>6.13</v>
      </c>
      <c r="Q50" s="54">
        <v>5.22</v>
      </c>
      <c r="R50" s="54">
        <v>4.46</v>
      </c>
      <c r="S50" s="54">
        <v>5.14</v>
      </c>
      <c r="T50" s="54">
        <v>5.33</v>
      </c>
    </row>
    <row r="51" spans="1:20" s="112" customFormat="1" ht="12">
      <c r="A51" s="51">
        <v>2910</v>
      </c>
      <c r="B51" s="49" t="s">
        <v>78</v>
      </c>
      <c r="C51" s="49"/>
      <c r="D51" s="57">
        <v>15.8</v>
      </c>
      <c r="E51" s="57">
        <v>14.5</v>
      </c>
      <c r="F51" s="57">
        <v>39.9</v>
      </c>
      <c r="G51" s="57">
        <v>78.4</v>
      </c>
      <c r="H51" s="57">
        <v>26.2</v>
      </c>
      <c r="I51" s="57"/>
      <c r="J51" s="57">
        <v>20.8</v>
      </c>
      <c r="K51" s="57">
        <v>17.7</v>
      </c>
      <c r="L51" s="57">
        <v>16.1</v>
      </c>
      <c r="M51" s="57">
        <v>32.1</v>
      </c>
      <c r="N51" s="57">
        <v>10.9</v>
      </c>
      <c r="O51" s="57"/>
      <c r="P51" s="57">
        <v>12.6</v>
      </c>
      <c r="Q51" s="57">
        <v>12.6</v>
      </c>
      <c r="R51" s="57">
        <v>15.4</v>
      </c>
      <c r="S51" s="57">
        <v>30.4</v>
      </c>
      <c r="T51" s="57">
        <v>10.5</v>
      </c>
    </row>
    <row r="52" spans="1:20" s="112" customFormat="1" ht="12">
      <c r="A52" s="58">
        <v>2920</v>
      </c>
      <c r="B52" s="2" t="s">
        <v>80</v>
      </c>
      <c r="C52" s="2"/>
      <c r="D52" s="54">
        <v>13.9</v>
      </c>
      <c r="E52" s="54">
        <v>12</v>
      </c>
      <c r="F52" s="54">
        <v>12.3</v>
      </c>
      <c r="G52" s="54">
        <v>15.7</v>
      </c>
      <c r="H52" s="54">
        <v>12.5</v>
      </c>
      <c r="I52" s="54"/>
      <c r="J52" s="54">
        <v>8.27</v>
      </c>
      <c r="K52" s="54">
        <v>8.54</v>
      </c>
      <c r="L52" s="54">
        <v>3.03</v>
      </c>
      <c r="M52" s="54">
        <v>3.4</v>
      </c>
      <c r="N52" s="54">
        <v>4.83</v>
      </c>
      <c r="O52" s="54"/>
      <c r="P52" s="54">
        <v>6.77</v>
      </c>
      <c r="Q52" s="54">
        <v>6.41</v>
      </c>
      <c r="R52" s="54">
        <v>3.31</v>
      </c>
      <c r="S52" s="54">
        <v>2.81</v>
      </c>
      <c r="T52" s="54">
        <v>4.83</v>
      </c>
    </row>
    <row r="53" spans="1:20" s="112" customFormat="1" ht="12">
      <c r="A53" s="51">
        <v>2930</v>
      </c>
      <c r="B53" s="49" t="s">
        <v>82</v>
      </c>
      <c r="C53" s="49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</row>
    <row r="54" spans="1:20" s="112" customFormat="1" ht="12">
      <c r="A54" s="58">
        <v>3100</v>
      </c>
      <c r="B54" s="2" t="s">
        <v>84</v>
      </c>
      <c r="C54" s="2"/>
      <c r="D54" s="54">
        <v>4.55</v>
      </c>
      <c r="E54" s="54">
        <v>4.14</v>
      </c>
      <c r="F54" s="54">
        <v>24.6</v>
      </c>
      <c r="G54" s="54">
        <v>39.2</v>
      </c>
      <c r="H54" s="54">
        <v>19.7</v>
      </c>
      <c r="I54" s="54"/>
      <c r="J54" s="54">
        <v>5.79</v>
      </c>
      <c r="K54" s="54">
        <v>1.68</v>
      </c>
      <c r="L54" s="54">
        <v>7.75</v>
      </c>
      <c r="M54" s="54">
        <v>14.3</v>
      </c>
      <c r="N54" s="54">
        <v>5.46</v>
      </c>
      <c r="O54" s="54"/>
      <c r="P54" s="54">
        <v>3.39</v>
      </c>
      <c r="Q54" s="54">
        <v>4.95</v>
      </c>
      <c r="R54" s="54">
        <v>8.48</v>
      </c>
      <c r="S54" s="54">
        <v>15.1</v>
      </c>
      <c r="T54" s="54">
        <v>6.11</v>
      </c>
    </row>
    <row r="55" spans="1:20" s="112" customFormat="1" ht="12">
      <c r="A55" s="51">
        <v>3200</v>
      </c>
      <c r="B55" s="49" t="s">
        <v>86</v>
      </c>
      <c r="C55" s="49"/>
      <c r="D55" s="57">
        <v>13.5</v>
      </c>
      <c r="E55" s="57">
        <v>13.2</v>
      </c>
      <c r="F55" s="57">
        <v>19.2</v>
      </c>
      <c r="G55" s="57">
        <v>11.7</v>
      </c>
      <c r="H55" s="57">
        <v>21.5</v>
      </c>
      <c r="I55" s="57"/>
      <c r="J55" s="57">
        <v>6.98</v>
      </c>
      <c r="K55" s="57">
        <v>6.47</v>
      </c>
      <c r="L55" s="57">
        <v>4.07</v>
      </c>
      <c r="M55" s="57">
        <v>2.67</v>
      </c>
      <c r="N55" s="57">
        <v>4.87</v>
      </c>
      <c r="O55" s="57"/>
      <c r="P55" s="57">
        <v>7.59</v>
      </c>
      <c r="Q55" s="57">
        <v>8.12</v>
      </c>
      <c r="R55" s="57">
        <v>4.89</v>
      </c>
      <c r="S55" s="57">
        <v>2.77</v>
      </c>
      <c r="T55" s="57">
        <v>5.96</v>
      </c>
    </row>
    <row r="56" spans="1:20" s="112" customFormat="1" ht="12">
      <c r="A56" s="58">
        <v>3300</v>
      </c>
      <c r="B56" s="2" t="s">
        <v>88</v>
      </c>
      <c r="C56" s="2"/>
      <c r="D56" s="54">
        <v>7.39</v>
      </c>
      <c r="E56" s="54">
        <v>5.84</v>
      </c>
      <c r="F56" s="54">
        <v>6.94</v>
      </c>
      <c r="G56" s="54">
        <v>10.5</v>
      </c>
      <c r="H56" s="54">
        <v>5.91</v>
      </c>
      <c r="I56" s="54"/>
      <c r="J56" s="54">
        <v>4.95</v>
      </c>
      <c r="K56" s="54">
        <v>2.13</v>
      </c>
      <c r="L56" s="54">
        <v>1.32</v>
      </c>
      <c r="M56" s="54">
        <v>1.58</v>
      </c>
      <c r="N56" s="54">
        <v>1.42</v>
      </c>
      <c r="O56" s="54"/>
      <c r="P56" s="54">
        <v>4.22</v>
      </c>
      <c r="Q56" s="54">
        <v>2.77</v>
      </c>
      <c r="R56" s="54">
        <v>1.29</v>
      </c>
      <c r="S56" s="54">
        <v>1.43</v>
      </c>
      <c r="T56" s="54">
        <v>1.43</v>
      </c>
    </row>
    <row r="57" spans="1:20" s="112" customFormat="1" ht="15">
      <c r="A57" s="51" t="s">
        <v>184</v>
      </c>
      <c r="B57" s="49" t="s">
        <v>90</v>
      </c>
      <c r="C57" s="49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</row>
    <row r="58" spans="1:20" s="112" customFormat="1" ht="12">
      <c r="A58" s="58">
        <v>3420</v>
      </c>
      <c r="B58" s="2" t="s">
        <v>92</v>
      </c>
      <c r="C58" s="2"/>
      <c r="D58" s="54">
        <v>13.6</v>
      </c>
      <c r="E58" s="54">
        <v>13</v>
      </c>
      <c r="F58" s="54">
        <v>8.97</v>
      </c>
      <c r="G58" s="54">
        <v>11.9</v>
      </c>
      <c r="H58" s="54">
        <v>9.07</v>
      </c>
      <c r="I58" s="54"/>
      <c r="J58" s="54">
        <v>12</v>
      </c>
      <c r="K58" s="54">
        <v>11</v>
      </c>
      <c r="L58" s="54">
        <v>5.51</v>
      </c>
      <c r="M58" s="54">
        <v>5.57</v>
      </c>
      <c r="N58" s="54">
        <v>5.66</v>
      </c>
      <c r="O58" s="54"/>
      <c r="P58" s="54">
        <v>13.3</v>
      </c>
      <c r="Q58" s="54">
        <v>12</v>
      </c>
      <c r="R58" s="54">
        <v>5.39</v>
      </c>
      <c r="S58" s="54">
        <v>5.58</v>
      </c>
      <c r="T58" s="54">
        <v>5.71</v>
      </c>
    </row>
    <row r="59" spans="1:20" s="112" customFormat="1" ht="12">
      <c r="A59" s="51">
        <v>3430</v>
      </c>
      <c r="B59" s="49" t="s">
        <v>94</v>
      </c>
      <c r="C59" s="49"/>
      <c r="D59" s="57">
        <v>20.2</v>
      </c>
      <c r="E59" s="57">
        <v>19.7</v>
      </c>
      <c r="F59" s="57">
        <v>10.8</v>
      </c>
      <c r="G59" s="57">
        <v>10.1</v>
      </c>
      <c r="H59" s="57">
        <v>14.8</v>
      </c>
      <c r="I59" s="57"/>
      <c r="J59" s="57">
        <v>12.7</v>
      </c>
      <c r="K59" s="57">
        <v>15.5</v>
      </c>
      <c r="L59" s="57">
        <v>4.29</v>
      </c>
      <c r="M59" s="57">
        <v>5.67</v>
      </c>
      <c r="N59" s="57">
        <v>4.99</v>
      </c>
      <c r="O59" s="57"/>
      <c r="P59" s="57">
        <v>15.6</v>
      </c>
      <c r="Q59" s="57">
        <v>14.9</v>
      </c>
      <c r="R59" s="57">
        <v>3.85</v>
      </c>
      <c r="S59" s="57">
        <v>5.28</v>
      </c>
      <c r="T59" s="57">
        <v>4.62</v>
      </c>
    </row>
    <row r="60" spans="1:20" s="112" customFormat="1" ht="12">
      <c r="A60" s="58">
        <v>3500</v>
      </c>
      <c r="B60" s="2" t="s">
        <v>96</v>
      </c>
      <c r="C60" s="2"/>
      <c r="D60" s="54">
        <v>5.52</v>
      </c>
      <c r="E60" s="54">
        <v>6.61</v>
      </c>
      <c r="F60" s="54">
        <v>8.31</v>
      </c>
      <c r="G60" s="54">
        <v>6.2</v>
      </c>
      <c r="H60" s="54">
        <v>9.54</v>
      </c>
      <c r="I60" s="54"/>
      <c r="J60" s="54">
        <v>1.31</v>
      </c>
      <c r="K60" s="54">
        <v>1.61</v>
      </c>
      <c r="L60" s="54">
        <v>9.84</v>
      </c>
      <c r="M60" s="54">
        <v>2.93</v>
      </c>
      <c r="N60" s="54">
        <v>13.3</v>
      </c>
      <c r="O60" s="54"/>
      <c r="P60" s="54">
        <v>0.63</v>
      </c>
      <c r="Q60" s="54">
        <v>0.78</v>
      </c>
      <c r="R60" s="54">
        <v>10.4</v>
      </c>
      <c r="S60" s="54">
        <v>2.9</v>
      </c>
      <c r="T60" s="54">
        <v>14.3</v>
      </c>
    </row>
    <row r="61" spans="1:20" s="112" customFormat="1" ht="12">
      <c r="A61" s="51">
        <v>3610</v>
      </c>
      <c r="B61" s="49" t="s">
        <v>98</v>
      </c>
      <c r="C61" s="49"/>
      <c r="D61" s="57">
        <v>38.7</v>
      </c>
      <c r="E61" s="57">
        <v>34.2</v>
      </c>
      <c r="F61" s="57">
        <v>27.7</v>
      </c>
      <c r="G61" s="57">
        <v>35.6</v>
      </c>
      <c r="H61" s="57">
        <v>31.8</v>
      </c>
      <c r="I61" s="57"/>
      <c r="J61" s="57">
        <v>31.3</v>
      </c>
      <c r="K61" s="57">
        <v>25.7</v>
      </c>
      <c r="L61" s="57">
        <v>9.15</v>
      </c>
      <c r="M61" s="57">
        <v>35.7</v>
      </c>
      <c r="N61" s="57">
        <v>16.9</v>
      </c>
      <c r="O61" s="57"/>
      <c r="P61" s="57">
        <v>23.6</v>
      </c>
      <c r="Q61" s="57">
        <v>24.5</v>
      </c>
      <c r="R61" s="57">
        <v>10.7</v>
      </c>
      <c r="S61" s="57">
        <v>33.3</v>
      </c>
      <c r="T61" s="57">
        <v>7.02</v>
      </c>
    </row>
    <row r="62" spans="1:20" s="112" customFormat="1" ht="12">
      <c r="A62" s="113">
        <v>3690</v>
      </c>
      <c r="B62" s="62" t="s">
        <v>100</v>
      </c>
      <c r="C62" s="62"/>
      <c r="D62" s="114">
        <v>12.1</v>
      </c>
      <c r="E62" s="114">
        <v>12.4</v>
      </c>
      <c r="F62" s="114">
        <v>11.2</v>
      </c>
      <c r="G62" s="114">
        <v>15.9</v>
      </c>
      <c r="H62" s="114">
        <v>13.8</v>
      </c>
      <c r="I62" s="54"/>
      <c r="J62" s="114">
        <v>6.33</v>
      </c>
      <c r="K62" s="114">
        <v>6.02</v>
      </c>
      <c r="L62" s="114">
        <v>8.08</v>
      </c>
      <c r="M62" s="114">
        <v>14.1</v>
      </c>
      <c r="N62" s="114">
        <v>4.05</v>
      </c>
      <c r="O62" s="54"/>
      <c r="P62" s="114">
        <v>4.22</v>
      </c>
      <c r="Q62" s="114">
        <v>3.32</v>
      </c>
      <c r="R62" s="114">
        <v>4.26</v>
      </c>
      <c r="S62" s="114">
        <v>5.71</v>
      </c>
      <c r="T62" s="114">
        <v>5.26</v>
      </c>
    </row>
    <row r="63" s="106" customFormat="1" ht="12">
      <c r="A63" s="7" t="s">
        <v>101</v>
      </c>
    </row>
    <row r="64" spans="4:20" s="106" customFormat="1" ht="3.75" customHeight="1"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</row>
    <row r="65" spans="1:20" s="106" customFormat="1" ht="46.5" customHeight="1">
      <c r="A65" s="333" t="s">
        <v>229</v>
      </c>
      <c r="B65" s="334"/>
      <c r="C65" s="334"/>
      <c r="D65" s="334"/>
      <c r="E65" s="334"/>
      <c r="F65" s="334"/>
      <c r="G65" s="334"/>
      <c r="H65" s="334"/>
      <c r="I65" s="334"/>
      <c r="J65" s="334"/>
      <c r="K65" s="75"/>
      <c r="L65" s="75"/>
      <c r="M65" s="75"/>
      <c r="N65" s="75"/>
      <c r="O65" s="75"/>
      <c r="P65" s="75"/>
      <c r="Q65" s="75"/>
      <c r="R65" s="75"/>
      <c r="S65" s="75"/>
      <c r="T65" s="75"/>
    </row>
    <row r="66" spans="4:20" s="106" customFormat="1" ht="12"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</row>
    <row r="67" spans="1:20" s="106" customFormat="1" ht="12">
      <c r="A67" s="115" t="s">
        <v>185</v>
      </c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</row>
    <row r="68" spans="1:20" s="106" customFormat="1" ht="12">
      <c r="A68" s="116" t="s">
        <v>175</v>
      </c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</row>
    <row r="69" spans="1:20" s="106" customFormat="1" ht="12">
      <c r="A69" s="116" t="s">
        <v>176</v>
      </c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</row>
    <row r="70" spans="4:20" s="106" customFormat="1" ht="12"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</row>
    <row r="71" spans="4:20" s="106" customFormat="1" ht="12"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</row>
    <row r="72" spans="4:20" s="106" customFormat="1" ht="12"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</row>
    <row r="73" spans="4:20" s="106" customFormat="1" ht="12"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</row>
    <row r="74" spans="4:20" s="106" customFormat="1" ht="12"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</row>
    <row r="75" spans="4:20" s="106" customFormat="1" ht="12"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</row>
    <row r="76" spans="4:20" s="106" customFormat="1" ht="12"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</row>
    <row r="77" spans="4:20" s="106" customFormat="1" ht="12"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</row>
    <row r="78" spans="4:20" s="106" customFormat="1" ht="12"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</row>
    <row r="79" spans="4:20" s="106" customFormat="1" ht="12"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</row>
    <row r="80" spans="4:20" ht="12.75"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</row>
    <row r="81" spans="4:20" ht="12.75"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</row>
    <row r="82" spans="4:20" ht="12.75"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</row>
    <row r="83" spans="4:20" ht="12.75"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</row>
    <row r="84" spans="4:20" ht="12.75"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</row>
    <row r="85" spans="4:20" ht="12.75"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</row>
    <row r="86" spans="4:20" ht="12.75"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</row>
  </sheetData>
  <mergeCells count="20">
    <mergeCell ref="T12:T13"/>
    <mergeCell ref="A65:J65"/>
    <mergeCell ref="P12:P13"/>
    <mergeCell ref="Q12:Q13"/>
    <mergeCell ref="R12:R13"/>
    <mergeCell ref="S12:S13"/>
    <mergeCell ref="K12:K13"/>
    <mergeCell ref="L12:L13"/>
    <mergeCell ref="M12:M13"/>
    <mergeCell ref="N12:N13"/>
    <mergeCell ref="B11:B13"/>
    <mergeCell ref="D11:H11"/>
    <mergeCell ref="J11:N11"/>
    <mergeCell ref="P11:T11"/>
    <mergeCell ref="D12:D13"/>
    <mergeCell ref="E12:E13"/>
    <mergeCell ref="F12:F13"/>
    <mergeCell ref="G12:G13"/>
    <mergeCell ref="H12:H13"/>
    <mergeCell ref="J12:J13"/>
  </mergeCells>
  <printOptions horizontalCentered="1" verticalCentered="1"/>
  <pageMargins left="0.75" right="0.75" top="1" bottom="1" header="0" footer="0"/>
  <pageSetup horizontalDpi="600" verticalDpi="600" orientation="landscape" scale="5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6:T80"/>
  <sheetViews>
    <sheetView workbookViewId="0" topLeftCell="B1">
      <selection activeCell="B10" sqref="B10"/>
    </sheetView>
  </sheetViews>
  <sheetFormatPr defaultColWidth="11.421875" defaultRowHeight="12.75"/>
  <cols>
    <col min="1" max="1" width="4.421875" style="13" hidden="1" customWidth="1"/>
    <col min="2" max="2" width="7.8515625" style="13" customWidth="1"/>
    <col min="3" max="3" width="49.8515625" style="13" customWidth="1"/>
    <col min="4" max="4" width="8.28125" style="264" customWidth="1"/>
    <col min="5" max="5" width="1.57421875" style="264" customWidth="1"/>
    <col min="6" max="6" width="10.140625" style="264" customWidth="1"/>
    <col min="7" max="7" width="0.9921875" style="265" customWidth="1"/>
    <col min="8" max="8" width="10.7109375" style="264" customWidth="1"/>
    <col min="9" max="9" width="1.7109375" style="264" customWidth="1"/>
    <col min="10" max="10" width="9.7109375" style="264" customWidth="1"/>
    <col min="11" max="11" width="0.9921875" style="265" customWidth="1"/>
    <col min="12" max="12" width="9.57421875" style="264" customWidth="1"/>
    <col min="13" max="13" width="1.421875" style="264" customWidth="1"/>
    <col min="14" max="14" width="10.421875" style="264" customWidth="1"/>
    <col min="15" max="15" width="11.421875" style="13" customWidth="1"/>
    <col min="16" max="16" width="5.57421875" style="13" customWidth="1"/>
    <col min="17" max="17" width="3.8515625" style="13" customWidth="1"/>
    <col min="18" max="18" width="11.421875" style="13" customWidth="1"/>
    <col min="19" max="19" width="3.00390625" style="13" customWidth="1"/>
    <col min="20" max="16384" width="11.421875" style="13" customWidth="1"/>
  </cols>
  <sheetData>
    <row r="1" ht="12"/>
    <row r="2" ht="12"/>
    <row r="3" ht="12"/>
    <row r="4" ht="12"/>
    <row r="5" ht="12"/>
    <row r="6" spans="2:14" s="32" customFormat="1" ht="15">
      <c r="B6" s="34" t="s">
        <v>145</v>
      </c>
      <c r="D6" s="266"/>
      <c r="E6" s="266"/>
      <c r="F6" s="266"/>
      <c r="G6" s="267"/>
      <c r="H6" s="266"/>
      <c r="I6" s="266"/>
      <c r="J6" s="266"/>
      <c r="K6" s="267"/>
      <c r="L6" s="266"/>
      <c r="M6" s="266"/>
      <c r="N6" s="266"/>
    </row>
    <row r="7" spans="2:14" s="32" customFormat="1" ht="15">
      <c r="B7" s="34" t="s">
        <v>271</v>
      </c>
      <c r="D7" s="266"/>
      <c r="E7" s="266"/>
      <c r="F7" s="266"/>
      <c r="G7" s="267"/>
      <c r="H7" s="266"/>
      <c r="I7" s="266"/>
      <c r="J7" s="266"/>
      <c r="K7" s="267"/>
      <c r="L7" s="266"/>
      <c r="M7" s="266"/>
      <c r="N7" s="266"/>
    </row>
    <row r="8" spans="2:14" s="32" customFormat="1" ht="15">
      <c r="B8" s="34" t="s">
        <v>272</v>
      </c>
      <c r="D8" s="266"/>
      <c r="E8" s="266"/>
      <c r="F8" s="266"/>
      <c r="G8" s="267"/>
      <c r="H8" s="266"/>
      <c r="I8" s="266"/>
      <c r="J8" s="266"/>
      <c r="K8" s="267"/>
      <c r="L8" s="266"/>
      <c r="M8" s="266"/>
      <c r="N8" s="266"/>
    </row>
    <row r="9" spans="2:14" s="32" customFormat="1" ht="15">
      <c r="B9" s="124" t="s">
        <v>329</v>
      </c>
      <c r="D9" s="267"/>
      <c r="E9" s="267"/>
      <c r="F9" s="267"/>
      <c r="G9" s="267"/>
      <c r="H9" s="266"/>
      <c r="I9" s="266"/>
      <c r="J9" s="266"/>
      <c r="K9" s="267"/>
      <c r="L9" s="266"/>
      <c r="M9" s="266"/>
      <c r="N9" s="266"/>
    </row>
    <row r="10" spans="2:14" s="18" customFormat="1" ht="12">
      <c r="B10" s="126"/>
      <c r="D10" s="265"/>
      <c r="E10" s="265"/>
      <c r="F10" s="265"/>
      <c r="G10" s="265"/>
      <c r="H10" s="265"/>
      <c r="I10" s="265"/>
      <c r="J10" s="265"/>
      <c r="K10" s="265"/>
      <c r="L10" s="262"/>
      <c r="M10" s="262"/>
      <c r="N10" s="265"/>
    </row>
    <row r="11" spans="2:14" s="152" customFormat="1" ht="12.75" customHeight="1">
      <c r="B11" s="307" t="s">
        <v>262</v>
      </c>
      <c r="C11" s="128"/>
      <c r="D11" s="310" t="s">
        <v>157</v>
      </c>
      <c r="E11" s="310"/>
      <c r="F11" s="310"/>
      <c r="G11" s="263"/>
      <c r="H11" s="310" t="s">
        <v>152</v>
      </c>
      <c r="I11" s="310"/>
      <c r="J11" s="310"/>
      <c r="K11" s="263"/>
      <c r="L11" s="310" t="s">
        <v>153</v>
      </c>
      <c r="M11" s="310"/>
      <c r="N11" s="310"/>
    </row>
    <row r="12" spans="2:14" s="152" customFormat="1" ht="12" customHeight="1">
      <c r="B12" s="308"/>
      <c r="C12" s="69" t="s">
        <v>1</v>
      </c>
      <c r="D12" s="311"/>
      <c r="E12" s="311"/>
      <c r="F12" s="311"/>
      <c r="G12" s="263"/>
      <c r="H12" s="311"/>
      <c r="I12" s="311"/>
      <c r="J12" s="311"/>
      <c r="K12" s="263"/>
      <c r="L12" s="311"/>
      <c r="M12" s="311"/>
      <c r="N12" s="311"/>
    </row>
    <row r="13" spans="2:14" s="152" customFormat="1" ht="23.25" customHeight="1">
      <c r="B13" s="309"/>
      <c r="C13" s="171"/>
      <c r="D13" s="272" t="s">
        <v>263</v>
      </c>
      <c r="E13" s="272"/>
      <c r="F13" s="272" t="s">
        <v>264</v>
      </c>
      <c r="G13" s="263"/>
      <c r="H13" s="272" t="s">
        <v>263</v>
      </c>
      <c r="I13" s="272"/>
      <c r="J13" s="272" t="s">
        <v>264</v>
      </c>
      <c r="K13" s="263"/>
      <c r="L13" s="272" t="s">
        <v>263</v>
      </c>
      <c r="M13" s="272"/>
      <c r="N13" s="272" t="s">
        <v>264</v>
      </c>
    </row>
    <row r="14" spans="4:20" ht="12">
      <c r="D14" s="268"/>
      <c r="E14" s="268"/>
      <c r="F14" s="268"/>
      <c r="G14" s="269"/>
      <c r="H14" s="270"/>
      <c r="I14" s="270"/>
      <c r="J14" s="270"/>
      <c r="K14" s="269"/>
      <c r="L14" s="270"/>
      <c r="M14" s="270"/>
      <c r="N14" s="270"/>
      <c r="O14" s="130"/>
      <c r="P14" s="130"/>
      <c r="Q14" s="130"/>
      <c r="R14" s="130"/>
      <c r="S14" s="130"/>
      <c r="T14" s="130"/>
    </row>
    <row r="15" spans="2:14" ht="12">
      <c r="B15" s="13" t="s">
        <v>3</v>
      </c>
      <c r="C15" s="131" t="s">
        <v>113</v>
      </c>
      <c r="D15" s="265">
        <v>-3.269002332491333</v>
      </c>
      <c r="E15" s="265"/>
      <c r="F15" s="265"/>
      <c r="H15" s="265">
        <v>-2.6907864689259764</v>
      </c>
      <c r="I15" s="265"/>
      <c r="J15" s="265"/>
      <c r="L15" s="265">
        <v>-3.525627999275427</v>
      </c>
      <c r="M15" s="265"/>
      <c r="N15" s="265"/>
    </row>
    <row r="16" spans="2:14" ht="12">
      <c r="B16" s="49" t="s">
        <v>4</v>
      </c>
      <c r="C16" s="50" t="s">
        <v>5</v>
      </c>
      <c r="D16" s="237">
        <v>-3.2366626071148596</v>
      </c>
      <c r="E16" s="237" t="str">
        <f>IF('CV''S'!L14&gt;15,"*"," ")</f>
        <v> </v>
      </c>
      <c r="F16" s="237">
        <v>-3.2366626071148357</v>
      </c>
      <c r="G16" s="237"/>
      <c r="H16" s="237">
        <v>-2.6544561735810213</v>
      </c>
      <c r="I16" s="237" t="str">
        <f>IF('CV''S'!M14&gt;15,"*"," ")</f>
        <v> </v>
      </c>
      <c r="J16" s="237">
        <v>-2.654456173581009</v>
      </c>
      <c r="K16" s="237"/>
      <c r="L16" s="237">
        <v>-3.4952000804786554</v>
      </c>
      <c r="M16" s="237" t="str">
        <f>IF('CV''S'!T14&gt;15,"*"," ")</f>
        <v> </v>
      </c>
      <c r="N16" s="237">
        <v>-3.4952000804786167</v>
      </c>
    </row>
    <row r="17" spans="2:14" ht="12">
      <c r="B17" s="13" t="s">
        <v>6</v>
      </c>
      <c r="C17" s="13" t="s">
        <v>7</v>
      </c>
      <c r="D17" s="265">
        <v>-3.111436012244706</v>
      </c>
      <c r="E17" s="265" t="str">
        <f>IF('CV''S'!L15&gt;15,"*"," ")</f>
        <v> </v>
      </c>
      <c r="F17" s="265">
        <v>-0.12993933751317502</v>
      </c>
      <c r="H17" s="265">
        <v>1.9064727357014588</v>
      </c>
      <c r="I17" s="265" t="str">
        <f>IF('CV''S'!M15&gt;15,"*"," ")</f>
        <v> </v>
      </c>
      <c r="J17" s="265">
        <v>0.05103518239670634</v>
      </c>
      <c r="L17" s="265">
        <v>-4.343372551251223</v>
      </c>
      <c r="M17" s="265" t="str">
        <f>IF('CV''S'!T15&gt;15,"*"," ")</f>
        <v> </v>
      </c>
      <c r="N17" s="265">
        <v>-0.2103037794461327</v>
      </c>
    </row>
    <row r="18" spans="2:14" ht="12">
      <c r="B18" s="49" t="s">
        <v>8</v>
      </c>
      <c r="C18" s="50" t="s">
        <v>137</v>
      </c>
      <c r="D18" s="237">
        <v>2.251382375166422</v>
      </c>
      <c r="E18" s="237" t="str">
        <f>IF('CV''S'!L16&gt;15,"*"," ")</f>
        <v> </v>
      </c>
      <c r="F18" s="237">
        <v>0.047752547530539334</v>
      </c>
      <c r="G18" s="237"/>
      <c r="H18" s="237">
        <v>-0.8713086211314836</v>
      </c>
      <c r="I18" s="237" t="str">
        <f>IF('CV''S'!M16&gt;15,"*"," ")</f>
        <v> </v>
      </c>
      <c r="J18" s="237">
        <v>-0.02390949173276255</v>
      </c>
      <c r="K18" s="237"/>
      <c r="L18" s="237">
        <v>4.314526169015487</v>
      </c>
      <c r="M18" s="237" t="str">
        <f>IF('CV''S'!T16&gt;15,"*"," ")</f>
        <v> </v>
      </c>
      <c r="N18" s="237">
        <v>0.07957514772884794</v>
      </c>
    </row>
    <row r="19" spans="2:14" ht="12">
      <c r="B19" s="13" t="s">
        <v>9</v>
      </c>
      <c r="C19" s="13" t="s">
        <v>10</v>
      </c>
      <c r="D19" s="265">
        <v>0.3096272294821345</v>
      </c>
      <c r="E19" s="265" t="str">
        <f>IF('CV''S'!L17&gt;15,"*"," ")</f>
        <v> </v>
      </c>
      <c r="F19" s="265">
        <v>0.008004339513477132</v>
      </c>
      <c r="H19" s="265">
        <v>-3.27704679087385</v>
      </c>
      <c r="I19" s="265" t="str">
        <f>IF('CV''S'!M17&gt;15,"*"," ")</f>
        <v> </v>
      </c>
      <c r="J19" s="265">
        <v>-0.10253573119824574</v>
      </c>
      <c r="L19" s="265">
        <v>2.435956218624735</v>
      </c>
      <c r="M19" s="265" t="str">
        <f>IF('CV''S'!T17&gt;15,"*"," ")</f>
        <v> </v>
      </c>
      <c r="N19" s="265">
        <v>0.057091310974436975</v>
      </c>
    </row>
    <row r="20" spans="2:14" ht="12">
      <c r="B20" s="120" t="s">
        <v>11</v>
      </c>
      <c r="C20" s="50" t="s">
        <v>12</v>
      </c>
      <c r="D20" s="237">
        <v>4.406929022486072</v>
      </c>
      <c r="E20" s="237" t="str">
        <f>IF('CV''S'!L18&gt;15,"*"," ")</f>
        <v> </v>
      </c>
      <c r="F20" s="237">
        <v>0.13422400713487806</v>
      </c>
      <c r="G20" s="237"/>
      <c r="H20" s="237">
        <v>6.355451073114748</v>
      </c>
      <c r="I20" s="237" t="str">
        <f>IF('CV''S'!M18&gt;15,"*"," ")</f>
        <v> </v>
      </c>
      <c r="J20" s="237">
        <v>0.29057478317784197</v>
      </c>
      <c r="K20" s="237"/>
      <c r="L20" s="237">
        <v>2.7362724170966857</v>
      </c>
      <c r="M20" s="237" t="str">
        <f>IF('CV''S'!T18&gt;15,"*"," ")</f>
        <v> </v>
      </c>
      <c r="N20" s="237">
        <v>0.0647941068995596</v>
      </c>
    </row>
    <row r="21" spans="2:14" ht="12">
      <c r="B21" s="13" t="s">
        <v>13</v>
      </c>
      <c r="C21" s="13" t="s">
        <v>14</v>
      </c>
      <c r="D21" s="265">
        <v>-0.8266827584923586</v>
      </c>
      <c r="E21" s="265" t="str">
        <f>IF('CV''S'!L19&gt;15,"*"," ")</f>
        <v> </v>
      </c>
      <c r="F21" s="265">
        <v>-0.03430067778671365</v>
      </c>
      <c r="H21" s="265">
        <v>2.169985001657593</v>
      </c>
      <c r="I21" s="265" t="str">
        <f>IF('CV''S'!M19&gt;15,"*"," ")</f>
        <v> </v>
      </c>
      <c r="J21" s="265">
        <v>0.11401132202902418</v>
      </c>
      <c r="L21" s="265">
        <v>-2.737694766639398</v>
      </c>
      <c r="M21" s="265" t="str">
        <f>IF('CV''S'!T19&gt;15,"*"," ")</f>
        <v> </v>
      </c>
      <c r="N21" s="265">
        <v>-0.10016083922318499</v>
      </c>
    </row>
    <row r="22" spans="2:14" ht="12">
      <c r="B22" s="120" t="s">
        <v>15</v>
      </c>
      <c r="C22" s="50" t="s">
        <v>16</v>
      </c>
      <c r="D22" s="237">
        <v>-18.893754321272183</v>
      </c>
      <c r="E22" s="237" t="str">
        <f>IF('CV''S'!L20&gt;15,"*"," ")</f>
        <v> </v>
      </c>
      <c r="F22" s="237">
        <v>-0.03910582558491229</v>
      </c>
      <c r="G22" s="237"/>
      <c r="H22" s="237">
        <v>-24.161675426801942</v>
      </c>
      <c r="I22" s="237" t="str">
        <f>IF('CV''S'!M20&gt;15,"*"," ")</f>
        <v> </v>
      </c>
      <c r="J22" s="237">
        <v>-0.04088330045423409</v>
      </c>
      <c r="K22" s="237"/>
      <c r="L22" s="237">
        <v>-17.12469812340509</v>
      </c>
      <c r="M22" s="237" t="str">
        <f>IF('CV''S'!T20&gt;15,"*"," ")</f>
        <v> </v>
      </c>
      <c r="N22" s="237">
        <v>-0.038316511288103865</v>
      </c>
    </row>
    <row r="23" spans="2:14" ht="13.5">
      <c r="B23" s="13" t="s">
        <v>17</v>
      </c>
      <c r="C23" s="13" t="s">
        <v>211</v>
      </c>
      <c r="D23" s="265">
        <v>-3.636649379223633</v>
      </c>
      <c r="E23" s="265" t="str">
        <f>IF('CV''S'!L21&gt;15,"*"," ")</f>
        <v> </v>
      </c>
      <c r="F23" s="265">
        <v>-0.05519082727707181</v>
      </c>
      <c r="H23" s="265">
        <v>0.3812384473197872</v>
      </c>
      <c r="I23" s="265" t="str">
        <f>IF('CV''S'!M21&gt;15,"*"," ")</f>
        <v> </v>
      </c>
      <c r="J23" s="265">
        <v>0.005119030453165182</v>
      </c>
      <c r="L23" s="265">
        <v>-5.138391122241892</v>
      </c>
      <c r="M23" s="265" t="str">
        <f>IF('CV''S'!T21&gt;15,"*"," ")</f>
        <v> </v>
      </c>
      <c r="N23" s="265">
        <v>-0.08197232150045794</v>
      </c>
    </row>
    <row r="24" spans="2:14" ht="12">
      <c r="B24" s="49" t="s">
        <v>19</v>
      </c>
      <c r="C24" s="50" t="s">
        <v>20</v>
      </c>
      <c r="D24" s="237">
        <v>-5.6775543554998915</v>
      </c>
      <c r="E24" s="237" t="str">
        <f>IF('CV''S'!L22&gt;15,"*"," ")</f>
        <v> </v>
      </c>
      <c r="F24" s="237">
        <v>-0.23400529152152405</v>
      </c>
      <c r="G24" s="237"/>
      <c r="H24" s="237">
        <v>-4.297930316148745</v>
      </c>
      <c r="I24" s="237" t="str">
        <f>IF('CV''S'!M22&gt;15,"*"," ")</f>
        <v> </v>
      </c>
      <c r="J24" s="237">
        <v>-0.19117251910547353</v>
      </c>
      <c r="K24" s="237"/>
      <c r="L24" s="237">
        <v>-6.362818542226522</v>
      </c>
      <c r="M24" s="237" t="str">
        <f>IF('CV''S'!T22&gt;15,"*"," ")</f>
        <v> </v>
      </c>
      <c r="N24" s="237">
        <v>-0.25302582465166606</v>
      </c>
    </row>
    <row r="25" spans="2:14" ht="12">
      <c r="B25" s="13" t="s">
        <v>21</v>
      </c>
      <c r="C25" s="13" t="s">
        <v>22</v>
      </c>
      <c r="D25" s="265">
        <v>0.2211237057304194</v>
      </c>
      <c r="E25" s="265" t="str">
        <f>IF('CV''S'!L23&gt;15,"*"," ")</f>
        <v> </v>
      </c>
      <c r="F25" s="265">
        <v>0.0065537545729844994</v>
      </c>
      <c r="H25" s="265">
        <v>-2.9145567677371753</v>
      </c>
      <c r="I25" s="265" t="str">
        <f>IF('CV''S'!M23&gt;15,"*"," ")</f>
        <v> </v>
      </c>
      <c r="J25" s="265">
        <v>-0.1613063373908463</v>
      </c>
      <c r="L25" s="265">
        <v>4.450124562590907</v>
      </c>
      <c r="M25" s="265" t="str">
        <f>IF('CV''S'!T23&gt;15,"*"," ")</f>
        <v> </v>
      </c>
      <c r="N25" s="265">
        <v>0.08109453865798015</v>
      </c>
    </row>
    <row r="26" spans="2:14" ht="12">
      <c r="B26" s="49" t="s">
        <v>23</v>
      </c>
      <c r="C26" s="50" t="s">
        <v>24</v>
      </c>
      <c r="D26" s="237">
        <v>-6.0067681895093035</v>
      </c>
      <c r="E26" s="237" t="str">
        <f>IF('CV''S'!L24&gt;15,"*"," ")</f>
        <v> </v>
      </c>
      <c r="F26" s="237">
        <v>-0.013547273074060848</v>
      </c>
      <c r="G26" s="237"/>
      <c r="H26" s="237">
        <v>14.720812182741128</v>
      </c>
      <c r="I26" s="237" t="str">
        <f>IF('CV''S'!M24&gt;15,"*"," ")</f>
        <v> </v>
      </c>
      <c r="J26" s="237">
        <v>0.017994167653549928</v>
      </c>
      <c r="K26" s="237"/>
      <c r="L26" s="237">
        <v>-10.152284263959388</v>
      </c>
      <c r="M26" s="237" t="str">
        <f>IF('CV''S'!T24&gt;15,"*"," ")</f>
        <v> </v>
      </c>
      <c r="N26" s="237">
        <v>-0.027553721512758974</v>
      </c>
    </row>
    <row r="27" spans="2:14" ht="12">
      <c r="B27" s="13" t="s">
        <v>25</v>
      </c>
      <c r="C27" s="13" t="s">
        <v>26</v>
      </c>
      <c r="D27" s="265">
        <v>-5.074672908368094</v>
      </c>
      <c r="E27" s="265" t="str">
        <f>IF('CV''S'!L25&gt;15,"*"," ")</f>
        <v> </v>
      </c>
      <c r="F27" s="265">
        <v>-0.20925448721743728</v>
      </c>
      <c r="H27" s="265">
        <v>-2.587196247692214</v>
      </c>
      <c r="I27" s="265" t="str">
        <f>IF('CV''S'!M25&gt;15,"*"," ")</f>
        <v> </v>
      </c>
      <c r="J27" s="265">
        <v>-0.05362055131244579</v>
      </c>
      <c r="L27" s="265">
        <v>-5.529420886754332</v>
      </c>
      <c r="M27" s="265" t="str">
        <f>IF('CV''S'!T25&gt;15,"*"," ")</f>
        <v> </v>
      </c>
      <c r="N27" s="265">
        <v>-0.2783660638695665</v>
      </c>
    </row>
    <row r="28" spans="2:14" ht="12">
      <c r="B28" s="49" t="s">
        <v>27</v>
      </c>
      <c r="C28" s="50" t="s">
        <v>28</v>
      </c>
      <c r="D28" s="237">
        <v>4.369319521796711</v>
      </c>
      <c r="E28" s="237" t="str">
        <f>IF('CV''S'!L26&gt;15,"*"," ")</f>
        <v> </v>
      </c>
      <c r="F28" s="237">
        <v>0.06127437971619827</v>
      </c>
      <c r="G28" s="237"/>
      <c r="H28" s="237">
        <v>4.371818032517671</v>
      </c>
      <c r="I28" s="237" t="str">
        <f>IF('CV''S'!M26&gt;15,"*"," ")</f>
        <v> </v>
      </c>
      <c r="J28" s="237">
        <v>0.05505801642959776</v>
      </c>
      <c r="K28" s="237"/>
      <c r="L28" s="237">
        <v>4.368366311199101</v>
      </c>
      <c r="M28" s="237" t="str">
        <f>IF('CV''S'!T26&gt;15,"*"," ")</f>
        <v> </v>
      </c>
      <c r="N28" s="237">
        <v>0.06403484879565177</v>
      </c>
    </row>
    <row r="29" spans="2:14" ht="12">
      <c r="B29" s="13" t="s">
        <v>29</v>
      </c>
      <c r="C29" s="13" t="s">
        <v>30</v>
      </c>
      <c r="D29" s="265">
        <v>-5.794276344551108</v>
      </c>
      <c r="E29" s="265" t="str">
        <f>IF('CV''S'!L27&gt;15,"*"," ")</f>
        <v> </v>
      </c>
      <c r="F29" s="265">
        <v>-0.1589006088477929</v>
      </c>
      <c r="H29" s="265">
        <v>-4.814593775252074</v>
      </c>
      <c r="I29" s="265" t="str">
        <f>IF('CV''S'!M27&gt;15,"*"," ")</f>
        <v> </v>
      </c>
      <c r="J29" s="265">
        <v>-0.09427289214354113</v>
      </c>
      <c r="L29" s="265">
        <v>-6.0698949495549765</v>
      </c>
      <c r="M29" s="265" t="str">
        <f>IF('CV''S'!T27&gt;15,"*"," ")</f>
        <v> </v>
      </c>
      <c r="N29" s="265">
        <v>-0.18759951291961927</v>
      </c>
    </row>
    <row r="30" spans="2:14" ht="12">
      <c r="B30" s="49" t="s">
        <v>31</v>
      </c>
      <c r="C30" s="50" t="s">
        <v>32</v>
      </c>
      <c r="D30" s="237">
        <v>-2.080992889979427</v>
      </c>
      <c r="E30" s="237" t="str">
        <f>IF('CV''S'!L28&gt;15,"*"," ")</f>
        <v>*</v>
      </c>
      <c r="F30" s="237">
        <v>-0.16745143186018852</v>
      </c>
      <c r="G30" s="237"/>
      <c r="H30" s="237">
        <v>-10.119299586572762</v>
      </c>
      <c r="I30" s="237" t="str">
        <f>IF('CV''S'!M28&gt;15,"*"," ")</f>
        <v> </v>
      </c>
      <c r="J30" s="237">
        <v>-0.629441302994374</v>
      </c>
      <c r="K30" s="237"/>
      <c r="L30" s="237">
        <v>0.42563733747607024</v>
      </c>
      <c r="M30" s="237" t="str">
        <f>IF('CV''S'!T28&gt;15,"*"," ")</f>
        <v>*</v>
      </c>
      <c r="N30" s="237">
        <v>0.037702079202394885</v>
      </c>
    </row>
    <row r="31" spans="2:14" ht="12">
      <c r="B31" s="13" t="s">
        <v>33</v>
      </c>
      <c r="C31" s="13" t="s">
        <v>34</v>
      </c>
      <c r="D31" s="265">
        <v>8.829939129781339</v>
      </c>
      <c r="E31" s="265" t="str">
        <f>IF('CV''S'!L29&gt;15,"*"," ")</f>
        <v> </v>
      </c>
      <c r="F31" s="265">
        <v>0.03362967435638354</v>
      </c>
      <c r="H31" s="265">
        <v>-0.8324661810614087</v>
      </c>
      <c r="I31" s="265" t="str">
        <f>IF('CV''S'!M29&gt;15,"*"," ")</f>
        <v> </v>
      </c>
      <c r="J31" s="265">
        <v>-0.0014891724954662253</v>
      </c>
      <c r="L31" s="265">
        <v>10.46113306982872</v>
      </c>
      <c r="M31" s="265" t="str">
        <f>IF('CV''S'!T29&gt;15,"*"," ")</f>
        <v>*</v>
      </c>
      <c r="N31" s="265">
        <v>0.049224723482543906</v>
      </c>
    </row>
    <row r="32" spans="2:14" ht="12">
      <c r="B32" s="49" t="s">
        <v>35</v>
      </c>
      <c r="C32" s="50" t="s">
        <v>36</v>
      </c>
      <c r="D32" s="237">
        <v>-3.3488433602833267</v>
      </c>
      <c r="E32" s="237" t="str">
        <f>IF('CV''S'!L30&gt;15,"*"," ")</f>
        <v> </v>
      </c>
      <c r="F32" s="237">
        <v>-0.03949773641339105</v>
      </c>
      <c r="G32" s="237"/>
      <c r="H32" s="237">
        <v>3.104980604901164</v>
      </c>
      <c r="I32" s="237" t="str">
        <f>IF('CV''S'!M30&gt;15,"*"," ")</f>
        <v>*</v>
      </c>
      <c r="J32" s="237">
        <v>0.02166046700167999</v>
      </c>
      <c r="K32" s="237"/>
      <c r="L32" s="237">
        <v>-4.783648243895322</v>
      </c>
      <c r="M32" s="237" t="str">
        <f>IF('CV''S'!T30&gt;15,"*"," ")</f>
        <v>*</v>
      </c>
      <c r="N32" s="237">
        <v>-0.06665595122463604</v>
      </c>
    </row>
    <row r="33" spans="2:14" ht="12">
      <c r="B33" s="13" t="s">
        <v>37</v>
      </c>
      <c r="C33" s="13" t="s">
        <v>38</v>
      </c>
      <c r="D33" s="265">
        <v>-3.2470343752705633</v>
      </c>
      <c r="E33" s="265" t="str">
        <f>IF('CV''S'!L31&gt;15,"*"," ")</f>
        <v> </v>
      </c>
      <c r="F33" s="265">
        <v>-0.02385083287686753</v>
      </c>
      <c r="H33" s="265">
        <v>-5.926645615739612</v>
      </c>
      <c r="I33" s="265" t="str">
        <f>IF('CV''S'!M31&gt;15,"*"," ")</f>
        <v> </v>
      </c>
      <c r="J33" s="265">
        <v>-0.050466401235243395</v>
      </c>
      <c r="L33" s="265">
        <v>-1.7626480086113894</v>
      </c>
      <c r="M33" s="265" t="str">
        <f>IF('CV''S'!T31&gt;15,"*"," ")</f>
        <v> </v>
      </c>
      <c r="N33" s="265">
        <v>-0.012031791727237945</v>
      </c>
    </row>
    <row r="34" spans="2:14" ht="12">
      <c r="B34" s="49" t="s">
        <v>39</v>
      </c>
      <c r="C34" s="50" t="s">
        <v>40</v>
      </c>
      <c r="D34" s="237">
        <v>0.40350615812474455</v>
      </c>
      <c r="E34" s="237" t="str">
        <f>IF('CV''S'!L32&gt;15,"*"," ")</f>
        <v> </v>
      </c>
      <c r="F34" s="237">
        <v>0.0014764801304727364</v>
      </c>
      <c r="G34" s="237"/>
      <c r="H34" s="237">
        <v>7.5</v>
      </c>
      <c r="I34" s="237" t="str">
        <f>IF('CV''S'!M32&gt;15,"*"," ")</f>
        <v> </v>
      </c>
      <c r="J34" s="237">
        <v>0.01870329741329571</v>
      </c>
      <c r="K34" s="237"/>
      <c r="L34" s="237">
        <v>-1.478072379994988</v>
      </c>
      <c r="M34" s="237" t="str">
        <f>IF('CV''S'!T32&gt;15,"*"," ")</f>
        <v> </v>
      </c>
      <c r="N34" s="237">
        <v>-0.00617334570083487</v>
      </c>
    </row>
    <row r="35" spans="2:14" ht="12">
      <c r="B35" s="13" t="s">
        <v>41</v>
      </c>
      <c r="C35" s="13" t="s">
        <v>42</v>
      </c>
      <c r="D35" s="265">
        <v>-6.051541647491943</v>
      </c>
      <c r="E35" s="265" t="str">
        <f>IF('CV''S'!L33&gt;15,"*"," ")</f>
        <v> </v>
      </c>
      <c r="F35" s="265">
        <v>-0.012545538093232405</v>
      </c>
      <c r="H35" s="265">
        <v>9.066305818673893</v>
      </c>
      <c r="I35" s="265" t="str">
        <f>IF('CV''S'!M33&gt;15,"*"," ")</f>
        <v> </v>
      </c>
      <c r="J35" s="265">
        <v>0.01039318304127453</v>
      </c>
      <c r="L35" s="265">
        <v>-9.148877183254777</v>
      </c>
      <c r="M35" s="265" t="str">
        <f>IF('CV''S'!T33&gt;15,"*"," ")</f>
        <v> </v>
      </c>
      <c r="N35" s="265">
        <v>-0.022731820248026145</v>
      </c>
    </row>
    <row r="36" spans="2:14" ht="12">
      <c r="B36" s="49" t="s">
        <v>43</v>
      </c>
      <c r="C36" s="50" t="s">
        <v>44</v>
      </c>
      <c r="D36" s="237">
        <v>-16.32911392405063</v>
      </c>
      <c r="E36" s="237" t="str">
        <f>IF('CV''S'!L34&gt;15,"*"," ")</f>
        <v> </v>
      </c>
      <c r="F36" s="237">
        <v>-0.016409373019284978</v>
      </c>
      <c r="G36" s="237"/>
      <c r="H36" s="237">
        <v>-5.743243243243246</v>
      </c>
      <c r="I36" s="237" t="str">
        <f>IF('CV''S'!M34&gt;15,"*"," ")</f>
        <v> </v>
      </c>
      <c r="J36" s="237">
        <v>-0.0035161017254063064</v>
      </c>
      <c r="K36" s="237"/>
      <c r="L36" s="237">
        <v>-18.769470404984435</v>
      </c>
      <c r="M36" s="237" t="str">
        <f>IF('CV''S'!T34&gt;15,"*"," ")</f>
        <v> </v>
      </c>
      <c r="N36" s="237">
        <v>-0.02213482294858306</v>
      </c>
    </row>
    <row r="37" spans="2:14" ht="12">
      <c r="B37" s="13" t="s">
        <v>45</v>
      </c>
      <c r="C37" s="13" t="s">
        <v>46</v>
      </c>
      <c r="D37" s="265">
        <v>-2.674683060986194</v>
      </c>
      <c r="E37" s="265" t="str">
        <f>IF('CV''S'!L35&gt;15,"*"," ")</f>
        <v> </v>
      </c>
      <c r="F37" s="265">
        <v>-0.09222640056827164</v>
      </c>
      <c r="H37" s="265">
        <v>-7.026603919472318</v>
      </c>
      <c r="I37" s="265" t="str">
        <f>IF('CV''S'!M35&gt;15,"*"," ")</f>
        <v> </v>
      </c>
      <c r="J37" s="265">
        <v>-0.22837080706513965</v>
      </c>
      <c r="L37" s="265">
        <v>-0.8984403916358685</v>
      </c>
      <c r="M37" s="265" t="str">
        <f>IF('CV''S'!T35&gt;15,"*"," ")</f>
        <v> </v>
      </c>
      <c r="N37" s="265">
        <v>-0.03176944090421158</v>
      </c>
    </row>
    <row r="38" spans="2:14" ht="12">
      <c r="B38" s="49" t="s">
        <v>47</v>
      </c>
      <c r="C38" s="50" t="s">
        <v>48</v>
      </c>
      <c r="D38" s="237">
        <v>-7.6861017938789296</v>
      </c>
      <c r="E38" s="237" t="str">
        <f>IF('CV''S'!L36&gt;15,"*"," ")</f>
        <v> </v>
      </c>
      <c r="F38" s="237">
        <v>-0.1557268580196446</v>
      </c>
      <c r="G38" s="237"/>
      <c r="H38" s="237">
        <v>-9.113836744530024</v>
      </c>
      <c r="I38" s="237" t="str">
        <f>IF('CV''S'!M36&gt;15,"*"," ")</f>
        <v> </v>
      </c>
      <c r="J38" s="237">
        <v>-0.4536805373340424</v>
      </c>
      <c r="K38" s="237"/>
      <c r="L38" s="237">
        <v>-3.2737311803794356</v>
      </c>
      <c r="M38" s="237" t="str">
        <f>IF('CV''S'!T36&gt;15,"*"," ")</f>
        <v> </v>
      </c>
      <c r="N38" s="237">
        <v>-0.0234160709989263</v>
      </c>
    </row>
    <row r="39" spans="2:14" ht="12">
      <c r="B39" s="13" t="s">
        <v>49</v>
      </c>
      <c r="C39" s="13" t="s">
        <v>50</v>
      </c>
      <c r="D39" s="265">
        <v>-0.41233488624831116</v>
      </c>
      <c r="E39" s="265" t="str">
        <f>IF('CV''S'!L37&gt;15,"*"," ")</f>
        <v> </v>
      </c>
      <c r="F39" s="265">
        <v>-0.008204686509642475</v>
      </c>
      <c r="H39" s="265">
        <v>-4.643610050709346</v>
      </c>
      <c r="I39" s="265" t="str">
        <f>IF('CV''S'!M37&gt;15,"*"," ")</f>
        <v> </v>
      </c>
      <c r="J39" s="265">
        <v>-0.08428302665312143</v>
      </c>
      <c r="L39" s="265">
        <v>1.2372416397338881</v>
      </c>
      <c r="M39" s="265" t="str">
        <f>IF('CV''S'!T37&gt;15,"*"," ")</f>
        <v> </v>
      </c>
      <c r="N39" s="265">
        <v>0.025579038137677815</v>
      </c>
    </row>
    <row r="40" spans="2:14" ht="12">
      <c r="B40" s="49" t="s">
        <v>51</v>
      </c>
      <c r="C40" s="50" t="s">
        <v>52</v>
      </c>
      <c r="D40" s="237">
        <v>-15.521064301552112</v>
      </c>
      <c r="E40" s="237" t="str">
        <f>IF('CV''S'!L38&gt;15,"*"," ")</f>
        <v> </v>
      </c>
      <c r="F40" s="237">
        <v>-0.0022260777351743198</v>
      </c>
      <c r="G40" s="237"/>
      <c r="H40" s="237">
        <v>-17.230769230769237</v>
      </c>
      <c r="I40" s="237" t="str">
        <f>IF('CV''S'!M38&gt;15,"*"," ")</f>
        <v> </v>
      </c>
      <c r="J40" s="237">
        <v>-0.0028956131856287233</v>
      </c>
      <c r="K40" s="237"/>
      <c r="L40" s="237">
        <v>-14.558058925476603</v>
      </c>
      <c r="M40" s="237" t="str">
        <f>IF('CV''S'!T38&gt;15,"*"," ")</f>
        <v> </v>
      </c>
      <c r="N40" s="237">
        <v>-0.0019287605058931287</v>
      </c>
    </row>
    <row r="41" spans="2:14" ht="12">
      <c r="B41" s="13" t="s">
        <v>53</v>
      </c>
      <c r="C41" s="13" t="s">
        <v>54</v>
      </c>
      <c r="D41" s="265">
        <v>9.057730590577307</v>
      </c>
      <c r="E41" s="265" t="str">
        <f>IF('CV''S'!L39&gt;15,"*"," ")</f>
        <v> </v>
      </c>
      <c r="F41" s="265">
        <v>0.052090219003079065</v>
      </c>
      <c r="H41" s="265">
        <v>1.228501228501222</v>
      </c>
      <c r="I41" s="265" t="str">
        <f>IF('CV''S'!M39&gt;15,"*"," ")</f>
        <v> </v>
      </c>
      <c r="J41" s="265">
        <v>0.009307328096663698</v>
      </c>
      <c r="L41" s="265">
        <v>14.389291689905193</v>
      </c>
      <c r="M41" s="265" t="str">
        <f>IF('CV''S'!T39&gt;15,"*"," ")</f>
        <v> </v>
      </c>
      <c r="N41" s="265">
        <v>0.0710886015029182</v>
      </c>
    </row>
    <row r="42" spans="2:14" ht="12">
      <c r="B42" s="49" t="s">
        <v>55</v>
      </c>
      <c r="C42" s="50" t="s">
        <v>56</v>
      </c>
      <c r="D42" s="237">
        <v>10.695389266817834</v>
      </c>
      <c r="E42" s="237" t="str">
        <f>IF('CV''S'!L40&gt;15,"*"," ")</f>
        <v> </v>
      </c>
      <c r="F42" s="237">
        <v>0.015428081609493844</v>
      </c>
      <c r="G42" s="237"/>
      <c r="H42" s="237">
        <v>9.53360768175584</v>
      </c>
      <c r="I42" s="237" t="str">
        <f>IF('CV''S'!M40&gt;15,"*"," ")</f>
        <v> </v>
      </c>
      <c r="J42" s="237">
        <v>0.024642259151166898</v>
      </c>
      <c r="K42" s="237"/>
      <c r="L42" s="237">
        <v>12.121212121212132</v>
      </c>
      <c r="M42" s="237" t="str">
        <f>IF('CV''S'!T40&gt;15,"*"," ")</f>
        <v> </v>
      </c>
      <c r="N42" s="237">
        <v>0.01133638827953513</v>
      </c>
    </row>
    <row r="43" spans="2:14" ht="12">
      <c r="B43" s="13" t="s">
        <v>57</v>
      </c>
      <c r="C43" s="13" t="s">
        <v>58</v>
      </c>
      <c r="D43" s="265">
        <v>-3.0437153042395693</v>
      </c>
      <c r="E43" s="265" t="str">
        <f>IF('CV''S'!L41&gt;15,"*"," ")</f>
        <v> </v>
      </c>
      <c r="F43" s="265">
        <v>-0.07852239344904387</v>
      </c>
      <c r="H43" s="265">
        <v>8.04335494574846</v>
      </c>
      <c r="I43" s="265" t="str">
        <f>IF('CV''S'!M41&gt;15,"*"," ")</f>
        <v> </v>
      </c>
      <c r="J43" s="265">
        <v>0.23378235354467802</v>
      </c>
      <c r="L43" s="265">
        <v>-8.921111513451107</v>
      </c>
      <c r="M43" s="265" t="str">
        <f>IF('CV''S'!T41&gt;15,"*"," ")</f>
        <v> </v>
      </c>
      <c r="N43" s="265">
        <v>-0.21720598668450072</v>
      </c>
    </row>
    <row r="44" spans="2:14" ht="12">
      <c r="B44" s="49" t="s">
        <v>59</v>
      </c>
      <c r="C44" s="50" t="s">
        <v>60</v>
      </c>
      <c r="D44" s="237">
        <v>-3.1052161266816203</v>
      </c>
      <c r="E44" s="237" t="str">
        <f>IF('CV''S'!L42&gt;15,"*"," ")</f>
        <v> </v>
      </c>
      <c r="F44" s="237">
        <v>-0.26531136474000916</v>
      </c>
      <c r="G44" s="237"/>
      <c r="H44" s="237">
        <v>-3.0888751494881794</v>
      </c>
      <c r="I44" s="237" t="str">
        <f>IF('CV''S'!M42&gt;15,"*"," ")</f>
        <v> </v>
      </c>
      <c r="J44" s="237">
        <v>-0.4150465078404912</v>
      </c>
      <c r="K44" s="237"/>
      <c r="L44" s="237">
        <v>-3.1205195801113916</v>
      </c>
      <c r="M44" s="237" t="str">
        <f>IF('CV''S'!T42&gt;15,"*"," ")</f>
        <v> </v>
      </c>
      <c r="N44" s="237">
        <v>-0.19881923524567877</v>
      </c>
    </row>
    <row r="45" spans="2:14" ht="12">
      <c r="B45" s="13" t="s">
        <v>61</v>
      </c>
      <c r="C45" s="13" t="s">
        <v>62</v>
      </c>
      <c r="D45" s="265">
        <v>-6.189010071491941</v>
      </c>
      <c r="E45" s="265" t="str">
        <f>IF('CV''S'!L43&gt;15,"*"," ")</f>
        <v> </v>
      </c>
      <c r="F45" s="265">
        <v>-0.056574175583930214</v>
      </c>
      <c r="H45" s="265">
        <v>15.034568156021045</v>
      </c>
      <c r="I45" s="265" t="str">
        <f>IF('CV''S'!M43&gt;15,"*"," ")</f>
        <v> </v>
      </c>
      <c r="J45" s="265">
        <v>0.1130064753069923</v>
      </c>
      <c r="L45" s="265">
        <v>-13.371747861009254</v>
      </c>
      <c r="M45" s="265" t="str">
        <f>IF('CV''S'!T43&gt;15,"*"," ")</f>
        <v> </v>
      </c>
      <c r="N45" s="265">
        <v>-0.13187899959044266</v>
      </c>
    </row>
    <row r="46" spans="2:14" ht="12">
      <c r="B46" s="49" t="s">
        <v>63</v>
      </c>
      <c r="C46" s="50" t="s">
        <v>64</v>
      </c>
      <c r="D46" s="237">
        <v>-0.26606456316927707</v>
      </c>
      <c r="E46" s="237" t="str">
        <f>IF('CV''S'!L44&gt;15,"*"," ")</f>
        <v> </v>
      </c>
      <c r="F46" s="237">
        <v>-0.018069921006021478</v>
      </c>
      <c r="G46" s="237"/>
      <c r="H46" s="237">
        <v>0.9357889122243224</v>
      </c>
      <c r="I46" s="237" t="str">
        <f>IF('CV''S'!M44&gt;15,"*"," ")</f>
        <v> </v>
      </c>
      <c r="J46" s="237">
        <v>0.046485918007447925</v>
      </c>
      <c r="K46" s="237"/>
      <c r="L46" s="237">
        <v>-0.6148359131259884</v>
      </c>
      <c r="M46" s="237" t="str">
        <f>IF('CV''S'!T44&gt;15,"*"," ")</f>
        <v> </v>
      </c>
      <c r="N46" s="237">
        <v>-0.04673690671436817</v>
      </c>
    </row>
    <row r="47" spans="2:14" ht="12">
      <c r="B47" s="13" t="s">
        <v>65</v>
      </c>
      <c r="C47" s="13" t="s">
        <v>66</v>
      </c>
      <c r="D47" s="265">
        <v>-8.400569530137636</v>
      </c>
      <c r="E47" s="265" t="str">
        <f>IF('CV''S'!L45&gt;15,"*"," ")</f>
        <v> </v>
      </c>
      <c r="F47" s="265">
        <v>-0.06754555870728933</v>
      </c>
      <c r="H47" s="265">
        <v>-5.777777777777771</v>
      </c>
      <c r="I47" s="265" t="str">
        <f>IF('CV''S'!M45&gt;15,"*"," ")</f>
        <v> </v>
      </c>
      <c r="J47" s="265">
        <v>-0.034954187740803805</v>
      </c>
      <c r="L47" s="265">
        <v>-9.190079242564586</v>
      </c>
      <c r="M47" s="265" t="str">
        <f>IF('CV''S'!T45&gt;15,"*"," ")</f>
        <v> </v>
      </c>
      <c r="N47" s="265">
        <v>-0.08201824436964598</v>
      </c>
    </row>
    <row r="48" spans="2:14" ht="12">
      <c r="B48" s="49" t="s">
        <v>67</v>
      </c>
      <c r="C48" s="50" t="s">
        <v>68</v>
      </c>
      <c r="D48" s="237">
        <v>-16.294820717131476</v>
      </c>
      <c r="E48" s="237" t="str">
        <f>IF('CV''S'!L46&gt;15,"*"," ")</f>
        <v> </v>
      </c>
      <c r="F48" s="237">
        <v>-0.07803992517311112</v>
      </c>
      <c r="G48" s="237"/>
      <c r="H48" s="237">
        <v>-15.567282321899734</v>
      </c>
      <c r="I48" s="237" t="str">
        <f>IF('CV''S'!M46&gt;15,"*"," ")</f>
        <v> </v>
      </c>
      <c r="J48" s="237">
        <v>-0.0366088238468774</v>
      </c>
      <c r="K48" s="237"/>
      <c r="L48" s="237">
        <v>-16.424213984045043</v>
      </c>
      <c r="M48" s="237" t="str">
        <f>IF('CV''S'!T46&gt;15,"*"," ")</f>
        <v> </v>
      </c>
      <c r="N48" s="237">
        <v>-0.09643802529465641</v>
      </c>
    </row>
    <row r="49" spans="2:14" ht="12">
      <c r="B49" s="13" t="s">
        <v>69</v>
      </c>
      <c r="C49" s="13" t="s">
        <v>70</v>
      </c>
      <c r="D49" s="265">
        <v>-6.626875124976406</v>
      </c>
      <c r="E49" s="265" t="str">
        <f>IF('CV''S'!L47&gt;15,"*"," ")</f>
        <v> </v>
      </c>
      <c r="F49" s="265">
        <v>-0.314666991104775</v>
      </c>
      <c r="H49" s="265">
        <v>-3.7027779769931213</v>
      </c>
      <c r="I49" s="265" t="str">
        <f>IF('CV''S'!M47&gt;15,"*"," ")</f>
        <v> </v>
      </c>
      <c r="J49" s="265">
        <v>-0.11555786508841136</v>
      </c>
      <c r="L49" s="265">
        <v>-7.367568295784055</v>
      </c>
      <c r="M49" s="265" t="str">
        <f>IF('CV''S'!T47&gt;15,"*"," ")</f>
        <v> </v>
      </c>
      <c r="N49" s="265">
        <v>-0.4030843760716318</v>
      </c>
    </row>
    <row r="50" spans="2:14" ht="12">
      <c r="B50" s="49" t="s">
        <v>71</v>
      </c>
      <c r="C50" s="50" t="s">
        <v>72</v>
      </c>
      <c r="D50" s="237">
        <v>2.251263331557962</v>
      </c>
      <c r="E50" s="237" t="str">
        <f>IF('CV''S'!L48&gt;15,"*"," ")</f>
        <v> </v>
      </c>
      <c r="F50" s="237">
        <v>0.041333493375611804</v>
      </c>
      <c r="G50" s="237"/>
      <c r="H50" s="237">
        <v>-7.657142857142862</v>
      </c>
      <c r="I50" s="237" t="str">
        <f>IF('CV''S'!M48&gt;15,"*"," ")</f>
        <v> </v>
      </c>
      <c r="J50" s="237">
        <v>-0.098735238892108</v>
      </c>
      <c r="K50" s="237"/>
      <c r="L50" s="237">
        <v>4.9806143751863985</v>
      </c>
      <c r="M50" s="237" t="str">
        <f>IF('CV''S'!T48&gt;15,"*"," ")</f>
        <v> </v>
      </c>
      <c r="N50" s="237">
        <v>0.10353310858419183</v>
      </c>
    </row>
    <row r="51" spans="2:14" ht="12">
      <c r="B51" s="13" t="s">
        <v>73</v>
      </c>
      <c r="C51" s="13" t="s">
        <v>74</v>
      </c>
      <c r="D51" s="265">
        <v>-6.772864797695821</v>
      </c>
      <c r="E51" s="265" t="str">
        <f>IF('CV''S'!L49&gt;15,"*"," ")</f>
        <v> </v>
      </c>
      <c r="F51" s="265">
        <v>-0.03545187798787082</v>
      </c>
      <c r="H51" s="265">
        <v>0.21484375034819259</v>
      </c>
      <c r="I51" s="265" t="str">
        <f>IF('CV''S'!M49&gt;15,"*"," ")</f>
        <v> </v>
      </c>
      <c r="J51" s="265">
        <v>0.0006825373948721796</v>
      </c>
      <c r="L51" s="265">
        <v>-8.376282884278208</v>
      </c>
      <c r="M51" s="265" t="str">
        <f>IF('CV''S'!T49&gt;15,"*"," ")</f>
        <v> </v>
      </c>
      <c r="N51" s="265">
        <v>-0.05149790550740161</v>
      </c>
    </row>
    <row r="52" spans="2:14" ht="12">
      <c r="B52" s="49" t="s">
        <v>75</v>
      </c>
      <c r="C52" s="50" t="s">
        <v>76</v>
      </c>
      <c r="D52" s="237">
        <v>-10.503436638894769</v>
      </c>
      <c r="E52" s="237" t="str">
        <f>IF('CV''S'!L50&gt;15,"*"," ")</f>
        <v> </v>
      </c>
      <c r="F52" s="237">
        <v>-0.5013497934828444</v>
      </c>
      <c r="G52" s="237"/>
      <c r="H52" s="237">
        <v>-1.972655683385871</v>
      </c>
      <c r="I52" s="237" t="str">
        <f>IF('CV''S'!M50&gt;15,"*"," ")</f>
        <v> </v>
      </c>
      <c r="J52" s="237">
        <v>-0.05933696987132256</v>
      </c>
      <c r="K52" s="237"/>
      <c r="L52" s="237">
        <v>-12.553953623428637</v>
      </c>
      <c r="M52" s="237" t="str">
        <f>IF('CV''S'!T50&gt;15,"*"," ")</f>
        <v> </v>
      </c>
      <c r="N52" s="237">
        <v>-0.6976321978480522</v>
      </c>
    </row>
    <row r="53" spans="2:14" ht="12">
      <c r="B53" s="13" t="s">
        <v>77</v>
      </c>
      <c r="C53" s="13" t="s">
        <v>78</v>
      </c>
      <c r="D53" s="265">
        <v>-0.6954216423608939</v>
      </c>
      <c r="E53" s="265" t="str">
        <f>IF('CV''S'!L51&gt;15,"*"," ")</f>
        <v>*</v>
      </c>
      <c r="F53" s="265">
        <v>-0.009033029721302347</v>
      </c>
      <c r="H53" s="265">
        <v>-0.648998826734859</v>
      </c>
      <c r="I53" s="265" t="str">
        <f>IF('CV''S'!M51&gt;15,"*"," ")</f>
        <v>*</v>
      </c>
      <c r="J53" s="265">
        <v>-0.008199312847060986</v>
      </c>
      <c r="L53" s="265">
        <v>-0.7152314355859057</v>
      </c>
      <c r="M53" s="265" t="str">
        <f>IF('CV''S'!T51&gt;15,"*"," ")</f>
        <v> </v>
      </c>
      <c r="N53" s="265">
        <v>-0.009403254167052422</v>
      </c>
    </row>
    <row r="54" spans="2:14" ht="12">
      <c r="B54" s="49" t="s">
        <v>79</v>
      </c>
      <c r="C54" s="50" t="s">
        <v>80</v>
      </c>
      <c r="D54" s="237">
        <v>-16.647932822639312</v>
      </c>
      <c r="E54" s="237" t="str">
        <f>IF('CV''S'!L52&gt;15,"*"," ")</f>
        <v> </v>
      </c>
      <c r="F54" s="237">
        <v>-0.24021195968845352</v>
      </c>
      <c r="G54" s="237"/>
      <c r="H54" s="237">
        <v>-11.140012402673449</v>
      </c>
      <c r="I54" s="237" t="str">
        <f>IF('CV''S'!M52&gt;15,"*"," ")</f>
        <v> </v>
      </c>
      <c r="J54" s="237">
        <v>-0.14331069238362945</v>
      </c>
      <c r="K54" s="237"/>
      <c r="L54" s="237">
        <v>-18.728446312611435</v>
      </c>
      <c r="M54" s="237" t="str">
        <f>IF('CV''S'!T52&gt;15,"*"," ")</f>
        <v> </v>
      </c>
      <c r="N54" s="237">
        <v>-0.2832424165363364</v>
      </c>
    </row>
    <row r="55" spans="2:14" ht="12">
      <c r="B55" s="13" t="s">
        <v>81</v>
      </c>
      <c r="C55" s="13" t="s">
        <v>82</v>
      </c>
      <c r="D55" s="265">
        <v>-4.6055001801368896</v>
      </c>
      <c r="E55" s="265" t="str">
        <f>IF('CV''S'!L53&gt;15,"*"," ")</f>
        <v> </v>
      </c>
      <c r="F55" s="265">
        <v>-0.04878290351081992</v>
      </c>
      <c r="H55" s="265">
        <v>-1.4461118690313857</v>
      </c>
      <c r="I55" s="265" t="str">
        <f>IF('CV''S'!M53&gt;15,"*"," ")</f>
        <v> </v>
      </c>
      <c r="J55" s="265">
        <v>-0.010961964202737364</v>
      </c>
      <c r="L55" s="265">
        <v>-5.496958965278287</v>
      </c>
      <c r="M55" s="265" t="str">
        <f>IF('CV''S'!T53&gt;15,"*"," ")</f>
        <v> </v>
      </c>
      <c r="N55" s="265">
        <v>-0.06557785720036606</v>
      </c>
    </row>
    <row r="56" spans="2:14" ht="12">
      <c r="B56" s="49" t="s">
        <v>83</v>
      </c>
      <c r="C56" s="50" t="s">
        <v>84</v>
      </c>
      <c r="D56" s="237">
        <v>-8.835727556919071</v>
      </c>
      <c r="E56" s="237" t="str">
        <f>IF('CV''S'!L54&gt;15,"*"," ")</f>
        <v> </v>
      </c>
      <c r="F56" s="237">
        <v>-0.24632595033334606</v>
      </c>
      <c r="G56" s="237"/>
      <c r="H56" s="237">
        <v>-2.648780030362996</v>
      </c>
      <c r="I56" s="237" t="str">
        <f>IF('CV''S'!M54&gt;15,"*"," ")</f>
        <v> </v>
      </c>
      <c r="J56" s="237">
        <v>-0.06947920424159443</v>
      </c>
      <c r="K56" s="237"/>
      <c r="L56" s="237">
        <v>-11.354635664780643</v>
      </c>
      <c r="M56" s="237" t="str">
        <f>IF('CV''S'!T54&gt;15,"*"," ")</f>
        <v> </v>
      </c>
      <c r="N56" s="237">
        <v>-0.32485739257394575</v>
      </c>
    </row>
    <row r="57" spans="2:14" ht="12">
      <c r="B57" s="13" t="s">
        <v>85</v>
      </c>
      <c r="C57" s="13" t="s">
        <v>86</v>
      </c>
      <c r="D57" s="265">
        <v>-14.393530997304582</v>
      </c>
      <c r="E57" s="265" t="str">
        <f>IF('CV''S'!L55&gt;15,"*"," ")</f>
        <v> </v>
      </c>
      <c r="F57" s="265">
        <v>-0.0679271720333192</v>
      </c>
      <c r="H57" s="265">
        <v>-7.636186770428022</v>
      </c>
      <c r="I57" s="265" t="str">
        <f>IF('CV''S'!M55&gt;15,"*"," ")</f>
        <v> </v>
      </c>
      <c r="J57" s="265">
        <v>-0.03247223358169355</v>
      </c>
      <c r="L57" s="265">
        <v>-16.983594332587614</v>
      </c>
      <c r="M57" s="265" t="str">
        <f>IF('CV''S'!T55&gt;15,"*"," ")</f>
        <v> </v>
      </c>
      <c r="N57" s="265">
        <v>-0.08367146766041139</v>
      </c>
    </row>
    <row r="58" spans="2:14" ht="12">
      <c r="B58" s="49" t="s">
        <v>87</v>
      </c>
      <c r="C58" s="50" t="s">
        <v>88</v>
      </c>
      <c r="D58" s="237">
        <v>-7.21491898501988</v>
      </c>
      <c r="E58" s="237" t="str">
        <f>IF('CV''S'!L56&gt;15,"*"," ")</f>
        <v> </v>
      </c>
      <c r="F58" s="237">
        <v>-0.030020248314350847</v>
      </c>
      <c r="G58" s="237"/>
      <c r="H58" s="237">
        <v>-7.7525888609011995</v>
      </c>
      <c r="I58" s="237" t="str">
        <f>IF('CV''S'!M56&gt;15,"*"," ")</f>
        <v> </v>
      </c>
      <c r="J58" s="237">
        <v>-0.02864588758639841</v>
      </c>
      <c r="K58" s="237"/>
      <c r="L58" s="237">
        <v>-7.012932394070026</v>
      </c>
      <c r="M58" s="237" t="str">
        <f>IF('CV''S'!T56&gt;15,"*"," ")</f>
        <v> </v>
      </c>
      <c r="N58" s="237">
        <v>-0.030630553748350407</v>
      </c>
    </row>
    <row r="59" spans="2:14" ht="12">
      <c r="B59" s="13" t="s">
        <v>89</v>
      </c>
      <c r="C59" s="13" t="s">
        <v>90</v>
      </c>
      <c r="D59" s="265">
        <v>-12.781515062883885</v>
      </c>
      <c r="E59" s="265" t="str">
        <f>IF('CV''S'!L57&gt;15,"*"," ")</f>
        <v> </v>
      </c>
      <c r="F59" s="265">
        <v>-0.08338251173752949</v>
      </c>
      <c r="H59" s="265">
        <v>-18.393234672304438</v>
      </c>
      <c r="I59" s="265" t="str">
        <f>IF('CV''S'!M57&gt;15,"*"," ")</f>
        <v> </v>
      </c>
      <c r="J59" s="265">
        <v>-0.10796500592129947</v>
      </c>
      <c r="L59" s="265">
        <v>-10.634856449656283</v>
      </c>
      <c r="M59" s="265" t="str">
        <f>IF('CV''S'!T57&gt;15,"*"," ")</f>
        <v> </v>
      </c>
      <c r="N59" s="265">
        <v>-0.07246628757855608</v>
      </c>
    </row>
    <row r="60" spans="2:14" ht="12">
      <c r="B60" s="49" t="s">
        <v>91</v>
      </c>
      <c r="C60" s="50" t="s">
        <v>92</v>
      </c>
      <c r="D60" s="237">
        <v>-8.02944636284293</v>
      </c>
      <c r="E60" s="237" t="str">
        <f>IF('CV''S'!L58&gt;15,"*"," ")</f>
        <v> </v>
      </c>
      <c r="F60" s="237">
        <v>-0.0672911498232693</v>
      </c>
      <c r="G60" s="237"/>
      <c r="H60" s="237">
        <v>-7.317542846139036</v>
      </c>
      <c r="I60" s="237" t="str">
        <f>IF('CV''S'!M58&gt;15,"*"," ")</f>
        <v> </v>
      </c>
      <c r="J60" s="237">
        <v>-0.03929760751924694</v>
      </c>
      <c r="K60" s="237"/>
      <c r="L60" s="237">
        <v>-8.204158790170125</v>
      </c>
      <c r="M60" s="237" t="str">
        <f>IF('CV''S'!T58&gt;15,"*"," ")</f>
        <v> </v>
      </c>
      <c r="N60" s="237">
        <v>-0.07972210091024923</v>
      </c>
    </row>
    <row r="61" spans="2:14" ht="12">
      <c r="B61" s="13" t="s">
        <v>93</v>
      </c>
      <c r="C61" s="13" t="s">
        <v>94</v>
      </c>
      <c r="D61" s="265">
        <v>-7.524732093740538</v>
      </c>
      <c r="E61" s="265" t="str">
        <f>IF('CV''S'!L59&gt;15,"*"," ")</f>
        <v> </v>
      </c>
      <c r="F61" s="265">
        <v>-0.08059673445791839</v>
      </c>
      <c r="H61" s="265">
        <v>-2.859840161447369</v>
      </c>
      <c r="I61" s="265" t="str">
        <f>IF('CV''S'!M59&gt;15,"*"," ")</f>
        <v> </v>
      </c>
      <c r="J61" s="265">
        <v>-0.02422663031967753</v>
      </c>
      <c r="L61" s="265">
        <v>-9.023905424515688</v>
      </c>
      <c r="M61" s="265" t="str">
        <f>IF('CV''S'!T59&gt;15,"*"," ")</f>
        <v> </v>
      </c>
      <c r="N61" s="265">
        <v>-0.10562872218209239</v>
      </c>
    </row>
    <row r="62" spans="2:14" ht="12">
      <c r="B62" s="49" t="s">
        <v>95</v>
      </c>
      <c r="C62" s="50" t="s">
        <v>96</v>
      </c>
      <c r="D62" s="237">
        <v>-4.591416373305368</v>
      </c>
      <c r="E62" s="237" t="str">
        <f>IF('CV''S'!L60&gt;15,"*"," ")</f>
        <v> </v>
      </c>
      <c r="F62" s="237">
        <v>-0.03898816147605304</v>
      </c>
      <c r="G62" s="237"/>
      <c r="H62" s="237">
        <v>2.74347033812512</v>
      </c>
      <c r="I62" s="237" t="str">
        <f>IF('CV''S'!M60&gt;15,"*"," ")</f>
        <v> </v>
      </c>
      <c r="J62" s="237">
        <v>0.028025399046620776</v>
      </c>
      <c r="K62" s="237"/>
      <c r="L62" s="237">
        <v>-8.898002853067045</v>
      </c>
      <c r="M62" s="237" t="str">
        <f>IF('CV''S'!T60&gt;15,"*"," ")</f>
        <v> </v>
      </c>
      <c r="N62" s="237">
        <v>-0.06874653517433363</v>
      </c>
    </row>
    <row r="63" spans="2:14" ht="12">
      <c r="B63" s="13" t="s">
        <v>97</v>
      </c>
      <c r="C63" s="13" t="s">
        <v>98</v>
      </c>
      <c r="D63" s="265">
        <v>3.713228861045881</v>
      </c>
      <c r="E63" s="265" t="str">
        <f>IF('CV''S'!L61&gt;15,"*"," ")</f>
        <v> </v>
      </c>
      <c r="F63" s="265">
        <v>0.11607405333408924</v>
      </c>
      <c r="H63" s="265">
        <v>-4.012358623774981</v>
      </c>
      <c r="I63" s="265" t="str">
        <f>IF('CV''S'!M61&gt;15,"*"," ")</f>
        <v>*</v>
      </c>
      <c r="J63" s="265">
        <v>-0.11872014061077785</v>
      </c>
      <c r="L63" s="265">
        <v>6.885210143846043</v>
      </c>
      <c r="M63" s="265" t="str">
        <f>IF('CV''S'!T61&gt;15,"*"," ")</f>
        <v> </v>
      </c>
      <c r="N63" s="265">
        <v>0.220337926363695</v>
      </c>
    </row>
    <row r="64" spans="2:14" ht="12">
      <c r="B64" s="52" t="s">
        <v>99</v>
      </c>
      <c r="C64" s="53" t="s">
        <v>100</v>
      </c>
      <c r="D64" s="271">
        <v>-4.554353373597186</v>
      </c>
      <c r="E64" s="271" t="str">
        <f>IF('CV''S'!L62&gt;15,"*"," ")</f>
        <v> </v>
      </c>
      <c r="F64" s="271">
        <v>-0.07313437672731268</v>
      </c>
      <c r="G64" s="271"/>
      <c r="H64" s="271">
        <v>-12.749974579446544</v>
      </c>
      <c r="I64" s="271" t="str">
        <f>IF('CV''S'!M62&gt;15,"*"," ")</f>
        <v> </v>
      </c>
      <c r="J64" s="271">
        <v>-0.27045913565971946</v>
      </c>
      <c r="K64" s="271"/>
      <c r="L64" s="271">
        <v>1.0523918472983729</v>
      </c>
      <c r="M64" s="271" t="str">
        <f>IF('CV''S'!T62&gt;15,"*"," ")</f>
        <v> </v>
      </c>
      <c r="N64" s="271">
        <v>0.014490633351757773</v>
      </c>
    </row>
    <row r="65" spans="3:20" ht="10.5" customHeight="1">
      <c r="C65" s="130"/>
      <c r="D65" s="270"/>
      <c r="E65" s="270"/>
      <c r="F65" s="270"/>
      <c r="G65" s="269"/>
      <c r="H65" s="270"/>
      <c r="I65" s="270"/>
      <c r="J65" s="270"/>
      <c r="K65" s="269"/>
      <c r="L65" s="270"/>
      <c r="M65" s="270"/>
      <c r="N65" s="270"/>
      <c r="O65" s="130"/>
      <c r="P65" s="130"/>
      <c r="Q65" s="130"/>
      <c r="R65" s="130"/>
      <c r="S65" s="130"/>
      <c r="T65" s="130"/>
    </row>
    <row r="66" spans="2:20" ht="12">
      <c r="B66" s="18" t="s">
        <v>101</v>
      </c>
      <c r="C66" s="130"/>
      <c r="D66" s="270"/>
      <c r="E66" s="270"/>
      <c r="F66" s="270"/>
      <c r="G66" s="269"/>
      <c r="H66" s="270"/>
      <c r="I66" s="270"/>
      <c r="J66" s="270"/>
      <c r="K66" s="269"/>
      <c r="L66" s="270"/>
      <c r="M66" s="270"/>
      <c r="N66" s="270"/>
      <c r="O66" s="130"/>
      <c r="P66" s="130"/>
      <c r="Q66" s="130"/>
      <c r="R66" s="130"/>
      <c r="S66" s="130"/>
      <c r="T66" s="130"/>
    </row>
    <row r="67" spans="2:20" ht="12">
      <c r="B67" s="132" t="s">
        <v>209</v>
      </c>
      <c r="C67" s="130"/>
      <c r="D67" s="270"/>
      <c r="E67" s="270"/>
      <c r="F67" s="270"/>
      <c r="G67" s="269"/>
      <c r="H67" s="270"/>
      <c r="I67" s="270"/>
      <c r="J67" s="270"/>
      <c r="K67" s="269"/>
      <c r="L67" s="270"/>
      <c r="M67" s="270"/>
      <c r="N67" s="270"/>
      <c r="O67" s="130"/>
      <c r="P67" s="130"/>
      <c r="Q67" s="130"/>
      <c r="R67" s="130"/>
      <c r="S67" s="130"/>
      <c r="T67" s="130"/>
    </row>
    <row r="68" spans="2:20" ht="12">
      <c r="B68" s="142" t="s">
        <v>270</v>
      </c>
      <c r="D68" s="270"/>
      <c r="E68" s="270"/>
      <c r="F68" s="270"/>
      <c r="G68" s="269"/>
      <c r="H68" s="270"/>
      <c r="I68" s="270"/>
      <c r="J68" s="270"/>
      <c r="K68" s="269"/>
      <c r="L68" s="270"/>
      <c r="M68" s="270"/>
      <c r="N68" s="270"/>
      <c r="O68" s="130"/>
      <c r="P68" s="130"/>
      <c r="Q68" s="130"/>
      <c r="R68" s="130"/>
      <c r="S68" s="130"/>
      <c r="T68" s="130"/>
    </row>
    <row r="69" spans="4:20" ht="12">
      <c r="D69" s="270"/>
      <c r="E69" s="270"/>
      <c r="F69" s="270"/>
      <c r="G69" s="269"/>
      <c r="H69" s="270"/>
      <c r="I69" s="270"/>
      <c r="J69" s="270"/>
      <c r="K69" s="269"/>
      <c r="L69" s="270"/>
      <c r="M69" s="270"/>
      <c r="N69" s="270"/>
      <c r="O69" s="130"/>
      <c r="P69" s="130"/>
      <c r="Q69" s="130"/>
      <c r="R69" s="130"/>
      <c r="S69" s="130"/>
      <c r="T69" s="130"/>
    </row>
    <row r="70" spans="4:20" ht="12">
      <c r="D70" s="270"/>
      <c r="E70" s="270"/>
      <c r="F70" s="270"/>
      <c r="G70" s="269"/>
      <c r="H70" s="270"/>
      <c r="I70" s="270"/>
      <c r="J70" s="270"/>
      <c r="K70" s="269"/>
      <c r="L70" s="270"/>
      <c r="M70" s="270"/>
      <c r="N70" s="270"/>
      <c r="O70" s="130"/>
      <c r="P70" s="130"/>
      <c r="Q70" s="130"/>
      <c r="R70" s="130"/>
      <c r="S70" s="130"/>
      <c r="T70" s="130"/>
    </row>
    <row r="71" spans="4:20" ht="12">
      <c r="D71" s="270"/>
      <c r="E71" s="270"/>
      <c r="F71" s="270"/>
      <c r="G71" s="269"/>
      <c r="H71" s="270"/>
      <c r="I71" s="270"/>
      <c r="J71" s="270"/>
      <c r="K71" s="269"/>
      <c r="L71" s="270"/>
      <c r="M71" s="270"/>
      <c r="N71" s="270"/>
      <c r="O71" s="130"/>
      <c r="P71" s="130"/>
      <c r="Q71" s="130"/>
      <c r="R71" s="130"/>
      <c r="S71" s="130"/>
      <c r="T71" s="130"/>
    </row>
    <row r="72" spans="4:20" ht="12">
      <c r="D72" s="270"/>
      <c r="E72" s="270"/>
      <c r="F72" s="270"/>
      <c r="G72" s="269"/>
      <c r="H72" s="270"/>
      <c r="I72" s="270"/>
      <c r="J72" s="270"/>
      <c r="K72" s="269"/>
      <c r="L72" s="270"/>
      <c r="M72" s="270"/>
      <c r="N72" s="270"/>
      <c r="O72" s="130"/>
      <c r="P72" s="130"/>
      <c r="Q72" s="130"/>
      <c r="R72" s="130"/>
      <c r="S72" s="130"/>
      <c r="T72" s="130"/>
    </row>
    <row r="73" spans="4:20" ht="12">
      <c r="D73" s="270"/>
      <c r="E73" s="270"/>
      <c r="F73" s="270"/>
      <c r="G73" s="269"/>
      <c r="H73" s="270"/>
      <c r="I73" s="270"/>
      <c r="J73" s="270"/>
      <c r="K73" s="269"/>
      <c r="L73" s="270"/>
      <c r="M73" s="270"/>
      <c r="N73" s="270"/>
      <c r="O73" s="130"/>
      <c r="P73" s="130"/>
      <c r="Q73" s="130"/>
      <c r="R73" s="130"/>
      <c r="S73" s="130"/>
      <c r="T73" s="130"/>
    </row>
    <row r="74" spans="4:20" ht="12">
      <c r="D74" s="270"/>
      <c r="E74" s="270"/>
      <c r="F74" s="270"/>
      <c r="G74" s="269"/>
      <c r="H74" s="270"/>
      <c r="I74" s="270"/>
      <c r="J74" s="270"/>
      <c r="K74" s="269"/>
      <c r="L74" s="270"/>
      <c r="M74" s="270"/>
      <c r="N74" s="270"/>
      <c r="O74" s="130"/>
      <c r="P74" s="130"/>
      <c r="Q74" s="130"/>
      <c r="R74" s="130"/>
      <c r="S74" s="130"/>
      <c r="T74" s="130"/>
    </row>
    <row r="75" spans="4:20" ht="12">
      <c r="D75" s="270"/>
      <c r="E75" s="270"/>
      <c r="F75" s="270"/>
      <c r="G75" s="269"/>
      <c r="H75" s="270"/>
      <c r="I75" s="270"/>
      <c r="J75" s="270"/>
      <c r="K75" s="269"/>
      <c r="L75" s="270"/>
      <c r="M75" s="270"/>
      <c r="N75" s="270"/>
      <c r="O75" s="130"/>
      <c r="P75" s="130"/>
      <c r="Q75" s="130"/>
      <c r="R75" s="130"/>
      <c r="S75" s="130"/>
      <c r="T75" s="130"/>
    </row>
    <row r="76" spans="4:20" ht="12">
      <c r="D76" s="270"/>
      <c r="E76" s="270"/>
      <c r="F76" s="270"/>
      <c r="G76" s="269"/>
      <c r="H76" s="270"/>
      <c r="I76" s="270"/>
      <c r="J76" s="270"/>
      <c r="K76" s="269"/>
      <c r="L76" s="270"/>
      <c r="M76" s="270"/>
      <c r="N76" s="270"/>
      <c r="O76" s="130"/>
      <c r="P76" s="130"/>
      <c r="Q76" s="130"/>
      <c r="R76" s="130"/>
      <c r="S76" s="130"/>
      <c r="T76" s="130"/>
    </row>
    <row r="77" spans="4:20" ht="12">
      <c r="D77" s="270"/>
      <c r="E77" s="270"/>
      <c r="F77" s="270"/>
      <c r="G77" s="269"/>
      <c r="H77" s="270"/>
      <c r="I77" s="270"/>
      <c r="J77" s="270"/>
      <c r="K77" s="269"/>
      <c r="L77" s="270"/>
      <c r="M77" s="270"/>
      <c r="N77" s="270"/>
      <c r="O77" s="130"/>
      <c r="P77" s="130"/>
      <c r="Q77" s="130"/>
      <c r="R77" s="130"/>
      <c r="S77" s="130"/>
      <c r="T77" s="130"/>
    </row>
    <row r="78" spans="4:20" ht="12">
      <c r="D78" s="270"/>
      <c r="E78" s="270"/>
      <c r="F78" s="270"/>
      <c r="G78" s="269"/>
      <c r="H78" s="270"/>
      <c r="I78" s="270"/>
      <c r="J78" s="270"/>
      <c r="K78" s="269"/>
      <c r="L78" s="270"/>
      <c r="M78" s="270"/>
      <c r="N78" s="270"/>
      <c r="O78" s="130"/>
      <c r="P78" s="130"/>
      <c r="Q78" s="130"/>
      <c r="R78" s="130"/>
      <c r="S78" s="130"/>
      <c r="T78" s="130"/>
    </row>
    <row r="79" spans="4:20" ht="12">
      <c r="D79" s="270"/>
      <c r="E79" s="270"/>
      <c r="F79" s="270"/>
      <c r="G79" s="269"/>
      <c r="H79" s="270"/>
      <c r="I79" s="270"/>
      <c r="J79" s="270"/>
      <c r="K79" s="269"/>
      <c r="L79" s="270"/>
      <c r="M79" s="270"/>
      <c r="N79" s="270"/>
      <c r="O79" s="130"/>
      <c r="P79" s="130"/>
      <c r="Q79" s="130"/>
      <c r="R79" s="130"/>
      <c r="S79" s="130"/>
      <c r="T79" s="130"/>
    </row>
    <row r="80" spans="4:20" ht="12">
      <c r="D80" s="270"/>
      <c r="E80" s="270"/>
      <c r="F80" s="270"/>
      <c r="G80" s="269"/>
      <c r="H80" s="270"/>
      <c r="I80" s="270"/>
      <c r="J80" s="270"/>
      <c r="K80" s="269"/>
      <c r="L80" s="270"/>
      <c r="M80" s="270"/>
      <c r="N80" s="270"/>
      <c r="O80" s="130"/>
      <c r="P80" s="130"/>
      <c r="Q80" s="130"/>
      <c r="R80" s="130"/>
      <c r="S80" s="130"/>
      <c r="T80" s="130"/>
    </row>
  </sheetData>
  <mergeCells count="4">
    <mergeCell ref="B11:B13"/>
    <mergeCell ref="D11:F12"/>
    <mergeCell ref="H11:J12"/>
    <mergeCell ref="L11:N12"/>
  </mergeCells>
  <printOptions horizontalCentered="1" verticalCentered="1"/>
  <pageMargins left="0.75" right="0.75" top="1" bottom="1" header="0" footer="0"/>
  <pageSetup fitToHeight="1" fitToWidth="1" horizontalDpi="600" verticalDpi="600" orientation="portrait" scale="96" r:id="rId2"/>
  <rowBreaks count="1" manualBreakCount="1">
    <brk id="70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6:Q68"/>
  <sheetViews>
    <sheetView workbookViewId="0" topLeftCell="A1">
      <selection activeCell="A10" sqref="A10"/>
    </sheetView>
  </sheetViews>
  <sheetFormatPr defaultColWidth="11.421875" defaultRowHeight="12.75"/>
  <cols>
    <col min="1" max="1" width="9.140625" style="15" customWidth="1"/>
    <col min="2" max="2" width="57.00390625" style="15" customWidth="1"/>
    <col min="3" max="3" width="8.8515625" style="15" customWidth="1"/>
    <col min="4" max="4" width="7.421875" style="15" customWidth="1"/>
    <col min="5" max="5" width="1.28515625" style="15" customWidth="1"/>
    <col min="6" max="6" width="13.57421875" style="15" customWidth="1"/>
    <col min="7" max="7" width="1.7109375" style="15" customWidth="1"/>
    <col min="8" max="8" width="10.7109375" style="15" customWidth="1"/>
    <col min="9" max="9" width="7.421875" style="15" customWidth="1"/>
    <col min="10" max="10" width="1.28515625" style="15" customWidth="1"/>
    <col min="11" max="11" width="13.00390625" style="15" customWidth="1"/>
    <col min="12" max="12" width="1.8515625" style="15" customWidth="1"/>
    <col min="13" max="16384" width="11.421875" style="15" customWidth="1"/>
  </cols>
  <sheetData>
    <row r="1" ht="12.75"/>
    <row r="2" ht="12.75"/>
    <row r="3" ht="12.75"/>
    <row r="4" ht="12.75"/>
    <row r="6" s="32" customFormat="1" ht="15">
      <c r="A6" s="34" t="s">
        <v>145</v>
      </c>
    </row>
    <row r="7" spans="1:9" s="32" customFormat="1" ht="15" customHeight="1">
      <c r="A7" s="34" t="s">
        <v>138</v>
      </c>
      <c r="B7" s="133"/>
      <c r="C7" s="134"/>
      <c r="D7" s="134"/>
      <c r="E7" s="134"/>
      <c r="F7" s="134"/>
      <c r="G7" s="134"/>
      <c r="H7" s="134"/>
      <c r="I7" s="134"/>
    </row>
    <row r="8" spans="1:9" s="32" customFormat="1" ht="15" customHeight="1">
      <c r="A8" s="34" t="s">
        <v>164</v>
      </c>
      <c r="B8" s="133"/>
      <c r="C8" s="134"/>
      <c r="D8" s="134"/>
      <c r="E8" s="134"/>
      <c r="F8" s="134"/>
      <c r="G8" s="134"/>
      <c r="H8" s="134"/>
      <c r="I8" s="134"/>
    </row>
    <row r="9" spans="1:9" s="32" customFormat="1" ht="15">
      <c r="A9" s="135" t="s">
        <v>329</v>
      </c>
      <c r="B9" s="133"/>
      <c r="C9" s="134"/>
      <c r="D9" s="134"/>
      <c r="E9" s="134"/>
      <c r="F9" s="134"/>
      <c r="G9" s="134"/>
      <c r="H9" s="134"/>
      <c r="I9" s="134"/>
    </row>
    <row r="10" spans="1:11" ht="10.5" customHeight="1">
      <c r="A10" s="136"/>
      <c r="B10" s="137"/>
      <c r="C10" s="129"/>
      <c r="D10" s="129"/>
      <c r="E10" s="129"/>
      <c r="F10" s="129"/>
      <c r="G10" s="129"/>
      <c r="H10" s="129"/>
      <c r="I10" s="129"/>
      <c r="K10" s="127"/>
    </row>
    <row r="11" spans="1:11" s="153" customFormat="1" ht="31.5" customHeight="1">
      <c r="A11" s="307" t="s">
        <v>0</v>
      </c>
      <c r="B11" s="315" t="s">
        <v>1</v>
      </c>
      <c r="C11" s="313" t="s">
        <v>102</v>
      </c>
      <c r="D11" s="313"/>
      <c r="E11" s="138"/>
      <c r="F11" s="307" t="s">
        <v>115</v>
      </c>
      <c r="G11" s="121"/>
      <c r="H11" s="313" t="s">
        <v>103</v>
      </c>
      <c r="I11" s="313"/>
      <c r="J11" s="128"/>
      <c r="K11" s="307" t="s">
        <v>140</v>
      </c>
    </row>
    <row r="12" spans="1:11" s="153" customFormat="1" ht="30" customHeight="1">
      <c r="A12" s="309"/>
      <c r="B12" s="316"/>
      <c r="C12" s="123" t="s">
        <v>104</v>
      </c>
      <c r="D12" s="123" t="s">
        <v>177</v>
      </c>
      <c r="E12" s="123"/>
      <c r="F12" s="314"/>
      <c r="G12" s="139"/>
      <c r="H12" s="169" t="s">
        <v>104</v>
      </c>
      <c r="I12" s="123" t="s">
        <v>177</v>
      </c>
      <c r="J12" s="37"/>
      <c r="K12" s="314"/>
    </row>
    <row r="13" spans="1:13" s="13" customFormat="1" ht="12.75" customHeight="1">
      <c r="A13" s="122"/>
      <c r="B13" s="71" t="s">
        <v>2</v>
      </c>
      <c r="C13" s="122"/>
      <c r="D13" s="122"/>
      <c r="E13" s="122"/>
      <c r="F13" s="122"/>
      <c r="G13" s="122"/>
      <c r="H13" s="122"/>
      <c r="I13" s="122"/>
      <c r="J13" s="14"/>
      <c r="K13" s="14"/>
      <c r="L13" s="14"/>
      <c r="M13" s="14"/>
    </row>
    <row r="14" spans="1:17" s="13" customFormat="1" ht="12">
      <c r="A14" s="55">
        <v>1500</v>
      </c>
      <c r="B14" s="51" t="s">
        <v>113</v>
      </c>
      <c r="C14" s="273">
        <v>8.117930819967189</v>
      </c>
      <c r="D14" s="273">
        <v>4.564121123885911</v>
      </c>
      <c r="E14" s="273"/>
      <c r="F14" s="273"/>
      <c r="G14" s="273"/>
      <c r="H14" s="273">
        <v>-0.2847246979268303</v>
      </c>
      <c r="I14" s="273">
        <v>0.2861200418606824</v>
      </c>
      <c r="J14" s="273"/>
      <c r="K14" s="273"/>
      <c r="L14" s="14"/>
      <c r="M14" s="14"/>
      <c r="N14" s="141"/>
      <c r="O14" s="141"/>
      <c r="P14" s="14"/>
      <c r="Q14" s="141"/>
    </row>
    <row r="15" spans="1:17" s="13" customFormat="1" ht="12">
      <c r="A15" s="140" t="s">
        <v>4</v>
      </c>
      <c r="B15" s="71" t="s">
        <v>5</v>
      </c>
      <c r="C15" s="274">
        <v>4.349562251011951</v>
      </c>
      <c r="D15" s="274">
        <v>2.992367865544865</v>
      </c>
      <c r="E15" s="274" t="str">
        <f>IF('CV''S'!J14&gt;15,"*"," ")</f>
        <v> </v>
      </c>
      <c r="F15" s="274">
        <v>2.992367865544844</v>
      </c>
      <c r="G15" s="274"/>
      <c r="H15" s="274">
        <v>1.0693986979209091</v>
      </c>
      <c r="I15" s="274">
        <v>1.1545923243817535</v>
      </c>
      <c r="J15" s="274" t="str">
        <f>IF('CV''S'!K14&gt;15,"*"," ")</f>
        <v> </v>
      </c>
      <c r="K15" s="274">
        <v>1.1545923243817473</v>
      </c>
      <c r="L15" s="14"/>
      <c r="M15" s="14"/>
      <c r="N15" s="141"/>
      <c r="O15" s="141"/>
      <c r="P15" s="14"/>
      <c r="Q15" s="141"/>
    </row>
    <row r="16" spans="1:17" s="13" customFormat="1" ht="12">
      <c r="A16" s="55" t="s">
        <v>6</v>
      </c>
      <c r="B16" s="51" t="s">
        <v>7</v>
      </c>
      <c r="C16" s="273">
        <v>-4.909554777280956</v>
      </c>
      <c r="D16" s="273">
        <v>-2.683290937376792</v>
      </c>
      <c r="E16" s="273" t="str">
        <f>IF('CV''S'!J15&gt;15,"*"," ")</f>
        <v> </v>
      </c>
      <c r="F16" s="273">
        <v>-0.10566808009823606</v>
      </c>
      <c r="G16" s="273"/>
      <c r="H16" s="273">
        <v>-1.4634606927025673</v>
      </c>
      <c r="I16" s="273">
        <v>1.6993772970208987</v>
      </c>
      <c r="J16" s="273" t="str">
        <f>IF('CV''S'!K15&gt;15,"*"," ")</f>
        <v> </v>
      </c>
      <c r="K16" s="273">
        <v>0.06109033505157518</v>
      </c>
      <c r="L16" s="14"/>
      <c r="M16" s="14"/>
      <c r="N16" s="141"/>
      <c r="O16" s="141"/>
      <c r="P16" s="14"/>
      <c r="Q16" s="141"/>
    </row>
    <row r="17" spans="1:17" s="13" customFormat="1" ht="12">
      <c r="A17" s="140" t="s">
        <v>8</v>
      </c>
      <c r="B17" s="71" t="s">
        <v>136</v>
      </c>
      <c r="C17" s="274">
        <v>24.697349323220564</v>
      </c>
      <c r="D17" s="274">
        <v>16.071276611110676</v>
      </c>
      <c r="E17" s="274" t="str">
        <f>IF('CV''S'!J16&gt;15,"*"," ")</f>
        <v>*</v>
      </c>
      <c r="F17" s="274">
        <v>0.4524795751301053</v>
      </c>
      <c r="G17" s="274"/>
      <c r="H17" s="274">
        <v>7.706891326680099</v>
      </c>
      <c r="I17" s="274">
        <v>0.8612274353861915</v>
      </c>
      <c r="J17" s="274" t="str">
        <f>IF('CV''S'!K16&gt;15,"*"," ")</f>
        <v> </v>
      </c>
      <c r="K17" s="274">
        <v>0.0246215911428804</v>
      </c>
      <c r="L17" s="14"/>
      <c r="M17" s="14"/>
      <c r="N17" s="141"/>
      <c r="O17" s="141"/>
      <c r="P17" s="14"/>
      <c r="Q17" s="141"/>
    </row>
    <row r="18" spans="1:17" s="13" customFormat="1" ht="12">
      <c r="A18" s="55" t="s">
        <v>9</v>
      </c>
      <c r="B18" s="51" t="s">
        <v>10</v>
      </c>
      <c r="C18" s="273">
        <v>2.4761128728201465</v>
      </c>
      <c r="D18" s="273">
        <v>1.9758693640779423</v>
      </c>
      <c r="E18" s="273" t="str">
        <f>IF('CV''S'!J17&gt;15,"*"," ")</f>
        <v> </v>
      </c>
      <c r="F18" s="273">
        <v>0.0564716045380324</v>
      </c>
      <c r="G18" s="273"/>
      <c r="H18" s="273">
        <v>7.529453452370793</v>
      </c>
      <c r="I18" s="273">
        <v>7.004541747777671</v>
      </c>
      <c r="J18" s="273" t="str">
        <f>IF('CV''S'!K17&gt;15,"*"," ")</f>
        <v> </v>
      </c>
      <c r="K18" s="273">
        <v>0.20071227491677288</v>
      </c>
      <c r="L18" s="14"/>
      <c r="M18" s="14"/>
      <c r="N18" s="141"/>
      <c r="O18" s="141"/>
      <c r="P18" s="14"/>
      <c r="Q18" s="141"/>
    </row>
    <row r="19" spans="1:17" s="13" customFormat="1" ht="12">
      <c r="A19" s="140" t="s">
        <v>11</v>
      </c>
      <c r="B19" s="71" t="s">
        <v>12</v>
      </c>
      <c r="C19" s="274">
        <v>-12.786070354933477</v>
      </c>
      <c r="D19" s="274">
        <v>-0.004629407717937628</v>
      </c>
      <c r="E19" s="274" t="str">
        <f>IF('CV''S'!J18&gt;15,"*"," ")</f>
        <v> </v>
      </c>
      <c r="F19" s="274">
        <v>-0.00024417483366041766</v>
      </c>
      <c r="G19" s="274"/>
      <c r="H19" s="274">
        <v>-11.999817665956147</v>
      </c>
      <c r="I19" s="274">
        <v>0.6198647598079976</v>
      </c>
      <c r="J19" s="274" t="str">
        <f>IF('CV''S'!K18&gt;15,"*"," ")</f>
        <v> </v>
      </c>
      <c r="K19" s="274">
        <v>0.032611846310695886</v>
      </c>
      <c r="L19" s="14"/>
      <c r="M19" s="14"/>
      <c r="N19" s="141"/>
      <c r="O19" s="141"/>
      <c r="P19" s="14"/>
      <c r="Q19" s="141"/>
    </row>
    <row r="20" spans="1:17" s="13" customFormat="1" ht="12">
      <c r="A20" s="55" t="s">
        <v>13</v>
      </c>
      <c r="B20" s="51" t="s">
        <v>14</v>
      </c>
      <c r="C20" s="273">
        <v>-3.9320530801658538</v>
      </c>
      <c r="D20" s="273">
        <v>-7.1087470305895355</v>
      </c>
      <c r="E20" s="273" t="str">
        <f>IF('CV''S'!J19&gt;15,"*"," ")</f>
        <v> </v>
      </c>
      <c r="F20" s="273">
        <v>-0.11400530564179263</v>
      </c>
      <c r="G20" s="273"/>
      <c r="H20" s="273">
        <v>0.4204683758636474</v>
      </c>
      <c r="I20" s="273">
        <v>-2.986808107379335</v>
      </c>
      <c r="J20" s="273" t="str">
        <f>IF('CV''S'!K19&gt;15,"*"," ")</f>
        <v> </v>
      </c>
      <c r="K20" s="273">
        <v>-0.047063634220943895</v>
      </c>
      <c r="L20" s="14"/>
      <c r="M20" s="14"/>
      <c r="N20" s="141"/>
      <c r="O20" s="141"/>
      <c r="P20" s="14"/>
      <c r="Q20" s="141"/>
    </row>
    <row r="21" spans="1:17" s="13" customFormat="1" ht="13.5">
      <c r="A21" s="140" t="s">
        <v>17</v>
      </c>
      <c r="B21" s="71" t="s">
        <v>206</v>
      </c>
      <c r="C21" s="274">
        <v>8.705102938914733</v>
      </c>
      <c r="D21" s="274">
        <v>-15.64424182810209</v>
      </c>
      <c r="E21" s="274" t="str">
        <f>IF('CV''S'!J21&gt;15,"*"," ")</f>
        <v> </v>
      </c>
      <c r="F21" s="274">
        <v>-0.5853612893446297</v>
      </c>
      <c r="G21" s="274"/>
      <c r="H21" s="274">
        <v>11.21751182871964</v>
      </c>
      <c r="I21" s="274">
        <v>-13.60582072364278</v>
      </c>
      <c r="J21" s="274" t="str">
        <f>IF('CV''S'!K21&gt;15,"*"," ")</f>
        <v> </v>
      </c>
      <c r="K21" s="274">
        <v>-0.4489547447616722</v>
      </c>
      <c r="L21" s="14"/>
      <c r="M21" s="14"/>
      <c r="N21" s="141"/>
      <c r="O21" s="141"/>
      <c r="P21" s="14"/>
      <c r="Q21" s="141"/>
    </row>
    <row r="22" spans="1:17" s="13" customFormat="1" ht="12">
      <c r="A22" s="55" t="s">
        <v>19</v>
      </c>
      <c r="B22" s="51" t="s">
        <v>20</v>
      </c>
      <c r="C22" s="273">
        <v>3.6570103250995523</v>
      </c>
      <c r="D22" s="273">
        <v>-0.6135288258319771</v>
      </c>
      <c r="E22" s="273" t="str">
        <f>IF('CV''S'!J22&gt;15,"*"," ")</f>
        <v> </v>
      </c>
      <c r="F22" s="273">
        <v>-0.027174221861571316</v>
      </c>
      <c r="G22" s="273"/>
      <c r="H22" s="273">
        <v>0.8779651470362193</v>
      </c>
      <c r="I22" s="273">
        <v>-3.196098413236137</v>
      </c>
      <c r="J22" s="273" t="str">
        <f>IF('CV''S'!K22&gt;15,"*"," ")</f>
        <v> </v>
      </c>
      <c r="K22" s="273">
        <v>-0.1447548471836118</v>
      </c>
      <c r="L22" s="14"/>
      <c r="M22" s="14"/>
      <c r="N22" s="141"/>
      <c r="O22" s="141"/>
      <c r="P22" s="14"/>
      <c r="Q22" s="141"/>
    </row>
    <row r="23" spans="1:17" s="13" customFormat="1" ht="12">
      <c r="A23" s="140" t="s">
        <v>21</v>
      </c>
      <c r="B23" s="71" t="s">
        <v>22</v>
      </c>
      <c r="C23" s="274">
        <v>30.672587244384133</v>
      </c>
      <c r="D23" s="274">
        <v>27.928994070362734</v>
      </c>
      <c r="E23" s="274" t="str">
        <f>IF('CV''S'!J23&gt;15,"*"," ")</f>
        <v> </v>
      </c>
      <c r="F23" s="274">
        <v>1.0985870045876427</v>
      </c>
      <c r="G23" s="274"/>
      <c r="H23" s="274">
        <v>5.4281589830339705</v>
      </c>
      <c r="I23" s="274">
        <v>4.045419225537561</v>
      </c>
      <c r="J23" s="274" t="str">
        <f>IF('CV''S'!K23&gt;15,"*"," ")</f>
        <v> </v>
      </c>
      <c r="K23" s="274">
        <v>0.1520306625529375</v>
      </c>
      <c r="L23" s="14"/>
      <c r="M23" s="14"/>
      <c r="N23" s="141"/>
      <c r="O23" s="141"/>
      <c r="P23" s="14"/>
      <c r="Q23" s="141"/>
    </row>
    <row r="24" spans="1:17" s="13" customFormat="1" ht="12">
      <c r="A24" s="55" t="s">
        <v>23</v>
      </c>
      <c r="B24" s="51" t="s">
        <v>24</v>
      </c>
      <c r="C24" s="273">
        <v>-17.337168051194894</v>
      </c>
      <c r="D24" s="273">
        <v>-25.890272208789934</v>
      </c>
      <c r="E24" s="273" t="str">
        <f>IF('CV''S'!J24&gt;15,"*"," ")</f>
        <v> </v>
      </c>
      <c r="F24" s="273">
        <v>-0.13148408553987284</v>
      </c>
      <c r="G24" s="273"/>
      <c r="H24" s="273">
        <v>-26.40906512854241</v>
      </c>
      <c r="I24" s="273">
        <v>-34.023502187754104</v>
      </c>
      <c r="J24" s="273" t="str">
        <f>IF('CV''S'!K24&gt;15,"*"," ")</f>
        <v> </v>
      </c>
      <c r="K24" s="273">
        <v>-0.13538344575097702</v>
      </c>
      <c r="L24" s="14"/>
      <c r="M24" s="14"/>
      <c r="N24" s="141"/>
      <c r="O24" s="141"/>
      <c r="P24" s="14"/>
      <c r="Q24" s="141"/>
    </row>
    <row r="25" spans="1:17" s="13" customFormat="1" ht="12">
      <c r="A25" s="140" t="s">
        <v>25</v>
      </c>
      <c r="B25" s="71" t="s">
        <v>26</v>
      </c>
      <c r="C25" s="274">
        <v>-11.245407171268852</v>
      </c>
      <c r="D25" s="274">
        <v>-6.706652043668038</v>
      </c>
      <c r="E25" s="274" t="str">
        <f>IF('CV''S'!J25&gt;15,"*"," ")</f>
        <v> </v>
      </c>
      <c r="F25" s="274">
        <v>-0.11961450837775818</v>
      </c>
      <c r="G25" s="274"/>
      <c r="H25" s="274">
        <v>-7.007008176839213</v>
      </c>
      <c r="I25" s="274">
        <v>-2.485756915684323</v>
      </c>
      <c r="J25" s="274" t="str">
        <f>IF('CV''S'!K25&gt;15,"*"," ")</f>
        <v> </v>
      </c>
      <c r="K25" s="274">
        <v>-0.04676772212648005</v>
      </c>
      <c r="L25" s="14"/>
      <c r="M25" s="14"/>
      <c r="N25" s="141"/>
      <c r="O25" s="141"/>
      <c r="P25" s="14"/>
      <c r="Q25" s="141"/>
    </row>
    <row r="26" spans="1:17" s="13" customFormat="1" ht="12">
      <c r="A26" s="55" t="s">
        <v>27</v>
      </c>
      <c r="B26" s="51" t="s">
        <v>28</v>
      </c>
      <c r="C26" s="273">
        <v>-2.4285960230774117</v>
      </c>
      <c r="D26" s="273">
        <v>4.662049914421762</v>
      </c>
      <c r="E26" s="273" t="str">
        <f>IF('CV''S'!J26&gt;15,"*"," ")</f>
        <v> </v>
      </c>
      <c r="F26" s="273">
        <v>0.028223629796238377</v>
      </c>
      <c r="G26" s="273"/>
      <c r="H26" s="273">
        <v>-5.37998040062555</v>
      </c>
      <c r="I26" s="273">
        <v>1.8551000643711069</v>
      </c>
      <c r="J26" s="273" t="str">
        <f>IF('CV''S'!K26&gt;15,"*"," ")</f>
        <v> </v>
      </c>
      <c r="K26" s="273">
        <v>0.010532743032001477</v>
      </c>
      <c r="L26" s="14"/>
      <c r="M26" s="14"/>
      <c r="N26" s="141"/>
      <c r="O26" s="141"/>
      <c r="P26" s="14"/>
      <c r="Q26" s="141"/>
    </row>
    <row r="27" spans="1:17" s="13" customFormat="1" ht="12">
      <c r="A27" s="140" t="s">
        <v>29</v>
      </c>
      <c r="B27" s="71" t="s">
        <v>30</v>
      </c>
      <c r="C27" s="274">
        <v>-6.239251323193928</v>
      </c>
      <c r="D27" s="274">
        <v>2.1403464230212776</v>
      </c>
      <c r="E27" s="274" t="str">
        <f>IF('CV''S'!J27&gt;15,"*"," ")</f>
        <v> </v>
      </c>
      <c r="F27" s="274">
        <v>0.03145136893848202</v>
      </c>
      <c r="G27" s="274"/>
      <c r="H27" s="274">
        <v>-7.4635501953119405</v>
      </c>
      <c r="I27" s="274">
        <v>0.8066293539042757</v>
      </c>
      <c r="J27" s="274" t="str">
        <f>IF('CV''S'!K27&gt;15,"*"," ")</f>
        <v> </v>
      </c>
      <c r="K27" s="274">
        <v>0.01164065042620587</v>
      </c>
      <c r="L27" s="14"/>
      <c r="M27" s="14"/>
      <c r="N27" s="141"/>
      <c r="O27" s="141"/>
      <c r="P27" s="14"/>
      <c r="Q27" s="141"/>
    </row>
    <row r="28" spans="1:17" s="13" customFormat="1" ht="12">
      <c r="A28" s="55" t="s">
        <v>31</v>
      </c>
      <c r="B28" s="51" t="s">
        <v>32</v>
      </c>
      <c r="C28" s="273">
        <v>-3.026717693342673</v>
      </c>
      <c r="D28" s="273">
        <v>2.2783476911616196</v>
      </c>
      <c r="E28" s="273" t="str">
        <f>IF('CV''S'!J28&gt;15,"*"," ")</f>
        <v>*</v>
      </c>
      <c r="F28" s="273">
        <v>0.06858262087212483</v>
      </c>
      <c r="G28" s="273"/>
      <c r="H28" s="273">
        <v>-16.10078951086653</v>
      </c>
      <c r="I28" s="273">
        <v>-11.530459632560808</v>
      </c>
      <c r="J28" s="273" t="str">
        <f>IF('CV''S'!K28&gt;15,"*"," ")</f>
        <v>*</v>
      </c>
      <c r="K28" s="273">
        <v>-0.3402024061593045</v>
      </c>
      <c r="L28" s="14"/>
      <c r="M28" s="14"/>
      <c r="N28" s="141"/>
      <c r="O28" s="141"/>
      <c r="P28" s="14"/>
      <c r="Q28" s="141"/>
    </row>
    <row r="29" spans="1:17" s="13" customFormat="1" ht="12">
      <c r="A29" s="140" t="s">
        <v>33</v>
      </c>
      <c r="B29" s="71" t="s">
        <v>34</v>
      </c>
      <c r="C29" s="274">
        <v>-2.751125811925792</v>
      </c>
      <c r="D29" s="274">
        <v>52.03173523322675</v>
      </c>
      <c r="E29" s="274" t="str">
        <f>IF('CV''S'!J29&gt;15,"*"," ")</f>
        <v> </v>
      </c>
      <c r="F29" s="274">
        <v>0.09772410159093363</v>
      </c>
      <c r="G29" s="274"/>
      <c r="H29" s="274">
        <v>-1.560473713972721</v>
      </c>
      <c r="I29" s="274">
        <v>53.893113126001246</v>
      </c>
      <c r="J29" s="274" t="str">
        <f>IF('CV''S'!K29&gt;15,"*"," ")</f>
        <v> </v>
      </c>
      <c r="K29" s="274">
        <v>0.1098661466076731</v>
      </c>
      <c r="L29" s="14"/>
      <c r="M29" s="14"/>
      <c r="N29" s="141"/>
      <c r="O29" s="141"/>
      <c r="P29" s="14"/>
      <c r="Q29" s="141"/>
    </row>
    <row r="30" spans="1:17" s="13" customFormat="1" ht="12">
      <c r="A30" s="55" t="s">
        <v>35</v>
      </c>
      <c r="B30" s="51" t="s">
        <v>36</v>
      </c>
      <c r="C30" s="273">
        <v>-15.00967292556864</v>
      </c>
      <c r="D30" s="273">
        <v>-9.412278879529879</v>
      </c>
      <c r="E30" s="273" t="str">
        <f>IF('CV''S'!J30&gt;15,"*"," ")</f>
        <v> </v>
      </c>
      <c r="F30" s="273">
        <v>-0.03860943399113904</v>
      </c>
      <c r="G30" s="273"/>
      <c r="H30" s="273">
        <v>-12.173375876182568</v>
      </c>
      <c r="I30" s="273">
        <v>-6.269831526758463</v>
      </c>
      <c r="J30" s="273" t="str">
        <f>IF('CV''S'!K30&gt;15,"*"," ")</f>
        <v> </v>
      </c>
      <c r="K30" s="273">
        <v>-0.025986138861374197</v>
      </c>
      <c r="L30" s="14"/>
      <c r="M30" s="14"/>
      <c r="N30" s="141"/>
      <c r="O30" s="141"/>
      <c r="P30" s="14"/>
      <c r="Q30" s="141"/>
    </row>
    <row r="31" spans="1:17" s="13" customFormat="1" ht="12">
      <c r="A31" s="140" t="s">
        <v>37</v>
      </c>
      <c r="B31" s="71" t="s">
        <v>38</v>
      </c>
      <c r="C31" s="274">
        <v>12.043289741655915</v>
      </c>
      <c r="D31" s="274">
        <v>18.943664278145754</v>
      </c>
      <c r="E31" s="274" t="str">
        <f>IF('CV''S'!J31&gt;15,"*"," ")</f>
        <v> </v>
      </c>
      <c r="F31" s="274">
        <v>0.026422143489508717</v>
      </c>
      <c r="G31" s="274"/>
      <c r="H31" s="274">
        <v>12.4678376832005</v>
      </c>
      <c r="I31" s="274">
        <v>19.5951999069758</v>
      </c>
      <c r="J31" s="274" t="str">
        <f>IF('CV''S'!K31&gt;15,"*"," ")</f>
        <v> </v>
      </c>
      <c r="K31" s="274">
        <v>0.02570422485718361</v>
      </c>
      <c r="L31" s="14"/>
      <c r="M31" s="14"/>
      <c r="N31" s="141"/>
      <c r="O31" s="141"/>
      <c r="P31" s="14"/>
      <c r="Q31" s="141"/>
    </row>
    <row r="32" spans="1:17" s="13" customFormat="1" ht="12">
      <c r="A32" s="55" t="s">
        <v>39</v>
      </c>
      <c r="B32" s="51" t="s">
        <v>40</v>
      </c>
      <c r="C32" s="273">
        <v>34.9427766655225</v>
      </c>
      <c r="D32" s="273">
        <v>33.01950301329517</v>
      </c>
      <c r="E32" s="273" t="str">
        <f>IF('CV''S'!J32&gt;15,"*"," ")</f>
        <v> </v>
      </c>
      <c r="F32" s="273">
        <v>0.07911160365461167</v>
      </c>
      <c r="G32" s="273"/>
      <c r="H32" s="273">
        <v>16.922734802456564</v>
      </c>
      <c r="I32" s="273">
        <v>14.797753979533512</v>
      </c>
      <c r="J32" s="273" t="str">
        <f>IF('CV''S'!K32&gt;15,"*"," ")</f>
        <v> </v>
      </c>
      <c r="K32" s="273">
        <v>0.03479588196050269</v>
      </c>
      <c r="L32" s="14"/>
      <c r="M32" s="14"/>
      <c r="N32" s="141"/>
      <c r="O32" s="141"/>
      <c r="P32" s="14"/>
      <c r="Q32" s="141"/>
    </row>
    <row r="33" spans="1:17" s="13" customFormat="1" ht="12">
      <c r="A33" s="140" t="s">
        <v>41</v>
      </c>
      <c r="B33" s="71" t="s">
        <v>42</v>
      </c>
      <c r="C33" s="274">
        <v>-27.33399523985659</v>
      </c>
      <c r="D33" s="274">
        <v>-29.039200308494152</v>
      </c>
      <c r="E33" s="274" t="str">
        <f>IF('CV''S'!J33&gt;15,"*"," ")</f>
        <v> </v>
      </c>
      <c r="F33" s="274">
        <v>-0.028559125950727737</v>
      </c>
      <c r="G33" s="274"/>
      <c r="H33" s="274">
        <v>-36.829856744935995</v>
      </c>
      <c r="I33" s="274">
        <v>-38.312228712689745</v>
      </c>
      <c r="J33" s="274" t="str">
        <f>IF('CV''S'!K33&gt;15,"*"," ")</f>
        <v> </v>
      </c>
      <c r="K33" s="274">
        <v>-0.03295457612489634</v>
      </c>
      <c r="L33" s="14"/>
      <c r="M33" s="14"/>
      <c r="N33" s="141"/>
      <c r="O33" s="141"/>
      <c r="P33" s="14"/>
      <c r="Q33" s="141"/>
    </row>
    <row r="34" spans="1:17" s="13" customFormat="1" ht="12">
      <c r="A34" s="55" t="s">
        <v>43</v>
      </c>
      <c r="B34" s="51" t="s">
        <v>44</v>
      </c>
      <c r="C34" s="273">
        <v>-36.759292184817824</v>
      </c>
      <c r="D34" s="273">
        <v>-37.34765666328713</v>
      </c>
      <c r="E34" s="273" t="str">
        <f>IF('CV''S'!J34&gt;15,"*"," ")</f>
        <v>*</v>
      </c>
      <c r="F34" s="273">
        <v>-0.015586877657159959</v>
      </c>
      <c r="G34" s="273"/>
      <c r="H34" s="273">
        <v>-21.015900538649557</v>
      </c>
      <c r="I34" s="273">
        <v>-19.172465574972307</v>
      </c>
      <c r="J34" s="273" t="str">
        <f>IF('CV''S'!K34&gt;15,"*"," ")</f>
        <v> </v>
      </c>
      <c r="K34" s="273">
        <v>-0.008094336740320472</v>
      </c>
      <c r="L34" s="14"/>
      <c r="M34" s="14"/>
      <c r="N34" s="141"/>
      <c r="O34" s="141"/>
      <c r="P34" s="14"/>
      <c r="Q34" s="141"/>
    </row>
    <row r="35" spans="1:17" s="13" customFormat="1" ht="12">
      <c r="A35" s="140" t="s">
        <v>45</v>
      </c>
      <c r="B35" s="71" t="s">
        <v>46</v>
      </c>
      <c r="C35" s="274">
        <v>-4.836436836444092</v>
      </c>
      <c r="D35" s="274">
        <v>1.5989275271187209</v>
      </c>
      <c r="E35" s="274" t="str">
        <f>IF('CV''S'!J35&gt;15,"*"," ")</f>
        <v> </v>
      </c>
      <c r="F35" s="274">
        <v>0.07873274489299967</v>
      </c>
      <c r="G35" s="274"/>
      <c r="H35" s="274">
        <v>-5.677669388319117</v>
      </c>
      <c r="I35" s="274">
        <v>0.30722559328393295</v>
      </c>
      <c r="J35" s="274" t="str">
        <f>IF('CV''S'!K35&gt;15,"*"," ")</f>
        <v> </v>
      </c>
      <c r="K35" s="274">
        <v>0.01454619012994161</v>
      </c>
      <c r="L35" s="14"/>
      <c r="M35" s="14"/>
      <c r="N35" s="141"/>
      <c r="O35" s="141"/>
      <c r="P35" s="14"/>
      <c r="Q35" s="141"/>
    </row>
    <row r="36" spans="1:17" s="13" customFormat="1" ht="12">
      <c r="A36" s="55" t="s">
        <v>47</v>
      </c>
      <c r="B36" s="51" t="s">
        <v>48</v>
      </c>
      <c r="C36" s="273">
        <v>1.9218733827772505</v>
      </c>
      <c r="D36" s="273">
        <v>3.8654924661226664</v>
      </c>
      <c r="E36" s="273" t="str">
        <f>IF('CV''S'!J36&gt;15,"*"," ")</f>
        <v> </v>
      </c>
      <c r="F36" s="273">
        <v>0.05027975798818856</v>
      </c>
      <c r="G36" s="273"/>
      <c r="H36" s="273">
        <v>7.827458866049564</v>
      </c>
      <c r="I36" s="273">
        <v>14.612951839900457</v>
      </c>
      <c r="J36" s="273" t="str">
        <f>IF('CV''S'!K36&gt;15,"*"," ")</f>
        <v> </v>
      </c>
      <c r="K36" s="273">
        <v>0.3104464918731098</v>
      </c>
      <c r="L36" s="14"/>
      <c r="M36" s="14"/>
      <c r="N36" s="141"/>
      <c r="O36" s="141"/>
      <c r="P36" s="14"/>
      <c r="Q36" s="141"/>
    </row>
    <row r="37" spans="1:17" s="13" customFormat="1" ht="12">
      <c r="A37" s="140" t="s">
        <v>49</v>
      </c>
      <c r="B37" s="71" t="s">
        <v>50</v>
      </c>
      <c r="C37" s="274">
        <v>1.7261369999178822</v>
      </c>
      <c r="D37" s="274">
        <v>1.7261369999178822</v>
      </c>
      <c r="E37" s="274" t="str">
        <f>IF('CV''S'!J37&gt;15,"*"," ")</f>
        <v> </v>
      </c>
      <c r="F37" s="274">
        <v>0.02316487773556147</v>
      </c>
      <c r="G37" s="274"/>
      <c r="H37" s="274">
        <v>-1.829043153318377</v>
      </c>
      <c r="I37" s="274">
        <v>-1.8290431533184104</v>
      </c>
      <c r="J37" s="274" t="str">
        <f>IF('CV''S'!K37&gt;15,"*"," ")</f>
        <v> </v>
      </c>
      <c r="K37" s="274">
        <v>-0.023438077721155734</v>
      </c>
      <c r="L37" s="14"/>
      <c r="M37" s="14"/>
      <c r="N37" s="141"/>
      <c r="O37" s="141"/>
      <c r="P37" s="14"/>
      <c r="Q37" s="141"/>
    </row>
    <row r="38" spans="1:17" s="13" customFormat="1" ht="12">
      <c r="A38" s="55" t="s">
        <v>51</v>
      </c>
      <c r="B38" s="51" t="s">
        <v>52</v>
      </c>
      <c r="C38" s="273">
        <v>34.24444837201423</v>
      </c>
      <c r="D38" s="273">
        <v>34.24444837201421</v>
      </c>
      <c r="E38" s="273" t="str">
        <f>IF('CV''S'!J38&gt;15,"*"," ")</f>
        <v>*</v>
      </c>
      <c r="F38" s="273">
        <v>0.0004511511466017665</v>
      </c>
      <c r="G38" s="273"/>
      <c r="H38" s="273">
        <v>34.24444837201423</v>
      </c>
      <c r="I38" s="273">
        <v>34.24444837201421</v>
      </c>
      <c r="J38" s="273" t="str">
        <f>IF('CV''S'!K38&gt;15,"*"," ")</f>
        <v>*</v>
      </c>
      <c r="K38" s="273">
        <v>0.00045375557325854775</v>
      </c>
      <c r="L38" s="14"/>
      <c r="M38" s="14"/>
      <c r="N38" s="141"/>
      <c r="O38" s="141"/>
      <c r="P38" s="14"/>
      <c r="Q38" s="141"/>
    </row>
    <row r="39" spans="1:17" s="13" customFormat="1" ht="12">
      <c r="A39" s="140" t="s">
        <v>53</v>
      </c>
      <c r="B39" s="71" t="s">
        <v>54</v>
      </c>
      <c r="C39" s="274">
        <v>22.678170647040474</v>
      </c>
      <c r="D39" s="274">
        <v>10.900314426783876</v>
      </c>
      <c r="E39" s="274" t="str">
        <f>IF('CV''S'!J39&gt;15,"*"," ")</f>
        <v> </v>
      </c>
      <c r="F39" s="274">
        <v>0.5832646236725642</v>
      </c>
      <c r="G39" s="274"/>
      <c r="H39" s="274">
        <v>9.019125067389488</v>
      </c>
      <c r="I39" s="274">
        <v>-1.4473790672062004</v>
      </c>
      <c r="J39" s="274" t="str">
        <f>IF('CV''S'!K39&gt;15,"*"," ")</f>
        <v> </v>
      </c>
      <c r="K39" s="274">
        <v>-0.08415837384673736</v>
      </c>
      <c r="L39" s="14"/>
      <c r="M39" s="14"/>
      <c r="N39" s="141"/>
      <c r="O39" s="141"/>
      <c r="P39" s="14"/>
      <c r="Q39" s="141"/>
    </row>
    <row r="40" spans="1:17" s="13" customFormat="1" ht="12">
      <c r="A40" s="55" t="s">
        <v>55</v>
      </c>
      <c r="B40" s="51" t="s">
        <v>56</v>
      </c>
      <c r="C40" s="273">
        <v>-9.267049693795325</v>
      </c>
      <c r="D40" s="273">
        <v>-12.256982150020047</v>
      </c>
      <c r="E40" s="273" t="str">
        <f>IF('CV''S'!J40&gt;15,"*"," ")</f>
        <v> </v>
      </c>
      <c r="F40" s="273">
        <v>-0.07859828235020866</v>
      </c>
      <c r="G40" s="273"/>
      <c r="H40" s="273">
        <v>3.4163563781591133</v>
      </c>
      <c r="I40" s="273">
        <v>0.008466307395971207</v>
      </c>
      <c r="J40" s="273" t="str">
        <f>IF('CV''S'!K40&gt;15,"*"," ")</f>
        <v> </v>
      </c>
      <c r="K40" s="273">
        <v>4.335611385518989E-05</v>
      </c>
      <c r="L40" s="14"/>
      <c r="M40" s="14"/>
      <c r="N40" s="141"/>
      <c r="O40" s="141"/>
      <c r="P40" s="14"/>
      <c r="Q40" s="141"/>
    </row>
    <row r="41" spans="1:17" s="13" customFormat="1" ht="12">
      <c r="A41" s="140" t="s">
        <v>57</v>
      </c>
      <c r="B41" s="71" t="s">
        <v>58</v>
      </c>
      <c r="C41" s="274">
        <v>6.1318086604111866</v>
      </c>
      <c r="D41" s="274">
        <v>9.977843240309525</v>
      </c>
      <c r="E41" s="274" t="str">
        <f>IF('CV''S'!J41&gt;15,"*"," ")</f>
        <v> </v>
      </c>
      <c r="F41" s="274">
        <v>0.5231887174101437</v>
      </c>
      <c r="G41" s="274"/>
      <c r="H41" s="274">
        <v>1.1766686988902153</v>
      </c>
      <c r="I41" s="274">
        <v>7.872713507415852</v>
      </c>
      <c r="J41" s="274" t="str">
        <f>IF('CV''S'!K41&gt;15,"*"," ")</f>
        <v> </v>
      </c>
      <c r="K41" s="274">
        <v>0.434423959964904</v>
      </c>
      <c r="L41" s="14"/>
      <c r="M41" s="14"/>
      <c r="N41" s="141"/>
      <c r="O41" s="141"/>
      <c r="P41" s="14"/>
      <c r="Q41" s="141"/>
    </row>
    <row r="42" spans="1:17" s="13" customFormat="1" ht="12">
      <c r="A42" s="55" t="s">
        <v>59</v>
      </c>
      <c r="B42" s="51" t="s">
        <v>60</v>
      </c>
      <c r="C42" s="273">
        <v>5.028559238518326</v>
      </c>
      <c r="D42" s="273">
        <v>5.284099078351656</v>
      </c>
      <c r="E42" s="273" t="str">
        <f>IF('CV''S'!J42&gt;15,"*"," ")</f>
        <v> </v>
      </c>
      <c r="F42" s="273">
        <v>0.5060625002455893</v>
      </c>
      <c r="G42" s="273"/>
      <c r="H42" s="273">
        <v>0.1675468207470221</v>
      </c>
      <c r="I42" s="273">
        <v>0.584294782828465</v>
      </c>
      <c r="J42" s="273" t="str">
        <f>IF('CV''S'!K42&gt;15,"*"," ")</f>
        <v> </v>
      </c>
      <c r="K42" s="273">
        <v>0.05500885924239125</v>
      </c>
      <c r="L42" s="14"/>
      <c r="M42" s="14"/>
      <c r="N42" s="141"/>
      <c r="O42" s="141"/>
      <c r="P42" s="14"/>
      <c r="Q42" s="141"/>
    </row>
    <row r="43" spans="1:17" s="13" customFormat="1" ht="12">
      <c r="A43" s="140" t="s">
        <v>61</v>
      </c>
      <c r="B43" s="71" t="s">
        <v>62</v>
      </c>
      <c r="C43" s="274">
        <v>-16.37574455323829</v>
      </c>
      <c r="D43" s="274">
        <v>-13.749527493909518</v>
      </c>
      <c r="E43" s="274" t="str">
        <f>IF('CV''S'!J43&gt;15,"*"," ")</f>
        <v> </v>
      </c>
      <c r="F43" s="274">
        <v>-0.11000163755229792</v>
      </c>
      <c r="G43" s="274"/>
      <c r="H43" s="274">
        <v>9.331057164239386</v>
      </c>
      <c r="I43" s="274">
        <v>13.69722299512095</v>
      </c>
      <c r="J43" s="274" t="str">
        <f>IF('CV''S'!K43&gt;15,"*"," ")</f>
        <v> </v>
      </c>
      <c r="K43" s="274">
        <v>0.10158126464031456</v>
      </c>
      <c r="L43" s="14"/>
      <c r="M43" s="14"/>
      <c r="N43" s="141"/>
      <c r="O43" s="141"/>
      <c r="P43" s="14"/>
      <c r="Q43" s="141"/>
    </row>
    <row r="44" spans="1:17" s="13" customFormat="1" ht="12">
      <c r="A44" s="55" t="s">
        <v>63</v>
      </c>
      <c r="B44" s="51" t="s">
        <v>64</v>
      </c>
      <c r="C44" s="273">
        <v>8.156550279828911</v>
      </c>
      <c r="D44" s="273">
        <v>13.785628243514324</v>
      </c>
      <c r="E44" s="273" t="str">
        <f>IF('CV''S'!J44&gt;15,"*"," ")</f>
        <v> </v>
      </c>
      <c r="F44" s="273">
        <v>0.7016370914375664</v>
      </c>
      <c r="G44" s="273"/>
      <c r="H44" s="273">
        <v>5.8081394117704965</v>
      </c>
      <c r="I44" s="273">
        <v>11.053987539872189</v>
      </c>
      <c r="J44" s="273" t="str">
        <f>IF('CV''S'!K44&gt;15,"*"," ")</f>
        <v> </v>
      </c>
      <c r="K44" s="273">
        <v>0.5753843305248667</v>
      </c>
      <c r="L44" s="14"/>
      <c r="M44" s="14"/>
      <c r="N44" s="141"/>
      <c r="O44" s="141"/>
      <c r="P44" s="14"/>
      <c r="Q44" s="141"/>
    </row>
    <row r="45" spans="1:17" s="13" customFormat="1" ht="12">
      <c r="A45" s="140" t="s">
        <v>65</v>
      </c>
      <c r="B45" s="71" t="s">
        <v>66</v>
      </c>
      <c r="C45" s="274">
        <v>-14.047520032419069</v>
      </c>
      <c r="D45" s="274">
        <v>-11.826002094987341</v>
      </c>
      <c r="E45" s="274" t="str">
        <f>IF('CV''S'!J45&gt;15,"*"," ")</f>
        <v> </v>
      </c>
      <c r="F45" s="274">
        <v>-0.10320769326161033</v>
      </c>
      <c r="G45" s="274"/>
      <c r="H45" s="274">
        <v>-12.866069883991083</v>
      </c>
      <c r="I45" s="274">
        <v>-10.614016321549979</v>
      </c>
      <c r="J45" s="274" t="str">
        <f>IF('CV''S'!K45&gt;15,"*"," ")</f>
        <v> </v>
      </c>
      <c r="K45" s="274">
        <v>-0.08621392715238237</v>
      </c>
      <c r="L45" s="14"/>
      <c r="M45" s="14"/>
      <c r="N45" s="141"/>
      <c r="O45" s="141"/>
      <c r="P45" s="14"/>
      <c r="Q45" s="141"/>
    </row>
    <row r="46" spans="1:17" s="13" customFormat="1" ht="12">
      <c r="A46" s="55" t="s">
        <v>67</v>
      </c>
      <c r="B46" s="51" t="s">
        <v>68</v>
      </c>
      <c r="C46" s="273">
        <v>-14.074099011620412</v>
      </c>
      <c r="D46" s="273">
        <v>-15.740610855885395</v>
      </c>
      <c r="E46" s="273" t="str">
        <f>IF('CV''S'!J46&gt;15,"*"," ")</f>
        <v> </v>
      </c>
      <c r="F46" s="273">
        <v>-0.06329462143683451</v>
      </c>
      <c r="G46" s="273"/>
      <c r="H46" s="273">
        <v>-15.537424876211325</v>
      </c>
      <c r="I46" s="273">
        <v>-17.175555873056513</v>
      </c>
      <c r="J46" s="273" t="str">
        <f>IF('CV''S'!K46&gt;15,"*"," ")</f>
        <v> </v>
      </c>
      <c r="K46" s="273">
        <v>-0.06617283941696112</v>
      </c>
      <c r="L46" s="14"/>
      <c r="M46" s="14"/>
      <c r="N46" s="141"/>
      <c r="O46" s="141"/>
      <c r="P46" s="14"/>
      <c r="Q46" s="141"/>
    </row>
    <row r="47" spans="1:17" s="13" customFormat="1" ht="12">
      <c r="A47" s="140" t="s">
        <v>69</v>
      </c>
      <c r="B47" s="71" t="s">
        <v>70</v>
      </c>
      <c r="C47" s="274">
        <v>-1.0599152705710435</v>
      </c>
      <c r="D47" s="274">
        <v>0.7338169222489865</v>
      </c>
      <c r="E47" s="274" t="str">
        <f>IF('CV''S'!J47&gt;15,"*"," ")</f>
        <v> </v>
      </c>
      <c r="F47" s="274">
        <v>0.05662184603246673</v>
      </c>
      <c r="G47" s="274"/>
      <c r="H47" s="274">
        <v>-3.95975440117452</v>
      </c>
      <c r="I47" s="274">
        <v>-1.8947429352696665</v>
      </c>
      <c r="J47" s="274" t="str">
        <f>IF('CV''S'!K47&gt;15,"*"," ")</f>
        <v> </v>
      </c>
      <c r="K47" s="274">
        <v>-0.15032722266508589</v>
      </c>
      <c r="L47" s="14"/>
      <c r="M47" s="14"/>
      <c r="N47" s="141"/>
      <c r="O47" s="141"/>
      <c r="P47" s="14"/>
      <c r="Q47" s="141"/>
    </row>
    <row r="48" spans="1:17" s="13" customFormat="1" ht="12">
      <c r="A48" s="55" t="s">
        <v>71</v>
      </c>
      <c r="B48" s="51" t="s">
        <v>72</v>
      </c>
      <c r="C48" s="273">
        <v>9.774721785673247</v>
      </c>
      <c r="D48" s="273">
        <v>-3.07965661301417</v>
      </c>
      <c r="E48" s="273" t="str">
        <f>IF('CV''S'!J48&gt;15,"*"," ")</f>
        <v> </v>
      </c>
      <c r="F48" s="273">
        <v>-0.15286792940920374</v>
      </c>
      <c r="G48" s="273"/>
      <c r="H48" s="273">
        <v>21.650238767040776</v>
      </c>
      <c r="I48" s="273">
        <v>7.444946655376405</v>
      </c>
      <c r="J48" s="273" t="str">
        <f>IF('CV''S'!K48&gt;15,"*"," ")</f>
        <v> </v>
      </c>
      <c r="K48" s="273">
        <v>0.38960890247895125</v>
      </c>
      <c r="L48" s="14"/>
      <c r="M48" s="14"/>
      <c r="N48" s="141"/>
      <c r="O48" s="141"/>
      <c r="P48" s="14"/>
      <c r="Q48" s="141"/>
    </row>
    <row r="49" spans="1:17" s="13" customFormat="1" ht="12">
      <c r="A49" s="140" t="s">
        <v>73</v>
      </c>
      <c r="B49" s="71" t="s">
        <v>74</v>
      </c>
      <c r="C49" s="274">
        <v>0.7054825684026822</v>
      </c>
      <c r="D49" s="274">
        <v>-1.8014371808940277</v>
      </c>
      <c r="E49" s="274" t="str">
        <f>IF('CV''S'!J49&gt;15,"*"," ")</f>
        <v> </v>
      </c>
      <c r="F49" s="274">
        <v>-0.03111431430946508</v>
      </c>
      <c r="G49" s="274"/>
      <c r="H49" s="274">
        <v>0.21055805081817702</v>
      </c>
      <c r="I49" s="274">
        <v>-2.284041256573066</v>
      </c>
      <c r="J49" s="274" t="str">
        <f>IF('CV''S'!K49&gt;15,"*"," ")</f>
        <v> </v>
      </c>
      <c r="K49" s="274">
        <v>-0.04006096539735207</v>
      </c>
      <c r="L49" s="14"/>
      <c r="M49" s="14"/>
      <c r="N49" s="141"/>
      <c r="O49" s="141"/>
      <c r="P49" s="14"/>
      <c r="Q49" s="141"/>
    </row>
    <row r="50" spans="1:17" s="13" customFormat="1" ht="12">
      <c r="A50" s="55" t="s">
        <v>75</v>
      </c>
      <c r="B50" s="51" t="s">
        <v>76</v>
      </c>
      <c r="C50" s="273">
        <v>-2.745271146691275</v>
      </c>
      <c r="D50" s="273">
        <v>-0.0022910756636518315</v>
      </c>
      <c r="E50" s="273" t="str">
        <f>IF('CV''S'!J50&gt;15,"*"," ")</f>
        <v> </v>
      </c>
      <c r="F50" s="273">
        <v>-4.7388531345734604E-05</v>
      </c>
      <c r="G50" s="273"/>
      <c r="H50" s="273">
        <v>-12.622640693576582</v>
      </c>
      <c r="I50" s="273">
        <v>-9.873985633386562</v>
      </c>
      <c r="J50" s="273" t="str">
        <f>IF('CV''S'!K50&gt;15,"*"," ")</f>
        <v> </v>
      </c>
      <c r="K50" s="273">
        <v>-0.20201258904538621</v>
      </c>
      <c r="L50" s="14"/>
      <c r="M50" s="14"/>
      <c r="N50" s="141"/>
      <c r="O50" s="141"/>
      <c r="P50" s="14"/>
      <c r="Q50" s="141"/>
    </row>
    <row r="51" spans="1:17" s="13" customFormat="1" ht="12">
      <c r="A51" s="140" t="s">
        <v>77</v>
      </c>
      <c r="B51" s="71" t="s">
        <v>78</v>
      </c>
      <c r="C51" s="274">
        <v>25.03592556972358</v>
      </c>
      <c r="D51" s="274">
        <v>30.567592373587594</v>
      </c>
      <c r="E51" s="274" t="str">
        <f>IF('CV''S'!J51&gt;15,"*"," ")</f>
        <v>*</v>
      </c>
      <c r="F51" s="274">
        <v>0.16468616689542098</v>
      </c>
      <c r="G51" s="274"/>
      <c r="H51" s="274">
        <v>21.73851693338358</v>
      </c>
      <c r="I51" s="274">
        <v>27.959615733180556</v>
      </c>
      <c r="J51" s="274" t="str">
        <f>IF('CV''S'!K51&gt;15,"*"," ")</f>
        <v>*</v>
      </c>
      <c r="K51" s="274">
        <v>0.16911808123809938</v>
      </c>
      <c r="L51" s="14"/>
      <c r="M51" s="14"/>
      <c r="N51" s="141"/>
      <c r="O51" s="141"/>
      <c r="P51" s="14"/>
      <c r="Q51" s="141"/>
    </row>
    <row r="52" spans="1:17" s="13" customFormat="1" ht="12">
      <c r="A52" s="55" t="s">
        <v>79</v>
      </c>
      <c r="B52" s="51" t="s">
        <v>80</v>
      </c>
      <c r="C52" s="273">
        <v>-31.194077376304662</v>
      </c>
      <c r="D52" s="273">
        <v>-27.26538686752771</v>
      </c>
      <c r="E52" s="273" t="str">
        <f>IF('CV''S'!J52&gt;15,"*"," ")</f>
        <v> </v>
      </c>
      <c r="F52" s="273">
        <v>-0.16226466721258181</v>
      </c>
      <c r="G52" s="273"/>
      <c r="H52" s="273">
        <v>-24.795572099068686</v>
      </c>
      <c r="I52" s="273">
        <v>-19.20244311707919</v>
      </c>
      <c r="J52" s="273" t="str">
        <f>IF('CV''S'!K52&gt;15,"*"," ")</f>
        <v> </v>
      </c>
      <c r="K52" s="273">
        <v>-0.1068559060273665</v>
      </c>
      <c r="L52" s="14"/>
      <c r="M52" s="14"/>
      <c r="N52" s="141"/>
      <c r="O52" s="141"/>
      <c r="P52" s="14"/>
      <c r="Q52" s="141"/>
    </row>
    <row r="53" spans="1:17" s="13" customFormat="1" ht="12">
      <c r="A53" s="140" t="s">
        <v>81</v>
      </c>
      <c r="B53" s="71" t="s">
        <v>82</v>
      </c>
      <c r="C53" s="274">
        <v>-3.0194878969167727</v>
      </c>
      <c r="D53" s="274">
        <v>2.381507912278802</v>
      </c>
      <c r="E53" s="274" t="str">
        <f>IF('CV''S'!J53&gt;15,"*"," ")</f>
        <v> </v>
      </c>
      <c r="F53" s="274">
        <v>0.017013657971776966</v>
      </c>
      <c r="G53" s="274"/>
      <c r="H53" s="274">
        <v>-8.81611825234323</v>
      </c>
      <c r="I53" s="274">
        <v>-3.737945818464916</v>
      </c>
      <c r="J53" s="274" t="str">
        <f>IF('CV''S'!K53&gt;15,"*"," ")</f>
        <v> </v>
      </c>
      <c r="K53" s="274">
        <v>-0.02923141276663585</v>
      </c>
      <c r="L53" s="14"/>
      <c r="M53" s="14"/>
      <c r="N53" s="141"/>
      <c r="O53" s="141"/>
      <c r="P53" s="14"/>
      <c r="Q53" s="141"/>
    </row>
    <row r="54" spans="1:17" s="13" customFormat="1" ht="12">
      <c r="A54" s="55" t="s">
        <v>83</v>
      </c>
      <c r="B54" s="51" t="s">
        <v>84</v>
      </c>
      <c r="C54" s="273">
        <v>-20.721701448699815</v>
      </c>
      <c r="D54" s="273">
        <v>-18.419063754581323</v>
      </c>
      <c r="E54" s="273" t="str">
        <f>IF('CV''S'!J54&gt;15,"*"," ")</f>
        <v> </v>
      </c>
      <c r="F54" s="273">
        <v>-0.3812095747955517</v>
      </c>
      <c r="G54" s="273"/>
      <c r="H54" s="273">
        <v>-22.143365061355304</v>
      </c>
      <c r="I54" s="273">
        <v>-19.58236658188873</v>
      </c>
      <c r="J54" s="273" t="str">
        <f>IF('CV''S'!K54&gt;15,"*"," ")</f>
        <v> </v>
      </c>
      <c r="K54" s="273">
        <v>-0.4107578357977787</v>
      </c>
      <c r="L54" s="14"/>
      <c r="M54" s="14"/>
      <c r="N54" s="141"/>
      <c r="O54" s="141"/>
      <c r="P54" s="14"/>
      <c r="Q54" s="141"/>
    </row>
    <row r="55" spans="1:17" s="13" customFormat="1" ht="12">
      <c r="A55" s="140" t="s">
        <v>85</v>
      </c>
      <c r="B55" s="71" t="s">
        <v>86</v>
      </c>
      <c r="C55" s="274">
        <v>-20.846371469787307</v>
      </c>
      <c r="D55" s="274">
        <v>-19.503874378026552</v>
      </c>
      <c r="E55" s="274" t="str">
        <f>IF('CV''S'!J55&gt;15,"*"," ")</f>
        <v> </v>
      </c>
      <c r="F55" s="274">
        <v>-0.05141485429791132</v>
      </c>
      <c r="G55" s="274"/>
      <c r="H55" s="274">
        <v>-16.930869457345576</v>
      </c>
      <c r="I55" s="274">
        <v>-15.521962901330411</v>
      </c>
      <c r="J55" s="274" t="str">
        <f>IF('CV''S'!K55&gt;15,"*"," ")</f>
        <v> </v>
      </c>
      <c r="K55" s="274">
        <v>-0.03976857775987169</v>
      </c>
      <c r="L55" s="14"/>
      <c r="M55" s="14"/>
      <c r="N55" s="141"/>
      <c r="O55" s="141"/>
      <c r="P55" s="14"/>
      <c r="Q55" s="141"/>
    </row>
    <row r="56" spans="1:17" s="13" customFormat="1" ht="12">
      <c r="A56" s="55" t="s">
        <v>87</v>
      </c>
      <c r="B56" s="51" t="s">
        <v>88</v>
      </c>
      <c r="C56" s="273">
        <v>-18.820476865434077</v>
      </c>
      <c r="D56" s="273">
        <v>-17.64706974137806</v>
      </c>
      <c r="E56" s="273" t="str">
        <f>IF('CV''S'!J56&gt;15,"*"," ")</f>
        <v> </v>
      </c>
      <c r="F56" s="273">
        <v>-0.03488669846479444</v>
      </c>
      <c r="G56" s="273"/>
      <c r="H56" s="273">
        <v>-22.550542615483714</v>
      </c>
      <c r="I56" s="273">
        <v>-22.455698222280198</v>
      </c>
      <c r="J56" s="273" t="str">
        <f>IF('CV''S'!K56&gt;15,"*"," ")</f>
        <v> </v>
      </c>
      <c r="K56" s="273">
        <v>-0.04672961903207883</v>
      </c>
      <c r="L56" s="14"/>
      <c r="M56" s="14"/>
      <c r="N56" s="141"/>
      <c r="O56" s="141"/>
      <c r="P56" s="14"/>
      <c r="Q56" s="141"/>
    </row>
    <row r="57" spans="1:17" s="13" customFormat="1" ht="12">
      <c r="A57" s="140" t="s">
        <v>89</v>
      </c>
      <c r="B57" s="71" t="s">
        <v>90</v>
      </c>
      <c r="C57" s="274">
        <v>12.122563228116</v>
      </c>
      <c r="D57" s="274">
        <v>17.038217671717092</v>
      </c>
      <c r="E57" s="274" t="str">
        <f>IF('CV''S'!J57&gt;15,"*"," ")</f>
        <v> </v>
      </c>
      <c r="F57" s="274">
        <v>0.4074046793420372</v>
      </c>
      <c r="G57" s="274"/>
      <c r="H57" s="274">
        <v>19.255669345820326</v>
      </c>
      <c r="I57" s="274">
        <v>24.48405196629009</v>
      </c>
      <c r="J57" s="274" t="str">
        <f>IF('CV''S'!K57&gt;15,"*"," ")</f>
        <v> </v>
      </c>
      <c r="K57" s="274">
        <v>0.541521635959716</v>
      </c>
      <c r="L57" s="14"/>
      <c r="M57" s="14"/>
      <c r="N57" s="141"/>
      <c r="O57" s="141"/>
      <c r="P57" s="14"/>
      <c r="Q57" s="141"/>
    </row>
    <row r="58" spans="1:17" s="13" customFormat="1" ht="12">
      <c r="A58" s="55" t="s">
        <v>91</v>
      </c>
      <c r="B58" s="51" t="s">
        <v>92</v>
      </c>
      <c r="C58" s="273">
        <v>-11.041022942739964</v>
      </c>
      <c r="D58" s="273">
        <v>-14.881371076647964</v>
      </c>
      <c r="E58" s="273" t="str">
        <f>IF('CV''S'!J58&gt;15,"*"," ")</f>
        <v> </v>
      </c>
      <c r="F58" s="273">
        <v>-0.04431965532527686</v>
      </c>
      <c r="G58" s="273"/>
      <c r="H58" s="273">
        <v>-8.990221264882992</v>
      </c>
      <c r="I58" s="273">
        <v>-12.919102255812277</v>
      </c>
      <c r="J58" s="273" t="str">
        <f>IF('CV''S'!K58&gt;15,"*"," ")</f>
        <v> </v>
      </c>
      <c r="K58" s="273">
        <v>-0.03997622806685439</v>
      </c>
      <c r="L58" s="14"/>
      <c r="M58" s="14"/>
      <c r="N58" s="141"/>
      <c r="O58" s="141"/>
      <c r="P58" s="14"/>
      <c r="Q58" s="141"/>
    </row>
    <row r="59" spans="1:17" s="13" customFormat="1" ht="12">
      <c r="A59" s="140" t="s">
        <v>93</v>
      </c>
      <c r="B59" s="71" t="s">
        <v>94</v>
      </c>
      <c r="C59" s="274">
        <v>-11.783416967711702</v>
      </c>
      <c r="D59" s="274">
        <v>-4.22525545841077</v>
      </c>
      <c r="E59" s="274" t="str">
        <f>IF('CV''S'!J59&gt;15,"*"," ")</f>
        <v> </v>
      </c>
      <c r="F59" s="274">
        <v>-0.03222972300358619</v>
      </c>
      <c r="G59" s="274"/>
      <c r="H59" s="274">
        <v>6.704659402708102</v>
      </c>
      <c r="I59" s="274">
        <v>15.846829976980148</v>
      </c>
      <c r="J59" s="274" t="str">
        <f>IF('CV''S'!K59&gt;15,"*"," ")</f>
        <v>*</v>
      </c>
      <c r="K59" s="274">
        <v>0.10800872320023316</v>
      </c>
      <c r="L59" s="14"/>
      <c r="M59" s="14"/>
      <c r="N59" s="141"/>
      <c r="O59" s="141"/>
      <c r="P59" s="14"/>
      <c r="Q59" s="141"/>
    </row>
    <row r="60" spans="1:17" s="13" customFormat="1" ht="12">
      <c r="A60" s="55" t="s">
        <v>95</v>
      </c>
      <c r="B60" s="51" t="s">
        <v>96</v>
      </c>
      <c r="C60" s="273">
        <v>1.7864501979234726</v>
      </c>
      <c r="D60" s="273">
        <v>7.7863376355181035</v>
      </c>
      <c r="E60" s="273" t="str">
        <f>IF('CV''S'!J60&gt;15,"*"," ")</f>
        <v> </v>
      </c>
      <c r="F60" s="273">
        <v>0.12173306360360245</v>
      </c>
      <c r="G60" s="273"/>
      <c r="H60" s="273">
        <v>4.4269044981015915</v>
      </c>
      <c r="I60" s="273">
        <v>10.582435722805128</v>
      </c>
      <c r="J60" s="273" t="str">
        <f>IF('CV''S'!K60&gt;15,"*"," ")</f>
        <v> </v>
      </c>
      <c r="K60" s="273">
        <v>0.12640842502713956</v>
      </c>
      <c r="L60" s="14"/>
      <c r="M60" s="14"/>
      <c r="N60" s="141"/>
      <c r="O60" s="141"/>
      <c r="P60" s="14"/>
      <c r="Q60" s="141"/>
    </row>
    <row r="61" spans="1:17" s="13" customFormat="1" ht="12">
      <c r="A61" s="140" t="s">
        <v>97</v>
      </c>
      <c r="B61" s="71" t="s">
        <v>98</v>
      </c>
      <c r="C61" s="274">
        <v>18.07039352653108</v>
      </c>
      <c r="D61" s="274">
        <v>16.18049333620226</v>
      </c>
      <c r="E61" s="274" t="str">
        <f>IF('CV''S'!J61&gt;15,"*"," ")</f>
        <v>*</v>
      </c>
      <c r="F61" s="274">
        <v>0.16480147563204803</v>
      </c>
      <c r="G61" s="274"/>
      <c r="H61" s="274">
        <v>18.283276720283492</v>
      </c>
      <c r="I61" s="274">
        <v>16.34863109715472</v>
      </c>
      <c r="J61" s="274" t="str">
        <f>IF('CV''S'!K61&gt;15,"*"," ")</f>
        <v>*</v>
      </c>
      <c r="K61" s="274">
        <v>0.16772471172291945</v>
      </c>
      <c r="L61" s="14"/>
      <c r="M61" s="14"/>
      <c r="N61" s="141"/>
      <c r="O61" s="141"/>
      <c r="P61" s="14"/>
      <c r="Q61" s="141"/>
    </row>
    <row r="62" spans="1:17" s="13" customFormat="1" ht="12">
      <c r="A62" s="59" t="s">
        <v>99</v>
      </c>
      <c r="B62" s="60" t="s">
        <v>100</v>
      </c>
      <c r="C62" s="275">
        <v>9.081087325158288</v>
      </c>
      <c r="D62" s="275">
        <v>13.79767825157796</v>
      </c>
      <c r="E62" s="275" t="str">
        <f>IF('CV''S'!J62&gt;15,"*"," ")</f>
        <v> </v>
      </c>
      <c r="F62" s="275">
        <v>0.06603600218781412</v>
      </c>
      <c r="G62" s="275"/>
      <c r="H62" s="275">
        <v>6.262535919945811</v>
      </c>
      <c r="I62" s="275">
        <v>11.368878435656349</v>
      </c>
      <c r="J62" s="275" t="str">
        <f>IF('CV''S'!K62&gt;15,"*"," ")</f>
        <v> </v>
      </c>
      <c r="K62" s="275">
        <v>0.052572706458845736</v>
      </c>
      <c r="L62" s="14"/>
      <c r="M62" s="14"/>
      <c r="N62" s="141"/>
      <c r="O62" s="141"/>
      <c r="P62" s="14"/>
      <c r="Q62" s="141"/>
    </row>
    <row r="63" s="13" customFormat="1" ht="12.75" customHeight="1"/>
    <row r="64" s="13" customFormat="1" ht="12.75" customHeight="1">
      <c r="A64" s="13" t="s">
        <v>101</v>
      </c>
    </row>
    <row r="65" ht="12.75">
      <c r="A65" s="142" t="s">
        <v>270</v>
      </c>
    </row>
    <row r="66" spans="1:11" ht="33" customHeight="1">
      <c r="A66" s="312" t="s">
        <v>205</v>
      </c>
      <c r="B66" s="312"/>
      <c r="C66" s="312"/>
      <c r="D66" s="312"/>
      <c r="E66" s="312"/>
      <c r="F66" s="312"/>
      <c r="G66" s="312"/>
      <c r="H66" s="312"/>
      <c r="I66" s="312"/>
      <c r="J66" s="312"/>
      <c r="K66" s="312"/>
    </row>
    <row r="67" spans="1:11" ht="33" customHeight="1">
      <c r="A67" s="312"/>
      <c r="B67" s="312"/>
      <c r="C67" s="312"/>
      <c r="D67" s="312"/>
      <c r="E67" s="312"/>
      <c r="F67" s="312"/>
      <c r="G67" s="312"/>
      <c r="H67" s="312"/>
      <c r="I67" s="312"/>
      <c r="J67" s="312"/>
      <c r="K67" s="312"/>
    </row>
    <row r="68" ht="12.75">
      <c r="A68" s="132" t="s">
        <v>208</v>
      </c>
    </row>
  </sheetData>
  <mergeCells count="7">
    <mergeCell ref="A66:K67"/>
    <mergeCell ref="H11:I11"/>
    <mergeCell ref="K11:K12"/>
    <mergeCell ref="A11:A12"/>
    <mergeCell ref="B11:B12"/>
    <mergeCell ref="C11:D11"/>
    <mergeCell ref="F11:F12"/>
  </mergeCells>
  <printOptions horizontalCentered="1" verticalCentered="1"/>
  <pageMargins left="0.75" right="0.75" top="1" bottom="1" header="0" footer="0"/>
  <pageSetup fitToHeight="1" fitToWidth="1" horizontalDpi="600" verticalDpi="600" orientation="portrait" scale="7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Q71"/>
  <sheetViews>
    <sheetView workbookViewId="0" topLeftCell="A1">
      <selection activeCell="A10" sqref="A10"/>
    </sheetView>
  </sheetViews>
  <sheetFormatPr defaultColWidth="11.421875" defaultRowHeight="12.75"/>
  <cols>
    <col min="1" max="1" width="8.7109375" style="15" customWidth="1"/>
    <col min="2" max="2" width="56.00390625" style="15" customWidth="1"/>
    <col min="3" max="3" width="8.8515625" style="15" customWidth="1"/>
    <col min="4" max="4" width="7.421875" style="15" customWidth="1"/>
    <col min="5" max="5" width="1.1484375" style="15" customWidth="1"/>
    <col min="6" max="6" width="13.57421875" style="15" customWidth="1"/>
    <col min="7" max="7" width="1.7109375" style="15" customWidth="1"/>
    <col min="8" max="8" width="9.140625" style="15" customWidth="1"/>
    <col min="9" max="9" width="8.421875" style="15" customWidth="1"/>
    <col min="10" max="10" width="1.28515625" style="15" customWidth="1"/>
    <col min="11" max="11" width="13.00390625" style="15" customWidth="1"/>
    <col min="12" max="12" width="1.8515625" style="15" customWidth="1"/>
    <col min="13" max="13" width="11.421875" style="15" customWidth="1"/>
    <col min="14" max="14" width="3.57421875" style="15" customWidth="1"/>
    <col min="15" max="16384" width="11.421875" style="15" customWidth="1"/>
  </cols>
  <sheetData>
    <row r="1" ht="12.75"/>
    <row r="2" ht="12.75"/>
    <row r="3" ht="12.75"/>
    <row r="4" ht="12.75"/>
    <row r="5" s="32" customFormat="1" ht="14.25"/>
    <row r="6" s="32" customFormat="1" ht="15">
      <c r="A6" s="34" t="s">
        <v>145</v>
      </c>
    </row>
    <row r="7" spans="1:9" s="32" customFormat="1" ht="15" customHeight="1">
      <c r="A7" s="34" t="s">
        <v>190</v>
      </c>
      <c r="B7" s="133"/>
      <c r="C7" s="134"/>
      <c r="D7" s="134"/>
      <c r="E7" s="134"/>
      <c r="F7" s="134"/>
      <c r="G7" s="134"/>
      <c r="H7" s="134"/>
      <c r="I7" s="134"/>
    </row>
    <row r="8" spans="1:9" s="32" customFormat="1" ht="15" customHeight="1">
      <c r="A8" s="34" t="s">
        <v>164</v>
      </c>
      <c r="B8" s="133"/>
      <c r="C8" s="134"/>
      <c r="D8" s="134"/>
      <c r="E8" s="134"/>
      <c r="F8" s="134"/>
      <c r="G8" s="134"/>
      <c r="H8" s="134"/>
      <c r="I8" s="134"/>
    </row>
    <row r="9" spans="1:9" ht="15">
      <c r="A9" s="186" t="s">
        <v>330</v>
      </c>
      <c r="B9" s="137"/>
      <c r="C9" s="148"/>
      <c r="D9" s="148"/>
      <c r="E9" s="148"/>
      <c r="F9" s="148"/>
      <c r="G9" s="148"/>
      <c r="H9" s="148"/>
      <c r="I9" s="148"/>
    </row>
    <row r="10" spans="1:11" ht="10.5" customHeight="1">
      <c r="A10" s="136"/>
      <c r="B10" s="137"/>
      <c r="C10" s="129"/>
      <c r="D10" s="129"/>
      <c r="E10" s="129"/>
      <c r="F10" s="129"/>
      <c r="G10" s="129"/>
      <c r="H10" s="129"/>
      <c r="I10" s="129"/>
      <c r="K10" s="127"/>
    </row>
    <row r="11" spans="1:12" s="152" customFormat="1" ht="31.5" customHeight="1">
      <c r="A11" s="307" t="s">
        <v>0</v>
      </c>
      <c r="B11" s="315" t="s">
        <v>1</v>
      </c>
      <c r="C11" s="313" t="s">
        <v>102</v>
      </c>
      <c r="D11" s="313"/>
      <c r="E11" s="138"/>
      <c r="F11" s="307" t="s">
        <v>148</v>
      </c>
      <c r="G11" s="121"/>
      <c r="H11" s="313" t="s">
        <v>103</v>
      </c>
      <c r="I11" s="313"/>
      <c r="J11" s="128"/>
      <c r="K11" s="307" t="s">
        <v>149</v>
      </c>
      <c r="L11" s="13"/>
    </row>
    <row r="12" spans="1:12" s="152" customFormat="1" ht="21" customHeight="1">
      <c r="A12" s="309"/>
      <c r="B12" s="316"/>
      <c r="C12" s="123" t="s">
        <v>104</v>
      </c>
      <c r="D12" s="123" t="s">
        <v>177</v>
      </c>
      <c r="E12" s="123"/>
      <c r="F12" s="314"/>
      <c r="G12" s="139"/>
      <c r="H12" s="169" t="s">
        <v>104</v>
      </c>
      <c r="I12" s="169" t="s">
        <v>177</v>
      </c>
      <c r="J12" s="37"/>
      <c r="K12" s="314"/>
      <c r="L12" s="13"/>
    </row>
    <row r="13" spans="1:13" s="13" customFormat="1" ht="12.75" customHeight="1">
      <c r="A13" s="122"/>
      <c r="B13" s="71" t="s">
        <v>2</v>
      </c>
      <c r="C13" s="122"/>
      <c r="D13" s="122"/>
      <c r="E13" s="122"/>
      <c r="F13" s="122"/>
      <c r="G13" s="122"/>
      <c r="H13" s="122"/>
      <c r="I13" s="122"/>
      <c r="J13" s="14"/>
      <c r="K13" s="14"/>
      <c r="L13" s="14"/>
      <c r="M13" s="14"/>
    </row>
    <row r="14" spans="1:17" s="13" customFormat="1" ht="12">
      <c r="A14" s="55">
        <v>1500</v>
      </c>
      <c r="B14" s="51" t="s">
        <v>113</v>
      </c>
      <c r="C14" s="273">
        <v>4.2533425337605735</v>
      </c>
      <c r="D14" s="273">
        <v>2.42119281271187</v>
      </c>
      <c r="E14" s="273"/>
      <c r="F14" s="273"/>
      <c r="G14" s="273"/>
      <c r="H14" s="273">
        <v>0.3731254892635816</v>
      </c>
      <c r="I14" s="273">
        <v>1.0260117878106545</v>
      </c>
      <c r="J14" s="273"/>
      <c r="K14" s="273"/>
      <c r="L14" s="14"/>
      <c r="N14" s="141"/>
      <c r="O14" s="141"/>
      <c r="P14" s="14"/>
      <c r="Q14" s="141"/>
    </row>
    <row r="15" spans="1:17" s="13" customFormat="1" ht="12">
      <c r="A15" s="69" t="s">
        <v>4</v>
      </c>
      <c r="B15" s="142" t="s">
        <v>5</v>
      </c>
      <c r="C15" s="274">
        <v>3.043946141013909</v>
      </c>
      <c r="D15" s="274">
        <v>2.2519030480937063</v>
      </c>
      <c r="E15" s="274" t="str">
        <f>IF('CV''S'!P14&gt;15,"*"," ")</f>
        <v> </v>
      </c>
      <c r="F15" s="274">
        <v>2.251903048093729</v>
      </c>
      <c r="G15" s="274"/>
      <c r="H15" s="274">
        <v>1.4306554278041395</v>
      </c>
      <c r="I15" s="274">
        <v>1.9142561203952413</v>
      </c>
      <c r="J15" s="274" t="str">
        <f>IF('CV''S'!Q14&gt;15,"*"," ")</f>
        <v> </v>
      </c>
      <c r="K15" s="274">
        <v>1.914256120395206</v>
      </c>
      <c r="L15" s="14"/>
      <c r="N15" s="141"/>
      <c r="O15" s="141"/>
      <c r="P15" s="14"/>
      <c r="Q15" s="141"/>
    </row>
    <row r="16" spans="1:17" s="13" customFormat="1" ht="12">
      <c r="A16" s="55" t="s">
        <v>6</v>
      </c>
      <c r="B16" s="51" t="s">
        <v>7</v>
      </c>
      <c r="C16" s="273">
        <v>-5.367613187169395</v>
      </c>
      <c r="D16" s="273">
        <v>-3.13847277363003</v>
      </c>
      <c r="E16" s="273" t="str">
        <f>IF('CV''S'!P15&gt;15,"*"," ")</f>
        <v> </v>
      </c>
      <c r="F16" s="273">
        <v>-0.12836244675605862</v>
      </c>
      <c r="G16" s="273"/>
      <c r="H16" s="273">
        <v>-2.130312173753246</v>
      </c>
      <c r="I16" s="273">
        <v>0.7800962591173244</v>
      </c>
      <c r="J16" s="273" t="str">
        <f>IF('CV''S'!Q15&gt;15,"*"," ")</f>
        <v> </v>
      </c>
      <c r="K16" s="273">
        <v>0.0297595858632461</v>
      </c>
      <c r="L16" s="14"/>
      <c r="N16" s="141"/>
      <c r="O16" s="141"/>
      <c r="P16" s="14"/>
      <c r="Q16" s="141"/>
    </row>
    <row r="17" spans="1:17" s="13" customFormat="1" ht="12">
      <c r="A17" s="69" t="s">
        <v>8</v>
      </c>
      <c r="B17" s="142" t="s">
        <v>136</v>
      </c>
      <c r="C17" s="274">
        <v>30.192987812817407</v>
      </c>
      <c r="D17" s="274">
        <v>22.02568936380642</v>
      </c>
      <c r="E17" s="274" t="str">
        <f>IF('CV''S'!P16&gt;15,"*"," ")</f>
        <v>*</v>
      </c>
      <c r="F17" s="274">
        <v>0.6160949649013886</v>
      </c>
      <c r="G17" s="274"/>
      <c r="H17" s="274">
        <v>11.414632170528227</v>
      </c>
      <c r="I17" s="274">
        <v>4.685587778684752</v>
      </c>
      <c r="J17" s="274" t="str">
        <f>IF('CV''S'!Q16&gt;15,"*"," ")</f>
        <v> </v>
      </c>
      <c r="K17" s="274">
        <v>0.13164882302329553</v>
      </c>
      <c r="L17" s="14"/>
      <c r="N17" s="141"/>
      <c r="O17" s="141"/>
      <c r="P17" s="14"/>
      <c r="Q17" s="141"/>
    </row>
    <row r="18" spans="1:17" s="13" customFormat="1" ht="12">
      <c r="A18" s="150" t="s">
        <v>9</v>
      </c>
      <c r="B18" s="63" t="s">
        <v>10</v>
      </c>
      <c r="C18" s="273">
        <v>3.7582149290599443</v>
      </c>
      <c r="D18" s="273">
        <v>2.778823002588271</v>
      </c>
      <c r="E18" s="273" t="str">
        <f>IF('CV''S'!P17&gt;15,"*"," ")</f>
        <v> </v>
      </c>
      <c r="F18" s="273">
        <v>0.08518184900032823</v>
      </c>
      <c r="G18" s="273"/>
      <c r="H18" s="273">
        <v>3.4083587035420138</v>
      </c>
      <c r="I18" s="273">
        <v>2.417489027400488</v>
      </c>
      <c r="J18" s="273" t="str">
        <f>IF('CV''S'!Q17&gt;15,"*"," ")</f>
        <v> </v>
      </c>
      <c r="K18" s="273">
        <v>0.0761448268471851</v>
      </c>
      <c r="L18" s="14"/>
      <c r="N18" s="141"/>
      <c r="O18" s="141"/>
      <c r="P18" s="14"/>
      <c r="Q18" s="141"/>
    </row>
    <row r="19" spans="1:17" s="13" customFormat="1" ht="12">
      <c r="A19" s="69" t="s">
        <v>11</v>
      </c>
      <c r="B19" s="142" t="s">
        <v>12</v>
      </c>
      <c r="C19" s="274">
        <v>-11.479969104410815</v>
      </c>
      <c r="D19" s="274">
        <v>1.605962620326884</v>
      </c>
      <c r="E19" s="274" t="str">
        <f>IF('CV''S'!P18&gt;15,"*"," ")</f>
        <v> </v>
      </c>
      <c r="F19" s="274">
        <v>0.08522365191626287</v>
      </c>
      <c r="G19" s="274"/>
      <c r="H19" s="274">
        <v>-10.781701049653869</v>
      </c>
      <c r="I19" s="274">
        <v>2.542984756377842</v>
      </c>
      <c r="J19" s="274" t="str">
        <f>IF('CV''S'!Q18&gt;15,"*"," ")</f>
        <v> </v>
      </c>
      <c r="K19" s="274">
        <v>0.13543703889223438</v>
      </c>
      <c r="L19" s="14"/>
      <c r="N19" s="141"/>
      <c r="O19" s="141"/>
      <c r="P19" s="14"/>
      <c r="Q19" s="141"/>
    </row>
    <row r="20" spans="1:17" s="13" customFormat="1" ht="12">
      <c r="A20" s="150" t="s">
        <v>13</v>
      </c>
      <c r="B20" s="63" t="s">
        <v>14</v>
      </c>
      <c r="C20" s="273">
        <v>-0.6332351335495146</v>
      </c>
      <c r="D20" s="273">
        <v>-4.7572569194295315</v>
      </c>
      <c r="E20" s="273" t="str">
        <f>IF('CV''S'!P19&gt;15,"*"," ")</f>
        <v> </v>
      </c>
      <c r="F20" s="273">
        <v>-0.07770733468236611</v>
      </c>
      <c r="G20" s="273"/>
      <c r="H20" s="273">
        <v>-1.8276134497813512</v>
      </c>
      <c r="I20" s="273">
        <v>-5.515608289961948</v>
      </c>
      <c r="J20" s="273" t="str">
        <f>IF('CV''S'!Q19&gt;15,"*"," ")</f>
        <v> </v>
      </c>
      <c r="K20" s="273">
        <v>-0.08925188993101042</v>
      </c>
      <c r="L20" s="14"/>
      <c r="N20" s="141"/>
      <c r="O20" s="141"/>
      <c r="P20" s="14"/>
      <c r="Q20" s="141"/>
    </row>
    <row r="21" spans="1:17" s="13" customFormat="1" ht="12" customHeight="1">
      <c r="A21" s="69">
        <v>1561</v>
      </c>
      <c r="B21" s="142" t="s">
        <v>16</v>
      </c>
      <c r="C21" s="274">
        <v>31.753797205271805</v>
      </c>
      <c r="D21" s="274">
        <v>9.3549248456412</v>
      </c>
      <c r="E21" s="274" t="str">
        <f>IF('CV''S'!P20&gt;15,"*"," ")</f>
        <v> </v>
      </c>
      <c r="F21" s="274">
        <v>0.22840412891902798</v>
      </c>
      <c r="G21" s="274"/>
      <c r="H21" s="274">
        <v>-24.868691820734</v>
      </c>
      <c r="I21" s="274">
        <v>-37.442090736340205</v>
      </c>
      <c r="J21" s="274" t="str">
        <f>IF('CV''S'!Q20&gt;15,"*"," ")</f>
        <v> </v>
      </c>
      <c r="K21" s="274">
        <v>-0.8645532977820188</v>
      </c>
      <c r="L21" s="14"/>
      <c r="N21" s="141"/>
      <c r="O21" s="141"/>
      <c r="P21" s="14"/>
      <c r="Q21" s="141"/>
    </row>
    <row r="22" spans="1:17" s="13" customFormat="1" ht="13.5">
      <c r="A22" s="150" t="s">
        <v>17</v>
      </c>
      <c r="B22" s="63" t="s">
        <v>210</v>
      </c>
      <c r="C22" s="273">
        <v>11.38851940738288</v>
      </c>
      <c r="D22" s="273">
        <v>-11.63474305219413</v>
      </c>
      <c r="E22" s="273" t="str">
        <f>IF('CV''S'!P21&gt;15,"*"," ")</f>
        <v> </v>
      </c>
      <c r="F22" s="273">
        <v>-0.45419906463503124</v>
      </c>
      <c r="G22" s="273"/>
      <c r="H22" s="273">
        <v>18.402190034283272</v>
      </c>
      <c r="I22" s="273">
        <v>-5.827530197924158</v>
      </c>
      <c r="J22" s="273" t="str">
        <f>IF('CV''S'!Q21&gt;15,"*"," ")</f>
        <v> </v>
      </c>
      <c r="K22" s="273">
        <v>-0.20362550916903036</v>
      </c>
      <c r="L22" s="14"/>
      <c r="N22" s="141"/>
      <c r="O22" s="141"/>
      <c r="P22" s="14"/>
      <c r="Q22" s="141"/>
    </row>
    <row r="23" spans="1:17" s="13" customFormat="1" ht="12">
      <c r="A23" s="69" t="s">
        <v>19</v>
      </c>
      <c r="B23" s="142" t="s">
        <v>20</v>
      </c>
      <c r="C23" s="274">
        <v>5.169420572040773</v>
      </c>
      <c r="D23" s="274">
        <v>0.018496108558485602</v>
      </c>
      <c r="E23" s="274" t="str">
        <f>IF('CV''S'!P22&gt;15,"*"," ")</f>
        <v> </v>
      </c>
      <c r="F23" s="274">
        <v>0.0008313927216270054</v>
      </c>
      <c r="G23" s="274"/>
      <c r="H23" s="274">
        <v>0.47880198195233703</v>
      </c>
      <c r="I23" s="274">
        <v>-4.4410403843568975</v>
      </c>
      <c r="J23" s="274" t="str">
        <f>IF('CV''S'!Q22&gt;15,"*"," ")</f>
        <v> </v>
      </c>
      <c r="K23" s="274">
        <v>-0.20732365490900456</v>
      </c>
      <c r="L23" s="14"/>
      <c r="N23" s="141"/>
      <c r="O23" s="141"/>
      <c r="P23" s="14"/>
      <c r="Q23" s="141"/>
    </row>
    <row r="24" spans="1:17" s="13" customFormat="1" ht="12">
      <c r="A24" s="150" t="s">
        <v>21</v>
      </c>
      <c r="B24" s="63" t="s">
        <v>22</v>
      </c>
      <c r="C24" s="273">
        <v>16.75376156168582</v>
      </c>
      <c r="D24" s="273">
        <v>14.446894765239616</v>
      </c>
      <c r="E24" s="273" t="str">
        <f>IF('CV''S'!P23&gt;15,"*"," ")</f>
        <v> </v>
      </c>
      <c r="F24" s="273">
        <v>0.7064344588051038</v>
      </c>
      <c r="G24" s="273"/>
      <c r="H24" s="273">
        <v>10.669703536237684</v>
      </c>
      <c r="I24" s="273">
        <v>8.418013068857654</v>
      </c>
      <c r="J24" s="273" t="str">
        <f>IF('CV''S'!Q23&gt;15,"*"," ")</f>
        <v> </v>
      </c>
      <c r="K24" s="273">
        <v>0.3577125466829042</v>
      </c>
      <c r="L24" s="14"/>
      <c r="N24" s="141"/>
      <c r="O24" s="141"/>
      <c r="P24" s="14"/>
      <c r="Q24" s="141"/>
    </row>
    <row r="25" spans="1:17" s="13" customFormat="1" ht="12">
      <c r="A25" s="69" t="s">
        <v>23</v>
      </c>
      <c r="B25" s="142" t="s">
        <v>24</v>
      </c>
      <c r="C25" s="274">
        <v>23.746189036832387</v>
      </c>
      <c r="D25" s="274">
        <v>15.186032054717181</v>
      </c>
      <c r="E25" s="274" t="str">
        <f>IF('CV''S'!P24&gt;15,"*"," ")</f>
        <v> </v>
      </c>
      <c r="F25" s="274">
        <v>0.05498682289822868</v>
      </c>
      <c r="G25" s="274"/>
      <c r="H25" s="274">
        <v>35.1401855916552</v>
      </c>
      <c r="I25" s="274">
        <v>27.24936561946496</v>
      </c>
      <c r="J25" s="274" t="str">
        <f>IF('CV''S'!Q24&gt;15,"*"," ")</f>
        <v> </v>
      </c>
      <c r="K25" s="274">
        <v>0.09810900999829116</v>
      </c>
      <c r="L25" s="14"/>
      <c r="N25" s="141"/>
      <c r="O25" s="141"/>
      <c r="P25" s="14"/>
      <c r="Q25" s="141"/>
    </row>
    <row r="26" spans="1:17" s="13" customFormat="1" ht="12">
      <c r="A26" s="150" t="s">
        <v>25</v>
      </c>
      <c r="B26" s="63" t="s">
        <v>26</v>
      </c>
      <c r="C26" s="273">
        <v>-6.830611479699467</v>
      </c>
      <c r="D26" s="273">
        <v>-1.6565918644729116</v>
      </c>
      <c r="E26" s="273" t="str">
        <f>IF('CV''S'!P25&gt;15,"*"," ")</f>
        <v> </v>
      </c>
      <c r="F26" s="273">
        <v>-0.025745457762278465</v>
      </c>
      <c r="G26" s="273"/>
      <c r="H26" s="273">
        <v>-4.325616562794088</v>
      </c>
      <c r="I26" s="273">
        <v>0.7050498310116282</v>
      </c>
      <c r="J26" s="273" t="str">
        <f>IF('CV''S'!Q25&gt;15,"*"," ")</f>
        <v> </v>
      </c>
      <c r="K26" s="273">
        <v>0.012241665157781563</v>
      </c>
      <c r="L26" s="14"/>
      <c r="N26" s="141"/>
      <c r="O26" s="141"/>
      <c r="P26" s="14"/>
      <c r="Q26" s="141"/>
    </row>
    <row r="27" spans="1:17" s="13" customFormat="1" ht="12">
      <c r="A27" s="69" t="s">
        <v>27</v>
      </c>
      <c r="B27" s="142" t="s">
        <v>28</v>
      </c>
      <c r="C27" s="274">
        <v>8.214969523892158</v>
      </c>
      <c r="D27" s="274">
        <v>14.544892870668825</v>
      </c>
      <c r="E27" s="274" t="str">
        <f>IF('CV''S'!P26&gt;15,"*"," ")</f>
        <v> </v>
      </c>
      <c r="F27" s="274">
        <v>0.07493950916133259</v>
      </c>
      <c r="G27" s="274"/>
      <c r="H27" s="274">
        <v>-1.1987466958714554</v>
      </c>
      <c r="I27" s="274">
        <v>4.496672607583108</v>
      </c>
      <c r="J27" s="274" t="str">
        <f>IF('CV''S'!Q26&gt;15,"*"," ")</f>
        <v> </v>
      </c>
      <c r="K27" s="274">
        <v>0.023280028548094536</v>
      </c>
      <c r="L27" s="14"/>
      <c r="N27" s="141"/>
      <c r="O27" s="141"/>
      <c r="P27" s="14"/>
      <c r="Q27" s="141"/>
    </row>
    <row r="28" spans="1:17" s="13" customFormat="1" ht="12">
      <c r="A28" s="150" t="s">
        <v>29</v>
      </c>
      <c r="B28" s="63" t="s">
        <v>30</v>
      </c>
      <c r="C28" s="273">
        <v>-8.671337781941634</v>
      </c>
      <c r="D28" s="273">
        <v>-1.1467599373753745</v>
      </c>
      <c r="E28" s="273" t="str">
        <f>IF('CV''S'!P27&gt;15,"*"," ")</f>
        <v> </v>
      </c>
      <c r="F28" s="273">
        <v>-0.015744128908041607</v>
      </c>
      <c r="G28" s="273"/>
      <c r="H28" s="273">
        <v>-10.281121929162762</v>
      </c>
      <c r="I28" s="273">
        <v>-2.8949038964419582</v>
      </c>
      <c r="J28" s="273" t="str">
        <f>IF('CV''S'!Q27&gt;15,"*"," ")</f>
        <v> </v>
      </c>
      <c r="K28" s="273">
        <v>-0.04009241805134924</v>
      </c>
      <c r="L28" s="14"/>
      <c r="N28" s="141"/>
      <c r="O28" s="141"/>
      <c r="P28" s="14"/>
      <c r="Q28" s="141"/>
    </row>
    <row r="29" spans="1:17" s="13" customFormat="1" ht="12">
      <c r="A29" s="69" t="s">
        <v>31</v>
      </c>
      <c r="B29" s="142" t="s">
        <v>32</v>
      </c>
      <c r="C29" s="274">
        <v>6.373254641868997</v>
      </c>
      <c r="D29" s="274">
        <v>10.617208651111332</v>
      </c>
      <c r="E29" s="274" t="str">
        <f>IF('CV''S'!P28&gt;15,"*"," ")</f>
        <v>*</v>
      </c>
      <c r="F29" s="274">
        <v>0.285946397922304</v>
      </c>
      <c r="G29" s="274"/>
      <c r="H29" s="274">
        <v>-1.254732773925471</v>
      </c>
      <c r="I29" s="274">
        <v>2.5706619754922277</v>
      </c>
      <c r="J29" s="274" t="str">
        <f>IF('CV''S'!Q28&gt;15,"*"," ")</f>
        <v>*</v>
      </c>
      <c r="K29" s="274">
        <v>0.07283825356369837</v>
      </c>
      <c r="L29" s="14"/>
      <c r="N29" s="141"/>
      <c r="O29" s="141"/>
      <c r="P29" s="14"/>
      <c r="Q29" s="141"/>
    </row>
    <row r="30" spans="1:17" s="13" customFormat="1" ht="12">
      <c r="A30" s="150" t="s">
        <v>33</v>
      </c>
      <c r="B30" s="63" t="s">
        <v>34</v>
      </c>
      <c r="C30" s="273">
        <v>-3.1101772199822797</v>
      </c>
      <c r="D30" s="273">
        <v>31.6958155371156</v>
      </c>
      <c r="E30" s="273" t="str">
        <f>IF('CV''S'!P29&gt;15,"*"," ")</f>
        <v> </v>
      </c>
      <c r="F30" s="273">
        <v>0.057770380866686726</v>
      </c>
      <c r="G30" s="273"/>
      <c r="H30" s="273">
        <v>-7.810666271975819</v>
      </c>
      <c r="I30" s="273">
        <v>24.516982799284204</v>
      </c>
      <c r="J30" s="273" t="str">
        <f>IF('CV''S'!Q29&gt;15,"*"," ")</f>
        <v> </v>
      </c>
      <c r="K30" s="273">
        <v>0.05287360562570835</v>
      </c>
      <c r="L30" s="14"/>
      <c r="N30" s="141"/>
      <c r="O30" s="141"/>
      <c r="P30" s="14"/>
      <c r="Q30" s="141"/>
    </row>
    <row r="31" spans="1:17" s="13" customFormat="1" ht="12">
      <c r="A31" s="69" t="s">
        <v>35</v>
      </c>
      <c r="B31" s="142" t="s">
        <v>36</v>
      </c>
      <c r="C31" s="274">
        <v>-11.212908859438986</v>
      </c>
      <c r="D31" s="274">
        <v>-4.9727150084376115</v>
      </c>
      <c r="E31" s="274" t="str">
        <f>IF('CV''S'!P30&gt;15,"*"," ")</f>
        <v> </v>
      </c>
      <c r="F31" s="274">
        <v>-0.017642432578388472</v>
      </c>
      <c r="G31" s="274"/>
      <c r="H31" s="274">
        <v>-11.912895816351943</v>
      </c>
      <c r="I31" s="274">
        <v>-6.248876648072043</v>
      </c>
      <c r="J31" s="274" t="str">
        <f>IF('CV''S'!Q30&gt;15,"*"," ")</f>
        <v> </v>
      </c>
      <c r="K31" s="274">
        <v>-0.02640602547795854</v>
      </c>
      <c r="L31" s="14"/>
      <c r="N31" s="141"/>
      <c r="O31" s="141"/>
      <c r="P31" s="14"/>
      <c r="Q31" s="141"/>
    </row>
    <row r="32" spans="1:17" s="13" customFormat="1" ht="12">
      <c r="A32" s="150" t="s">
        <v>37</v>
      </c>
      <c r="B32" s="63" t="s">
        <v>38</v>
      </c>
      <c r="C32" s="273">
        <v>26.04027632959227</v>
      </c>
      <c r="D32" s="273">
        <v>28.847453199327777</v>
      </c>
      <c r="E32" s="273" t="str">
        <f>IF('CV''S'!P31&gt;15,"*"," ")</f>
        <v> </v>
      </c>
      <c r="F32" s="273">
        <v>0.035994450916620575</v>
      </c>
      <c r="G32" s="273"/>
      <c r="H32" s="273">
        <v>9.63590988694618</v>
      </c>
      <c r="I32" s="273">
        <v>12.356696607267171</v>
      </c>
      <c r="J32" s="273" t="str">
        <f>IF('CV''S'!Q31&gt;15,"*"," ")</f>
        <v> </v>
      </c>
      <c r="K32" s="273">
        <v>0.016137033603441556</v>
      </c>
      <c r="L32" s="14"/>
      <c r="N32" s="141"/>
      <c r="O32" s="141"/>
      <c r="P32" s="14"/>
      <c r="Q32" s="141"/>
    </row>
    <row r="33" spans="1:17" s="13" customFormat="1" ht="12">
      <c r="A33" s="69" t="s">
        <v>39</v>
      </c>
      <c r="B33" s="142" t="s">
        <v>40</v>
      </c>
      <c r="C33" s="274">
        <v>27.970051710815035</v>
      </c>
      <c r="D33" s="274">
        <v>23.32237256610725</v>
      </c>
      <c r="E33" s="274" t="str">
        <f>IF('CV''S'!P32&gt;15,"*"," ")</f>
        <v> </v>
      </c>
      <c r="F33" s="274">
        <v>0.060272680904692295</v>
      </c>
      <c r="G33" s="274"/>
      <c r="H33" s="274">
        <v>4.7204924444807395</v>
      </c>
      <c r="I33" s="274">
        <v>2.3747326843773786</v>
      </c>
      <c r="J33" s="274" t="str">
        <f>IF('CV''S'!Q32&gt;15,"*"," ")</f>
        <v> </v>
      </c>
      <c r="K33" s="274">
        <v>0.006145202367966146</v>
      </c>
      <c r="L33" s="14"/>
      <c r="N33" s="141"/>
      <c r="O33" s="141"/>
      <c r="P33" s="14"/>
      <c r="Q33" s="141"/>
    </row>
    <row r="34" spans="1:17" s="13" customFormat="1" ht="12">
      <c r="A34" s="150" t="s">
        <v>41</v>
      </c>
      <c r="B34" s="63" t="s">
        <v>42</v>
      </c>
      <c r="C34" s="273">
        <v>-37.02601739489999</v>
      </c>
      <c r="D34" s="273">
        <v>-38.72275551460829</v>
      </c>
      <c r="E34" s="273" t="str">
        <f>IF('CV''S'!P33&gt;15,"*"," ")</f>
        <v> </v>
      </c>
      <c r="F34" s="273">
        <v>-0.03732063595596923</v>
      </c>
      <c r="G34" s="273"/>
      <c r="H34" s="273">
        <v>-53.3367634635193</v>
      </c>
      <c r="I34" s="273">
        <v>-54.61220035246106</v>
      </c>
      <c r="J34" s="273" t="str">
        <f>IF('CV''S'!Q33&gt;15,"*"," ")</f>
        <v> </v>
      </c>
      <c r="K34" s="273">
        <v>-0.052242987615936244</v>
      </c>
      <c r="L34" s="14"/>
      <c r="N34" s="141"/>
      <c r="O34" s="141"/>
      <c r="P34" s="14"/>
      <c r="Q34" s="141"/>
    </row>
    <row r="35" spans="1:17" s="13" customFormat="1" ht="12">
      <c r="A35" s="69" t="s">
        <v>43</v>
      </c>
      <c r="B35" s="142" t="s">
        <v>44</v>
      </c>
      <c r="C35" s="274">
        <v>-7.2265019461817515</v>
      </c>
      <c r="D35" s="274">
        <v>-6.177970419520518</v>
      </c>
      <c r="E35" s="274" t="str">
        <f>IF('CV''S'!P34&gt;15,"*"," ")</f>
        <v>*</v>
      </c>
      <c r="F35" s="274">
        <v>-0.0020417596797304093</v>
      </c>
      <c r="G35" s="274"/>
      <c r="H35" s="274">
        <v>-6.276355564049407</v>
      </c>
      <c r="I35" s="274">
        <v>-5.49236912882396</v>
      </c>
      <c r="J35" s="274" t="str">
        <f>IF('CV''S'!Q34&gt;15,"*"," ")</f>
        <v> </v>
      </c>
      <c r="K35" s="274">
        <v>-0.0018364300037383241</v>
      </c>
      <c r="L35" s="14"/>
      <c r="N35" s="141"/>
      <c r="O35" s="141"/>
      <c r="P35" s="14"/>
      <c r="Q35" s="141"/>
    </row>
    <row r="36" spans="1:17" s="13" customFormat="1" ht="12">
      <c r="A36" s="150" t="s">
        <v>45</v>
      </c>
      <c r="B36" s="63" t="s">
        <v>46</v>
      </c>
      <c r="C36" s="273">
        <v>-4.5373147508037</v>
      </c>
      <c r="D36" s="273">
        <v>1.1009874544672504</v>
      </c>
      <c r="E36" s="273" t="str">
        <f>IF('CV''S'!P35&gt;15,"*"," ")</f>
        <v> </v>
      </c>
      <c r="F36" s="273">
        <v>0.058164176761243615</v>
      </c>
      <c r="G36" s="273"/>
      <c r="H36" s="273">
        <v>-4.7604337993711</v>
      </c>
      <c r="I36" s="273">
        <v>0.5378177786840688</v>
      </c>
      <c r="J36" s="273" t="str">
        <f>IF('CV''S'!Q35&gt;15,"*"," ")</f>
        <v> </v>
      </c>
      <c r="K36" s="273">
        <v>0.027010547324356104</v>
      </c>
      <c r="L36" s="14"/>
      <c r="N36" s="141"/>
      <c r="O36" s="141"/>
      <c r="P36" s="14"/>
      <c r="Q36" s="141"/>
    </row>
    <row r="37" spans="1:17" s="13" customFormat="1" ht="12">
      <c r="A37" s="69" t="s">
        <v>47</v>
      </c>
      <c r="B37" s="142" t="s">
        <v>48</v>
      </c>
      <c r="C37" s="274">
        <v>-19.913588945818674</v>
      </c>
      <c r="D37" s="274">
        <v>-23.320462390557374</v>
      </c>
      <c r="E37" s="274" t="str">
        <f>IF('CV''S'!P36&gt;15,"*"," ")</f>
        <v> </v>
      </c>
      <c r="F37" s="274">
        <v>-0.3896862132565364</v>
      </c>
      <c r="G37" s="274"/>
      <c r="H37" s="274">
        <v>5.356194947191284</v>
      </c>
      <c r="I37" s="274">
        <v>10.659246358785968</v>
      </c>
      <c r="J37" s="274" t="str">
        <f>IF('CV''S'!Q36&gt;15,"*"," ")</f>
        <v> </v>
      </c>
      <c r="K37" s="274">
        <v>0.20837414797258128</v>
      </c>
      <c r="L37" s="14"/>
      <c r="N37" s="141"/>
      <c r="O37" s="141"/>
      <c r="P37" s="14"/>
      <c r="Q37" s="141"/>
    </row>
    <row r="38" spans="1:17" s="13" customFormat="1" ht="12">
      <c r="A38" s="150" t="s">
        <v>49</v>
      </c>
      <c r="B38" s="63" t="s">
        <v>50</v>
      </c>
      <c r="C38" s="273">
        <v>-1.6137176734855152</v>
      </c>
      <c r="D38" s="273">
        <v>-1.6137176734855152</v>
      </c>
      <c r="E38" s="273" t="str">
        <f>IF('CV''S'!P37&gt;15,"*"," ")</f>
        <v> </v>
      </c>
      <c r="F38" s="273">
        <v>-0.021487533930502033</v>
      </c>
      <c r="G38" s="273"/>
      <c r="H38" s="273">
        <v>-2.5017026298807754</v>
      </c>
      <c r="I38" s="273">
        <v>-2.5017026298808087</v>
      </c>
      <c r="J38" s="273" t="str">
        <f>IF('CV''S'!Q37&gt;15,"*"," ")</f>
        <v> </v>
      </c>
      <c r="K38" s="273">
        <v>-0.03299461727402</v>
      </c>
      <c r="L38" s="14"/>
      <c r="N38" s="141"/>
      <c r="O38" s="141"/>
      <c r="P38" s="14"/>
      <c r="Q38" s="141"/>
    </row>
    <row r="39" spans="1:17" s="13" customFormat="1" ht="12">
      <c r="A39" s="69" t="s">
        <v>51</v>
      </c>
      <c r="B39" s="142" t="s">
        <v>52</v>
      </c>
      <c r="C39" s="274">
        <v>-6.914736877656791</v>
      </c>
      <c r="D39" s="274">
        <v>-6.914736877656802</v>
      </c>
      <c r="E39" s="274" t="str">
        <f>IF('CV''S'!P38&gt;15,"*"," ")</f>
        <v> </v>
      </c>
      <c r="F39" s="274">
        <v>-0.00011012312045567232</v>
      </c>
      <c r="G39" s="274"/>
      <c r="H39" s="274">
        <v>-6.914736877656791</v>
      </c>
      <c r="I39" s="274">
        <v>-6.914736877656802</v>
      </c>
      <c r="J39" s="274" t="str">
        <f>IF('CV''S'!Q38&gt;15,"*"," ")</f>
        <v> </v>
      </c>
      <c r="K39" s="274">
        <v>-0.00011287612884992591</v>
      </c>
      <c r="L39" s="14"/>
      <c r="N39" s="141"/>
      <c r="O39" s="141"/>
      <c r="P39" s="14"/>
      <c r="Q39" s="141"/>
    </row>
    <row r="40" spans="1:17" s="13" customFormat="1" ht="12">
      <c r="A40" s="150" t="s">
        <v>53</v>
      </c>
      <c r="B40" s="63" t="s">
        <v>54</v>
      </c>
      <c r="C40" s="273">
        <v>8.308735264530377</v>
      </c>
      <c r="D40" s="273">
        <v>2.177117787610916</v>
      </c>
      <c r="E40" s="273" t="str">
        <f>IF('CV''S'!P39&gt;15,"*"," ")</f>
        <v> </v>
      </c>
      <c r="F40" s="273">
        <v>0.13016111782049866</v>
      </c>
      <c r="G40" s="273"/>
      <c r="H40" s="273">
        <v>1.925236074224057</v>
      </c>
      <c r="I40" s="273">
        <v>-4.0395567120566245</v>
      </c>
      <c r="J40" s="273" t="str">
        <f>IF('CV''S'!Q39&gt;15,"*"," ")</f>
        <v> </v>
      </c>
      <c r="K40" s="273">
        <v>-0.24281646409232177</v>
      </c>
      <c r="L40" s="14"/>
      <c r="N40" s="141"/>
      <c r="O40" s="141"/>
      <c r="P40" s="14"/>
      <c r="Q40" s="141"/>
    </row>
    <row r="41" spans="1:17" s="13" customFormat="1" ht="12">
      <c r="A41" s="69" t="s">
        <v>55</v>
      </c>
      <c r="B41" s="142" t="s">
        <v>56</v>
      </c>
      <c r="C41" s="274">
        <v>-8.818763952829245</v>
      </c>
      <c r="D41" s="274">
        <v>-11.823468816234117</v>
      </c>
      <c r="E41" s="274" t="str">
        <f>IF('CV''S'!P40&gt;15,"*"," ")</f>
        <v> </v>
      </c>
      <c r="F41" s="274">
        <v>-0.07322190665009881</v>
      </c>
      <c r="G41" s="274"/>
      <c r="H41" s="274">
        <v>-7.015949581245595</v>
      </c>
      <c r="I41" s="274">
        <v>-10.08006277628689</v>
      </c>
      <c r="J41" s="274" t="str">
        <f>IF('CV''S'!Q40&gt;15,"*"," ")</f>
        <v> </v>
      </c>
      <c r="K41" s="274">
        <v>-0.052561083897957966</v>
      </c>
      <c r="L41" s="14"/>
      <c r="N41" s="141"/>
      <c r="O41" s="141"/>
      <c r="P41" s="14"/>
      <c r="Q41" s="141"/>
    </row>
    <row r="42" spans="1:17" s="13" customFormat="1" ht="12">
      <c r="A42" s="150" t="s">
        <v>57</v>
      </c>
      <c r="B42" s="63" t="s">
        <v>58</v>
      </c>
      <c r="C42" s="273">
        <v>25.32192308856831</v>
      </c>
      <c r="D42" s="273">
        <v>30.713956801667287</v>
      </c>
      <c r="E42" s="273" t="str">
        <f>IF('CV''S'!P41&gt;15,"*"," ")</f>
        <v> </v>
      </c>
      <c r="F42" s="273">
        <v>1.3871823254122913</v>
      </c>
      <c r="G42" s="273"/>
      <c r="H42" s="273">
        <v>16.417014727866142</v>
      </c>
      <c r="I42" s="273">
        <v>23.741468617103024</v>
      </c>
      <c r="J42" s="273" t="str">
        <f>IF('CV''S'!Q41&gt;15,"*"," ")</f>
        <v> </v>
      </c>
      <c r="K42" s="273">
        <v>1.1813349324703801</v>
      </c>
      <c r="L42" s="14"/>
      <c r="N42" s="141"/>
      <c r="O42" s="141"/>
      <c r="P42" s="14"/>
      <c r="Q42" s="141"/>
    </row>
    <row r="43" spans="1:17" s="13" customFormat="1" ht="12">
      <c r="A43" s="69" t="s">
        <v>59</v>
      </c>
      <c r="B43" s="142" t="s">
        <v>60</v>
      </c>
      <c r="C43" s="274">
        <v>5.325385012914308</v>
      </c>
      <c r="D43" s="274">
        <v>4.720538241392402</v>
      </c>
      <c r="E43" s="274" t="str">
        <f>IF('CV''S'!P42&gt;15,"*"," ")</f>
        <v> </v>
      </c>
      <c r="F43" s="274">
        <v>0.42819619526886915</v>
      </c>
      <c r="G43" s="274"/>
      <c r="H43" s="274">
        <v>-0.08692051551173474</v>
      </c>
      <c r="I43" s="274">
        <v>-0.42187270629338025</v>
      </c>
      <c r="J43" s="274" t="str">
        <f>IF('CV''S'!Q42&gt;15,"*"," ")</f>
        <v> </v>
      </c>
      <c r="K43" s="274">
        <v>-0.03841890280739485</v>
      </c>
      <c r="L43" s="14"/>
      <c r="N43" s="141"/>
      <c r="O43" s="141"/>
      <c r="P43" s="14"/>
      <c r="Q43" s="141"/>
    </row>
    <row r="44" spans="1:17" s="13" customFormat="1" ht="12">
      <c r="A44" s="150" t="s">
        <v>61</v>
      </c>
      <c r="B44" s="63" t="s">
        <v>62</v>
      </c>
      <c r="C44" s="273">
        <v>-21.9848223445411</v>
      </c>
      <c r="D44" s="273">
        <v>-19.08989817458162</v>
      </c>
      <c r="E44" s="273" t="str">
        <f>IF('CV''S'!P43&gt;15,"*"," ")</f>
        <v> </v>
      </c>
      <c r="F44" s="273">
        <v>-0.1519432980589863</v>
      </c>
      <c r="G44" s="273"/>
      <c r="H44" s="273">
        <v>-4.299844795848539</v>
      </c>
      <c r="I44" s="273">
        <v>-0.09332635695580294</v>
      </c>
      <c r="J44" s="273" t="str">
        <f>IF('CV''S'!Q43&gt;15,"*"," ")</f>
        <v> </v>
      </c>
      <c r="K44" s="273">
        <v>-0.0006699471485460122</v>
      </c>
      <c r="L44" s="14"/>
      <c r="N44" s="141"/>
      <c r="O44" s="141"/>
      <c r="P44" s="14"/>
      <c r="Q44" s="141"/>
    </row>
    <row r="45" spans="1:17" s="13" customFormat="1" ht="12">
      <c r="A45" s="69" t="s">
        <v>63</v>
      </c>
      <c r="B45" s="142" t="s">
        <v>64</v>
      </c>
      <c r="C45" s="274">
        <v>1.143409845636012</v>
      </c>
      <c r="D45" s="274">
        <v>6.524113455303793</v>
      </c>
      <c r="E45" s="274" t="str">
        <f>IF('CV''S'!P44&gt;15,"*"," ")</f>
        <v> </v>
      </c>
      <c r="F45" s="274">
        <v>0.3363093280838465</v>
      </c>
      <c r="G45" s="274"/>
      <c r="H45" s="274">
        <v>2.6554175980404215</v>
      </c>
      <c r="I45" s="274">
        <v>7.8282973233949615</v>
      </c>
      <c r="J45" s="274" t="str">
        <f>IF('CV''S'!Q44&gt;15,"*"," ")</f>
        <v> </v>
      </c>
      <c r="K45" s="274">
        <v>0.4121156862241467</v>
      </c>
      <c r="L45" s="14"/>
      <c r="N45" s="141"/>
      <c r="O45" s="141"/>
      <c r="P45" s="14"/>
      <c r="Q45" s="141"/>
    </row>
    <row r="46" spans="1:17" s="13" customFormat="1" ht="12">
      <c r="A46" s="150" t="s">
        <v>65</v>
      </c>
      <c r="B46" s="63" t="s">
        <v>66</v>
      </c>
      <c r="C46" s="273">
        <v>-11.877425100875104</v>
      </c>
      <c r="D46" s="273">
        <v>-10.71911493760015</v>
      </c>
      <c r="E46" s="273" t="str">
        <f>IF('CV''S'!P45&gt;15,"*"," ")</f>
        <v> </v>
      </c>
      <c r="F46" s="273">
        <v>-0.09275140387808699</v>
      </c>
      <c r="G46" s="273"/>
      <c r="H46" s="273">
        <v>-10.323012595056868</v>
      </c>
      <c r="I46" s="273">
        <v>-9.149272539219488</v>
      </c>
      <c r="J46" s="273" t="str">
        <f>IF('CV''S'!Q45&gt;15,"*"," ")</f>
        <v> </v>
      </c>
      <c r="K46" s="273">
        <v>-0.07538748639886542</v>
      </c>
      <c r="L46" s="14"/>
      <c r="N46" s="141"/>
      <c r="O46" s="141"/>
      <c r="P46" s="14"/>
      <c r="Q46" s="141"/>
    </row>
    <row r="47" spans="1:17" s="13" customFormat="1" ht="12">
      <c r="A47" s="69" t="s">
        <v>67</v>
      </c>
      <c r="B47" s="142" t="s">
        <v>68</v>
      </c>
      <c r="C47" s="274">
        <v>-13.449178201101187</v>
      </c>
      <c r="D47" s="274">
        <v>-15.421449319475522</v>
      </c>
      <c r="E47" s="274" t="str">
        <f>IF('CV''S'!P46&gt;15,"*"," ")</f>
        <v> </v>
      </c>
      <c r="F47" s="274">
        <v>-0.06492801140843318</v>
      </c>
      <c r="G47" s="274"/>
      <c r="H47" s="274">
        <v>-11.113565275968895</v>
      </c>
      <c r="I47" s="274">
        <v>-13.109481513801901</v>
      </c>
      <c r="J47" s="274" t="str">
        <f>IF('CV''S'!Q46&gt;15,"*"," ")</f>
        <v> </v>
      </c>
      <c r="K47" s="274">
        <v>-0.0514047192061061</v>
      </c>
      <c r="L47" s="14"/>
      <c r="N47" s="141"/>
      <c r="O47" s="141"/>
      <c r="P47" s="14"/>
      <c r="Q47" s="141"/>
    </row>
    <row r="48" spans="1:17" s="13" customFormat="1" ht="12">
      <c r="A48" s="150" t="s">
        <v>69</v>
      </c>
      <c r="B48" s="63" t="s">
        <v>70</v>
      </c>
      <c r="C48" s="273">
        <v>-8.945886111168155</v>
      </c>
      <c r="D48" s="273">
        <v>-7.195705769391115</v>
      </c>
      <c r="E48" s="273" t="str">
        <f>IF('CV''S'!P47&gt;15,"*"," ")</f>
        <v> </v>
      </c>
      <c r="F48" s="273">
        <v>-0.578746356128014</v>
      </c>
      <c r="G48" s="273"/>
      <c r="H48" s="273">
        <v>-5.305716492158652</v>
      </c>
      <c r="I48" s="273">
        <v>-3.28510916185083</v>
      </c>
      <c r="J48" s="273" t="str">
        <f>IF('CV''S'!Q47&gt;15,"*"," ")</f>
        <v> </v>
      </c>
      <c r="K48" s="273">
        <v>-0.2679975363760606</v>
      </c>
      <c r="L48" s="14"/>
      <c r="N48" s="141"/>
      <c r="O48" s="141"/>
      <c r="P48" s="14"/>
      <c r="Q48" s="141"/>
    </row>
    <row r="49" spans="1:17" s="13" customFormat="1" ht="12">
      <c r="A49" s="69" t="s">
        <v>71</v>
      </c>
      <c r="B49" s="142" t="s">
        <v>72</v>
      </c>
      <c r="C49" s="274">
        <v>7.82739512341728</v>
      </c>
      <c r="D49" s="274">
        <v>-2.8431024198540267</v>
      </c>
      <c r="E49" s="274" t="str">
        <f>IF('CV''S'!P48&gt;15,"*"," ")</f>
        <v> </v>
      </c>
      <c r="F49" s="274">
        <v>-0.13763961297512833</v>
      </c>
      <c r="G49" s="274"/>
      <c r="H49" s="274">
        <v>20.77391104402111</v>
      </c>
      <c r="I49" s="274">
        <v>8.843410893658564</v>
      </c>
      <c r="J49" s="274" t="str">
        <f>IF('CV''S'!Q48&gt;15,"*"," ")</f>
        <v> </v>
      </c>
      <c r="K49" s="274">
        <v>0.4543518567043437</v>
      </c>
      <c r="L49" s="14"/>
      <c r="N49" s="141"/>
      <c r="O49" s="141"/>
      <c r="P49" s="14"/>
      <c r="Q49" s="141"/>
    </row>
    <row r="50" spans="1:17" s="13" customFormat="1" ht="12">
      <c r="A50" s="150" t="s">
        <v>73</v>
      </c>
      <c r="B50" s="63" t="s">
        <v>74</v>
      </c>
      <c r="C50" s="273">
        <v>2.6518491465620686</v>
      </c>
      <c r="D50" s="273">
        <v>1.0008646068730087</v>
      </c>
      <c r="E50" s="273" t="str">
        <f>IF('CV''S'!P49&gt;15,"*"," ")</f>
        <v> </v>
      </c>
      <c r="F50" s="273">
        <v>0.015011217193041524</v>
      </c>
      <c r="G50" s="273"/>
      <c r="H50" s="273">
        <v>4.254971775549721</v>
      </c>
      <c r="I50" s="273">
        <v>2.5517359027374953</v>
      </c>
      <c r="J50" s="273" t="str">
        <f>IF('CV''S'!Q49&gt;15,"*"," ")</f>
        <v> </v>
      </c>
      <c r="K50" s="273">
        <v>0.03917613301340301</v>
      </c>
      <c r="L50" s="14"/>
      <c r="N50" s="141"/>
      <c r="O50" s="141"/>
      <c r="P50" s="14"/>
      <c r="Q50" s="141"/>
    </row>
    <row r="51" spans="1:17" s="13" customFormat="1" ht="12">
      <c r="A51" s="69" t="s">
        <v>75</v>
      </c>
      <c r="B51" s="142" t="s">
        <v>76</v>
      </c>
      <c r="C51" s="274">
        <v>-4.852344748379933</v>
      </c>
      <c r="D51" s="274">
        <v>-2.425460513871891</v>
      </c>
      <c r="E51" s="274" t="str">
        <f>IF('CV''S'!P50&gt;15,"*"," ")</f>
        <v> </v>
      </c>
      <c r="F51" s="274">
        <v>-0.049057972501957314</v>
      </c>
      <c r="G51" s="274"/>
      <c r="H51" s="274">
        <v>-12.939578586450985</v>
      </c>
      <c r="I51" s="274">
        <v>-10.322529994165341</v>
      </c>
      <c r="J51" s="274" t="str">
        <f>IF('CV''S'!Q50&gt;15,"*"," ")</f>
        <v> </v>
      </c>
      <c r="K51" s="274">
        <v>-0.19917122466758674</v>
      </c>
      <c r="L51" s="14"/>
      <c r="N51" s="141"/>
      <c r="O51" s="141"/>
      <c r="P51" s="14"/>
      <c r="Q51" s="141"/>
    </row>
    <row r="52" spans="1:17" s="13" customFormat="1" ht="12">
      <c r="A52" s="150" t="s">
        <v>77</v>
      </c>
      <c r="B52" s="63" t="s">
        <v>78</v>
      </c>
      <c r="C52" s="273">
        <v>13.558461120766463</v>
      </c>
      <c r="D52" s="273">
        <v>16.055067014361125</v>
      </c>
      <c r="E52" s="273" t="str">
        <f>IF('CV''S'!P51&gt;15,"*"," ")</f>
        <v> </v>
      </c>
      <c r="F52" s="273">
        <v>0.08139938913107066</v>
      </c>
      <c r="G52" s="273"/>
      <c r="H52" s="273">
        <v>14.580593977003042</v>
      </c>
      <c r="I52" s="273">
        <v>16.874702033354016</v>
      </c>
      <c r="J52" s="273" t="str">
        <f>IF('CV''S'!Q51&gt;15,"*"," ")</f>
        <v> </v>
      </c>
      <c r="K52" s="273">
        <v>0.0950285746070302</v>
      </c>
      <c r="L52" s="14"/>
      <c r="N52" s="141"/>
      <c r="O52" s="141"/>
      <c r="P52" s="14"/>
      <c r="Q52" s="141"/>
    </row>
    <row r="53" spans="1:17" s="13" customFormat="1" ht="12">
      <c r="A53" s="69" t="s">
        <v>79</v>
      </c>
      <c r="B53" s="142" t="s">
        <v>80</v>
      </c>
      <c r="C53" s="274">
        <v>-15.441641274147855</v>
      </c>
      <c r="D53" s="274">
        <v>-13.587638253000911</v>
      </c>
      <c r="E53" s="274" t="str">
        <f>IF('CV''S'!P52&gt;15,"*"," ")</f>
        <v> </v>
      </c>
      <c r="F53" s="274">
        <v>-0.07668051745406143</v>
      </c>
      <c r="G53" s="274"/>
      <c r="H53" s="274">
        <v>-23.27412523717459</v>
      </c>
      <c r="I53" s="274">
        <v>-21.666264841402004</v>
      </c>
      <c r="J53" s="274" t="str">
        <f>IF('CV''S'!Q52&gt;15,"*"," ")</f>
        <v> </v>
      </c>
      <c r="K53" s="274">
        <v>-0.12302951369326186</v>
      </c>
      <c r="L53" s="14"/>
      <c r="N53" s="141"/>
      <c r="O53" s="141"/>
      <c r="P53" s="14"/>
      <c r="Q53" s="141"/>
    </row>
    <row r="54" spans="1:17" s="13" customFormat="1" ht="12">
      <c r="A54" s="150" t="s">
        <v>81</v>
      </c>
      <c r="B54" s="63" t="s">
        <v>82</v>
      </c>
      <c r="C54" s="273">
        <v>0.07831528998856196</v>
      </c>
      <c r="D54" s="273">
        <v>4.632095053984542</v>
      </c>
      <c r="E54" s="273" t="str">
        <f>IF('CV''S'!P53&gt;15,"*"," ")</f>
        <v> </v>
      </c>
      <c r="F54" s="273">
        <v>0.029021850111489878</v>
      </c>
      <c r="G54" s="273"/>
      <c r="H54" s="273">
        <v>-8.549576860431118</v>
      </c>
      <c r="I54" s="273">
        <v>-4.374301163544425</v>
      </c>
      <c r="J54" s="273" t="str">
        <f>IF('CV''S'!Q53&gt;15,"*"," ")</f>
        <v> </v>
      </c>
      <c r="K54" s="273">
        <v>-0.030285391176149954</v>
      </c>
      <c r="L54" s="14"/>
      <c r="N54" s="141"/>
      <c r="O54" s="141"/>
      <c r="P54" s="14"/>
      <c r="Q54" s="141"/>
    </row>
    <row r="55" spans="1:17" s="13" customFormat="1" ht="12">
      <c r="A55" s="69" t="s">
        <v>83</v>
      </c>
      <c r="B55" s="142" t="s">
        <v>84</v>
      </c>
      <c r="C55" s="274">
        <v>-12.808569066713194</v>
      </c>
      <c r="D55" s="274">
        <v>-11.697412998790547</v>
      </c>
      <c r="E55" s="274" t="str">
        <f>IF('CV''S'!P54&gt;15,"*"," ")</f>
        <v> </v>
      </c>
      <c r="F55" s="274">
        <v>-0.20997263746574166</v>
      </c>
      <c r="G55" s="274"/>
      <c r="H55" s="274">
        <v>-22.082203052231353</v>
      </c>
      <c r="I55" s="274">
        <v>-20.359033516715964</v>
      </c>
      <c r="J55" s="274" t="str">
        <f>IF('CV''S'!Q54&gt;15,"*"," ")</f>
        <v> </v>
      </c>
      <c r="K55" s="274">
        <v>-0.3872625347520029</v>
      </c>
      <c r="L55" s="14"/>
      <c r="N55" s="141"/>
      <c r="O55" s="141"/>
      <c r="P55" s="14"/>
      <c r="Q55" s="141"/>
    </row>
    <row r="56" spans="1:17" s="13" customFormat="1" ht="12">
      <c r="A56" s="150" t="s">
        <v>85</v>
      </c>
      <c r="B56" s="63" t="s">
        <v>86</v>
      </c>
      <c r="C56" s="273">
        <v>-25.065061927621844</v>
      </c>
      <c r="D56" s="273">
        <v>-24.31054907238872</v>
      </c>
      <c r="E56" s="273" t="str">
        <f>IF('CV''S'!P55&gt;15,"*"," ")</f>
        <v> </v>
      </c>
      <c r="F56" s="273">
        <v>-0.05848096267276471</v>
      </c>
      <c r="G56" s="273"/>
      <c r="H56" s="273">
        <v>-28.95353465562518</v>
      </c>
      <c r="I56" s="273">
        <v>-28.230049547653536</v>
      </c>
      <c r="J56" s="273" t="str">
        <f>IF('CV''S'!Q55&gt;15,"*"," ")</f>
        <v> </v>
      </c>
      <c r="K56" s="273">
        <v>-0.07361844848069884</v>
      </c>
      <c r="L56" s="14"/>
      <c r="N56" s="141"/>
      <c r="O56" s="141"/>
      <c r="P56" s="14"/>
      <c r="Q56" s="141"/>
    </row>
    <row r="57" spans="1:17" s="13" customFormat="1" ht="12">
      <c r="A57" s="69" t="s">
        <v>87</v>
      </c>
      <c r="B57" s="142" t="s">
        <v>88</v>
      </c>
      <c r="C57" s="274">
        <v>-25.331973865504953</v>
      </c>
      <c r="D57" s="274">
        <v>-25.16387640366221</v>
      </c>
      <c r="E57" s="274" t="str">
        <f>IF('CV''S'!P56&gt;15,"*"," ")</f>
        <v> </v>
      </c>
      <c r="F57" s="274">
        <v>-0.050362699545836706</v>
      </c>
      <c r="G57" s="274"/>
      <c r="H57" s="274">
        <v>-20.494246430217455</v>
      </c>
      <c r="I57" s="274">
        <v>-20.78221277465656</v>
      </c>
      <c r="J57" s="274" t="str">
        <f>IF('CV''S'!Q56&gt;15,"*"," ")</f>
        <v> </v>
      </c>
      <c r="K57" s="274">
        <v>-0.04079585238350489</v>
      </c>
      <c r="L57" s="14"/>
      <c r="N57" s="141"/>
      <c r="O57" s="141"/>
      <c r="P57" s="14"/>
      <c r="Q57" s="141"/>
    </row>
    <row r="58" spans="1:17" s="13" customFormat="1" ht="12">
      <c r="A58" s="150" t="s">
        <v>89</v>
      </c>
      <c r="B58" s="63" t="s">
        <v>90</v>
      </c>
      <c r="C58" s="273">
        <v>10.356262467616585</v>
      </c>
      <c r="D58" s="273">
        <v>13.323714907558148</v>
      </c>
      <c r="E58" s="273" t="str">
        <f>IF('CV''S'!P57&gt;15,"*"," ")</f>
        <v> </v>
      </c>
      <c r="F58" s="273">
        <v>0.3071317667266295</v>
      </c>
      <c r="G58" s="273"/>
      <c r="H58" s="273">
        <v>18.528430488068203</v>
      </c>
      <c r="I58" s="273">
        <v>21.59933091011126</v>
      </c>
      <c r="J58" s="273" t="str">
        <f>IF('CV''S'!Q57&gt;15,"*"," ")</f>
        <v> </v>
      </c>
      <c r="K58" s="273">
        <v>0.49388699119619084</v>
      </c>
      <c r="L58" s="14"/>
      <c r="N58" s="141"/>
      <c r="O58" s="141"/>
      <c r="P58" s="14"/>
      <c r="Q58" s="141"/>
    </row>
    <row r="59" spans="1:17" s="13" customFormat="1" ht="12">
      <c r="A59" s="69" t="s">
        <v>91</v>
      </c>
      <c r="B59" s="142" t="s">
        <v>92</v>
      </c>
      <c r="C59" s="274">
        <v>-8.40129818588624</v>
      </c>
      <c r="D59" s="274">
        <v>-12.054231663222925</v>
      </c>
      <c r="E59" s="274" t="str">
        <f>IF('CV''S'!P58&gt;15,"*"," ")</f>
        <v> </v>
      </c>
      <c r="F59" s="274">
        <v>-0.03013367340394985</v>
      </c>
      <c r="G59" s="274"/>
      <c r="H59" s="274">
        <v>-4.874787509885614</v>
      </c>
      <c r="I59" s="274">
        <v>-8.658536744803346</v>
      </c>
      <c r="J59" s="274" t="str">
        <f>IF('CV''S'!Q58&gt;15,"*"," ")</f>
        <v> </v>
      </c>
      <c r="K59" s="274">
        <v>-0.02273040149651818</v>
      </c>
      <c r="L59" s="14"/>
      <c r="N59" s="141"/>
      <c r="O59" s="141"/>
      <c r="P59" s="14"/>
      <c r="Q59" s="141"/>
    </row>
    <row r="60" spans="1:17" s="13" customFormat="1" ht="12">
      <c r="A60" s="150" t="s">
        <v>93</v>
      </c>
      <c r="B60" s="63" t="s">
        <v>94</v>
      </c>
      <c r="C60" s="273">
        <v>-12.873820474751675</v>
      </c>
      <c r="D60" s="273">
        <v>-6.949967986593797</v>
      </c>
      <c r="E60" s="273" t="str">
        <f>IF('CV''S'!P59&gt;15,"*"," ")</f>
        <v>*</v>
      </c>
      <c r="F60" s="273">
        <v>-0.047977575869163624</v>
      </c>
      <c r="G60" s="273"/>
      <c r="H60" s="273">
        <v>-0.2997195527328467</v>
      </c>
      <c r="I60" s="273">
        <v>6.372313317454337</v>
      </c>
      <c r="J60" s="273" t="str">
        <f>IF('CV''S'!Q59&gt;15,"*"," ")</f>
        <v> </v>
      </c>
      <c r="K60" s="273">
        <v>0.04231699086861073</v>
      </c>
      <c r="L60" s="14"/>
      <c r="N60" s="141"/>
      <c r="O60" s="141"/>
      <c r="P60" s="14"/>
      <c r="Q60" s="141"/>
    </row>
    <row r="61" spans="1:17" s="13" customFormat="1" ht="12">
      <c r="A61" s="69" t="s">
        <v>95</v>
      </c>
      <c r="B61" s="142" t="s">
        <v>96</v>
      </c>
      <c r="C61" s="274">
        <v>3.723246648260159</v>
      </c>
      <c r="D61" s="274">
        <v>9.347970572120001</v>
      </c>
      <c r="E61" s="274" t="str">
        <f>IF('CV''S'!P60&gt;15,"*"," ")</f>
        <v> </v>
      </c>
      <c r="F61" s="274">
        <v>0.1420969207183195</v>
      </c>
      <c r="G61" s="274"/>
      <c r="H61" s="274">
        <v>3.373881985046623</v>
      </c>
      <c r="I61" s="274">
        <v>9.004954414581023</v>
      </c>
      <c r="J61" s="274" t="str">
        <f>IF('CV''S'!Q60&gt;15,"*"," ")</f>
        <v> </v>
      </c>
      <c r="K61" s="274">
        <v>0.1045088961899225</v>
      </c>
      <c r="L61" s="14"/>
      <c r="N61" s="141"/>
      <c r="O61" s="141"/>
      <c r="P61" s="14"/>
      <c r="Q61" s="141"/>
    </row>
    <row r="62" spans="1:17" s="13" customFormat="1" ht="12">
      <c r="A62" s="150" t="s">
        <v>97</v>
      </c>
      <c r="B62" s="63" t="s">
        <v>98</v>
      </c>
      <c r="C62" s="273">
        <v>9.782840873604016</v>
      </c>
      <c r="D62" s="273">
        <v>7.542513625181324</v>
      </c>
      <c r="E62" s="273" t="str">
        <f>IF('CV''S'!P61&gt;15,"*"," ")</f>
        <v>*</v>
      </c>
      <c r="F62" s="273">
        <v>0.07390273567975929</v>
      </c>
      <c r="G62" s="273"/>
      <c r="H62" s="273">
        <v>9.454417169339258</v>
      </c>
      <c r="I62" s="273">
        <v>7.05162535548276</v>
      </c>
      <c r="J62" s="273" t="str">
        <f>IF('CV''S'!Q61&gt;15,"*"," ")</f>
        <v>*</v>
      </c>
      <c r="K62" s="273">
        <v>0.07126139293301847</v>
      </c>
      <c r="L62" s="14"/>
      <c r="N62" s="141"/>
      <c r="O62" s="141"/>
      <c r="P62" s="14"/>
      <c r="Q62" s="141"/>
    </row>
    <row r="63" spans="1:17" s="13" customFormat="1" ht="12">
      <c r="A63" s="190" t="s">
        <v>99</v>
      </c>
      <c r="B63" s="189" t="s">
        <v>100</v>
      </c>
      <c r="C63" s="276">
        <v>-3.839609852872672</v>
      </c>
      <c r="D63" s="276">
        <v>-1.7646112201824327</v>
      </c>
      <c r="E63" s="276" t="str">
        <f>IF('CV''S'!P62&gt;15,"*"," ")</f>
        <v> </v>
      </c>
      <c r="F63" s="276">
        <v>-0.008406775550325908</v>
      </c>
      <c r="G63" s="276"/>
      <c r="H63" s="276">
        <v>3.7712763300638885</v>
      </c>
      <c r="I63" s="276">
        <v>7.370677684115612</v>
      </c>
      <c r="J63" s="276" t="str">
        <f>IF('CV''S'!Q62&gt;15,"*"," ")</f>
        <v> </v>
      </c>
      <c r="K63" s="276">
        <v>0.032598265855248734</v>
      </c>
      <c r="L63" s="14"/>
      <c r="N63" s="141"/>
      <c r="O63" s="141"/>
      <c r="P63" s="14"/>
      <c r="Q63" s="141"/>
    </row>
    <row r="64" s="13" customFormat="1" ht="12" customHeight="1"/>
    <row r="65" s="13" customFormat="1" ht="11.25" customHeight="1">
      <c r="A65" s="13" t="s">
        <v>101</v>
      </c>
    </row>
    <row r="66" s="13" customFormat="1" ht="11.25" customHeight="1">
      <c r="A66" s="72" t="s">
        <v>178</v>
      </c>
    </row>
    <row r="67" s="13" customFormat="1" ht="12" customHeight="1">
      <c r="A67" s="13" t="s">
        <v>114</v>
      </c>
    </row>
    <row r="68" ht="12.75">
      <c r="A68" s="142" t="s">
        <v>270</v>
      </c>
    </row>
    <row r="69" spans="1:11" ht="12.75">
      <c r="A69" s="312" t="s">
        <v>205</v>
      </c>
      <c r="B69" s="312"/>
      <c r="C69" s="312"/>
      <c r="D69" s="312"/>
      <c r="E69" s="312"/>
      <c r="F69" s="312"/>
      <c r="G69" s="312"/>
      <c r="H69" s="312"/>
      <c r="I69" s="312"/>
      <c r="J69" s="312"/>
      <c r="K69" s="312"/>
    </row>
    <row r="70" spans="1:11" ht="12.75">
      <c r="A70" s="312"/>
      <c r="B70" s="312"/>
      <c r="C70" s="312"/>
      <c r="D70" s="312"/>
      <c r="E70" s="312"/>
      <c r="F70" s="312"/>
      <c r="G70" s="312"/>
      <c r="H70" s="312"/>
      <c r="I70" s="312"/>
      <c r="J70" s="312"/>
      <c r="K70" s="312"/>
    </row>
    <row r="71" ht="12.75">
      <c r="A71" s="132" t="s">
        <v>208</v>
      </c>
    </row>
  </sheetData>
  <mergeCells count="7">
    <mergeCell ref="A69:K70"/>
    <mergeCell ref="H11:I11"/>
    <mergeCell ref="K11:K12"/>
    <mergeCell ref="A11:A12"/>
    <mergeCell ref="B11:B12"/>
    <mergeCell ref="C11:D11"/>
    <mergeCell ref="F11:F12"/>
  </mergeCells>
  <printOptions horizontalCentered="1" verticalCentered="1"/>
  <pageMargins left="0.75" right="0.75" top="1" bottom="1" header="0" footer="0"/>
  <pageSetup horizontalDpi="600" verticalDpi="600" orientation="portrait" scale="7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6:Q69"/>
  <sheetViews>
    <sheetView workbookViewId="0" topLeftCell="A1">
      <selection activeCell="A10" sqref="A10"/>
    </sheetView>
  </sheetViews>
  <sheetFormatPr defaultColWidth="11.421875" defaultRowHeight="12.75"/>
  <cols>
    <col min="1" max="1" width="9.140625" style="15" customWidth="1"/>
    <col min="2" max="2" width="57.00390625" style="15" customWidth="1"/>
    <col min="3" max="3" width="8.8515625" style="15" customWidth="1"/>
    <col min="4" max="4" width="7.421875" style="15" customWidth="1"/>
    <col min="5" max="5" width="0.85546875" style="15" customWidth="1"/>
    <col min="6" max="6" width="13.140625" style="15" customWidth="1"/>
    <col min="7" max="7" width="1.7109375" style="15" customWidth="1"/>
    <col min="8" max="8" width="7.8515625" style="15" customWidth="1"/>
    <col min="9" max="9" width="8.421875" style="15" customWidth="1"/>
    <col min="10" max="10" width="1.1484375" style="15" customWidth="1"/>
    <col min="11" max="11" width="12.140625" style="15" customWidth="1"/>
    <col min="12" max="12" width="1.8515625" style="15" customWidth="1"/>
    <col min="13" max="13" width="9.140625" style="15" customWidth="1"/>
    <col min="14" max="14" width="13.7109375" style="15" customWidth="1"/>
    <col min="15" max="15" width="3.421875" style="15" customWidth="1"/>
    <col min="16" max="16384" width="11.421875" style="15" customWidth="1"/>
  </cols>
  <sheetData>
    <row r="1" ht="12.75"/>
    <row r="2" ht="12.75"/>
    <row r="3" ht="12.75"/>
    <row r="4" ht="12.75"/>
    <row r="5" s="32" customFormat="1" ht="14.25"/>
    <row r="6" s="32" customFormat="1" ht="15">
      <c r="A6" s="34" t="s">
        <v>145</v>
      </c>
    </row>
    <row r="7" spans="1:9" s="32" customFormat="1" ht="15" customHeight="1">
      <c r="A7" s="34" t="s">
        <v>203</v>
      </c>
      <c r="B7" s="133"/>
      <c r="C7" s="134"/>
      <c r="D7" s="134"/>
      <c r="E7" s="134"/>
      <c r="F7" s="134"/>
      <c r="G7" s="134"/>
      <c r="H7" s="134"/>
      <c r="I7" s="134"/>
    </row>
    <row r="8" spans="1:9" s="32" customFormat="1" ht="15" customHeight="1">
      <c r="A8" s="34" t="s">
        <v>204</v>
      </c>
      <c r="B8" s="133"/>
      <c r="C8" s="134"/>
      <c r="D8" s="134"/>
      <c r="E8" s="134"/>
      <c r="F8" s="134"/>
      <c r="G8" s="134"/>
      <c r="H8" s="134"/>
      <c r="I8" s="134"/>
    </row>
    <row r="9" spans="1:9" ht="15">
      <c r="A9" s="186" t="s">
        <v>327</v>
      </c>
      <c r="B9" s="137"/>
      <c r="C9" s="148"/>
      <c r="D9" s="148"/>
      <c r="E9" s="148"/>
      <c r="F9" s="148"/>
      <c r="G9" s="148"/>
      <c r="H9" s="148"/>
      <c r="I9" s="148"/>
    </row>
    <row r="10" spans="1:14" ht="10.5" customHeight="1">
      <c r="A10" s="136"/>
      <c r="B10" s="137"/>
      <c r="C10" s="129"/>
      <c r="D10" s="129"/>
      <c r="E10" s="129"/>
      <c r="F10" s="129"/>
      <c r="G10" s="129"/>
      <c r="H10" s="129"/>
      <c r="I10" s="129"/>
      <c r="L10" s="17"/>
      <c r="N10" s="127"/>
    </row>
    <row r="11" spans="1:14" s="13" customFormat="1" ht="35.25" customHeight="1">
      <c r="A11" s="307" t="s">
        <v>0</v>
      </c>
      <c r="B11" s="315" t="s">
        <v>1</v>
      </c>
      <c r="C11" s="313" t="s">
        <v>102</v>
      </c>
      <c r="D11" s="313"/>
      <c r="E11" s="138"/>
      <c r="F11" s="307" t="s">
        <v>150</v>
      </c>
      <c r="G11" s="121"/>
      <c r="H11" s="313" t="s">
        <v>103</v>
      </c>
      <c r="I11" s="313"/>
      <c r="J11" s="128"/>
      <c r="K11" s="307" t="s">
        <v>151</v>
      </c>
      <c r="L11" s="128"/>
      <c r="M11" s="121" t="s">
        <v>146</v>
      </c>
      <c r="N11" s="307" t="s">
        <v>163</v>
      </c>
    </row>
    <row r="12" spans="1:14" s="13" customFormat="1" ht="29.25" customHeight="1">
      <c r="A12" s="309"/>
      <c r="B12" s="316"/>
      <c r="C12" s="123" t="s">
        <v>104</v>
      </c>
      <c r="D12" s="123" t="s">
        <v>177</v>
      </c>
      <c r="E12" s="123"/>
      <c r="F12" s="314"/>
      <c r="G12" s="139"/>
      <c r="H12" s="123" t="s">
        <v>104</v>
      </c>
      <c r="I12" s="123" t="s">
        <v>177</v>
      </c>
      <c r="J12" s="37"/>
      <c r="K12" s="314"/>
      <c r="L12" s="37"/>
      <c r="M12" s="37"/>
      <c r="N12" s="314"/>
    </row>
    <row r="13" spans="1:12" s="13" customFormat="1" ht="12.75" customHeight="1">
      <c r="A13" s="122"/>
      <c r="B13" s="71" t="s">
        <v>2</v>
      </c>
      <c r="C13" s="122"/>
      <c r="D13" s="122"/>
      <c r="E13" s="122"/>
      <c r="F13" s="122"/>
      <c r="G13" s="122"/>
      <c r="H13" s="122"/>
      <c r="I13" s="122"/>
      <c r="J13" s="14"/>
      <c r="K13" s="14"/>
      <c r="L13" s="14"/>
    </row>
    <row r="14" spans="1:17" s="13" customFormat="1" ht="12">
      <c r="A14" s="55">
        <v>1500</v>
      </c>
      <c r="B14" s="51" t="s">
        <v>113</v>
      </c>
      <c r="C14" s="277">
        <v>-3.5965537791891045</v>
      </c>
      <c r="D14" s="277">
        <v>-3.9953473272208995</v>
      </c>
      <c r="E14" s="277"/>
      <c r="F14" s="277"/>
      <c r="G14" s="277"/>
      <c r="H14" s="277">
        <v>-3.893377517721641</v>
      </c>
      <c r="I14" s="277">
        <v>-4.025982003284112</v>
      </c>
      <c r="J14" s="277"/>
      <c r="K14" s="277"/>
      <c r="L14" s="277"/>
      <c r="M14" s="277">
        <v>-6.1308450142889885</v>
      </c>
      <c r="N14" s="277"/>
      <c r="O14" s="141"/>
      <c r="P14" s="14"/>
      <c r="Q14" s="141"/>
    </row>
    <row r="15" spans="1:17" s="13" customFormat="1" ht="12">
      <c r="A15" s="69" t="s">
        <v>4</v>
      </c>
      <c r="B15" s="142" t="s">
        <v>5</v>
      </c>
      <c r="C15" s="278">
        <v>-3.7902474602688696</v>
      </c>
      <c r="D15" s="278">
        <v>-3.6119967575962475</v>
      </c>
      <c r="E15" s="278"/>
      <c r="F15" s="278">
        <v>-3.611996757596261</v>
      </c>
      <c r="G15" s="278"/>
      <c r="H15" s="278">
        <v>-3.7383295869045985</v>
      </c>
      <c r="I15" s="278">
        <v>-3.450687109566297</v>
      </c>
      <c r="J15" s="278"/>
      <c r="K15" s="278">
        <v>-3.450687109566301</v>
      </c>
      <c r="L15" s="278"/>
      <c r="M15" s="278">
        <v>-6.076069145762409</v>
      </c>
      <c r="N15" s="278">
        <v>-6.076069145762427</v>
      </c>
      <c r="O15" s="141"/>
      <c r="P15" s="14"/>
      <c r="Q15" s="141"/>
    </row>
    <row r="16" spans="1:17" s="13" customFormat="1" ht="12">
      <c r="A16" s="55" t="s">
        <v>6</v>
      </c>
      <c r="B16" s="51" t="s">
        <v>7</v>
      </c>
      <c r="C16" s="277">
        <v>4.58121604636923</v>
      </c>
      <c r="D16" s="277">
        <v>2.47714704877533</v>
      </c>
      <c r="E16" s="277"/>
      <c r="F16" s="277">
        <v>0.08997601933493327</v>
      </c>
      <c r="G16" s="277"/>
      <c r="H16" s="277">
        <v>3.23636543026804</v>
      </c>
      <c r="I16" s="277">
        <v>1.1594547547296497</v>
      </c>
      <c r="J16" s="277"/>
      <c r="K16" s="277">
        <v>0.04119905034955121</v>
      </c>
      <c r="L16" s="277"/>
      <c r="M16" s="277">
        <v>-3.229130469028718</v>
      </c>
      <c r="N16" s="277">
        <v>-0.1323525944566881</v>
      </c>
      <c r="O16" s="141"/>
      <c r="P16" s="14"/>
      <c r="Q16" s="141"/>
    </row>
    <row r="17" spans="1:17" s="13" customFormat="1" ht="12">
      <c r="A17" s="69" t="s">
        <v>8</v>
      </c>
      <c r="B17" s="142" t="s">
        <v>136</v>
      </c>
      <c r="C17" s="278">
        <v>6.809447362738097</v>
      </c>
      <c r="D17" s="278">
        <v>9.895127275579064</v>
      </c>
      <c r="E17" s="278"/>
      <c r="F17" s="278">
        <v>0.2570952864358494</v>
      </c>
      <c r="G17" s="278"/>
      <c r="H17" s="278">
        <v>0.5404762845948152</v>
      </c>
      <c r="I17" s="278">
        <v>3.3811262204753723</v>
      </c>
      <c r="J17" s="278"/>
      <c r="K17" s="278">
        <v>0.08756793069387053</v>
      </c>
      <c r="L17" s="278"/>
      <c r="M17" s="278">
        <v>3.3454470502342737</v>
      </c>
      <c r="N17" s="278">
        <v>0.06641317242968027</v>
      </c>
      <c r="O17" s="141"/>
      <c r="P17" s="14"/>
      <c r="Q17" s="141"/>
    </row>
    <row r="18" spans="1:17" s="13" customFormat="1" ht="12">
      <c r="A18" s="150" t="s">
        <v>9</v>
      </c>
      <c r="B18" s="63" t="s">
        <v>10</v>
      </c>
      <c r="C18" s="277">
        <v>2.71433889941044</v>
      </c>
      <c r="D18" s="277">
        <v>-0.21588361452905547</v>
      </c>
      <c r="E18" s="277"/>
      <c r="F18" s="277">
        <v>-0.006343278508300322</v>
      </c>
      <c r="G18" s="277"/>
      <c r="H18" s="277">
        <v>-0.2973738556870331</v>
      </c>
      <c r="I18" s="277">
        <v>-3.1286179290611504</v>
      </c>
      <c r="J18" s="277"/>
      <c r="K18" s="277">
        <v>-0.09288183268071236</v>
      </c>
      <c r="L18" s="277"/>
      <c r="M18" s="277">
        <v>1.2453944876505973</v>
      </c>
      <c r="N18" s="277">
        <v>0.03077073433151534</v>
      </c>
      <c r="O18" s="141"/>
      <c r="P18" s="14"/>
      <c r="Q18" s="141"/>
    </row>
    <row r="19" spans="1:17" s="13" customFormat="1" ht="12">
      <c r="A19" s="69" t="s">
        <v>11</v>
      </c>
      <c r="B19" s="142" t="s">
        <v>12</v>
      </c>
      <c r="C19" s="278">
        <v>-4.09415166105187</v>
      </c>
      <c r="D19" s="278">
        <v>-0.4770167600008701</v>
      </c>
      <c r="E19" s="278"/>
      <c r="F19" s="278">
        <v>-0.025645130367806593</v>
      </c>
      <c r="G19" s="278"/>
      <c r="H19" s="278">
        <v>-3.5644667797537832</v>
      </c>
      <c r="I19" s="278">
        <v>0.060642708898561715</v>
      </c>
      <c r="J19" s="278"/>
      <c r="K19" s="278">
        <v>0.003256737593611814</v>
      </c>
      <c r="L19" s="278"/>
      <c r="M19" s="278">
        <v>0.2971357975969591</v>
      </c>
      <c r="N19" s="278">
        <v>0.008769573194083285</v>
      </c>
      <c r="O19" s="141"/>
      <c r="P19" s="14"/>
      <c r="Q19" s="141"/>
    </row>
    <row r="20" spans="1:17" s="13" customFormat="1" ht="15.75" customHeight="1">
      <c r="A20" s="150" t="s">
        <v>13</v>
      </c>
      <c r="B20" s="63" t="s">
        <v>14</v>
      </c>
      <c r="C20" s="277">
        <v>1.880355531054323</v>
      </c>
      <c r="D20" s="277">
        <v>-2.4204984067772273</v>
      </c>
      <c r="E20" s="277"/>
      <c r="F20" s="277">
        <v>-0.038067223979785715</v>
      </c>
      <c r="G20" s="277"/>
      <c r="H20" s="277">
        <v>1.4040931430147952</v>
      </c>
      <c r="I20" s="277">
        <v>-2.8496814654765057</v>
      </c>
      <c r="J20" s="277"/>
      <c r="K20" s="277">
        <v>-0.045488461528263</v>
      </c>
      <c r="L20" s="277"/>
      <c r="M20" s="277">
        <v>0.2575765572605526</v>
      </c>
      <c r="N20" s="277">
        <v>0.010264338849579353</v>
      </c>
      <c r="O20" s="141"/>
      <c r="P20" s="14"/>
      <c r="Q20" s="141"/>
    </row>
    <row r="21" spans="1:17" s="13" customFormat="1" ht="15.75" customHeight="1">
      <c r="A21" s="69">
        <v>1561</v>
      </c>
      <c r="B21" s="142" t="s">
        <v>16</v>
      </c>
      <c r="C21" s="278">
        <v>2.8462439456938604</v>
      </c>
      <c r="D21" s="278">
        <v>-23.92237543652468</v>
      </c>
      <c r="E21" s="278"/>
      <c r="F21" s="278">
        <v>-0.46021193928483006</v>
      </c>
      <c r="G21" s="278"/>
      <c r="H21" s="278">
        <v>-8.767208048325003</v>
      </c>
      <c r="I21" s="278">
        <v>-32.399919320712634</v>
      </c>
      <c r="J21" s="278"/>
      <c r="K21" s="278">
        <v>-0.6569235680458703</v>
      </c>
      <c r="L21" s="278"/>
      <c r="M21" s="278">
        <v>-28.952298901098906</v>
      </c>
      <c r="N21" s="278">
        <v>-0.0694910730058826</v>
      </c>
      <c r="O21" s="141"/>
      <c r="P21" s="14"/>
      <c r="Q21" s="141"/>
    </row>
    <row r="22" spans="1:17" s="13" customFormat="1" ht="13.5">
      <c r="A22" s="150" t="s">
        <v>17</v>
      </c>
      <c r="B22" s="63" t="s">
        <v>210</v>
      </c>
      <c r="C22" s="277">
        <v>42.21423337478214</v>
      </c>
      <c r="D22" s="277">
        <v>17.888235623485606</v>
      </c>
      <c r="E22" s="277"/>
      <c r="F22" s="277">
        <v>0.5306415331336413</v>
      </c>
      <c r="G22" s="277"/>
      <c r="H22" s="277">
        <v>49.76243986746085</v>
      </c>
      <c r="I22" s="277">
        <v>23.89997671038664</v>
      </c>
      <c r="J22" s="277"/>
      <c r="K22" s="277">
        <v>0.6907232535646668</v>
      </c>
      <c r="L22" s="277"/>
      <c r="M22" s="277">
        <v>3.451079392464518</v>
      </c>
      <c r="N22" s="277">
        <v>0.04755988141839051</v>
      </c>
      <c r="O22" s="141"/>
      <c r="P22" s="14"/>
      <c r="Q22" s="141"/>
    </row>
    <row r="23" spans="1:17" s="13" customFormat="1" ht="12">
      <c r="A23" s="69" t="s">
        <v>19</v>
      </c>
      <c r="B23" s="142" t="s">
        <v>20</v>
      </c>
      <c r="C23" s="278">
        <v>2.0363527366650924</v>
      </c>
      <c r="D23" s="278">
        <v>-7.028925280908727</v>
      </c>
      <c r="E23" s="278"/>
      <c r="F23" s="278">
        <v>-0.3098369100673913</v>
      </c>
      <c r="G23" s="278"/>
      <c r="H23" s="278">
        <v>2.4210386861385658</v>
      </c>
      <c r="I23" s="278">
        <v>-6.710767601257029</v>
      </c>
      <c r="J23" s="278"/>
      <c r="K23" s="278">
        <v>-0.305217170310022</v>
      </c>
      <c r="L23" s="278"/>
      <c r="M23" s="278">
        <v>-1.981654585356818</v>
      </c>
      <c r="N23" s="278">
        <v>-0.07751655506332679</v>
      </c>
      <c r="O23" s="141"/>
      <c r="P23" s="14"/>
      <c r="Q23" s="141"/>
    </row>
    <row r="24" spans="1:17" s="13" customFormat="1" ht="12">
      <c r="A24" s="150" t="s">
        <v>21</v>
      </c>
      <c r="B24" s="63" t="s">
        <v>22</v>
      </c>
      <c r="C24" s="277">
        <v>16.23980302707535</v>
      </c>
      <c r="D24" s="277">
        <v>8.382298327604598</v>
      </c>
      <c r="E24" s="277"/>
      <c r="F24" s="277">
        <v>0.43014918258993085</v>
      </c>
      <c r="G24" s="277"/>
      <c r="H24" s="277">
        <v>9.785947468991507</v>
      </c>
      <c r="I24" s="277">
        <v>3.0968941472196754</v>
      </c>
      <c r="J24" s="277"/>
      <c r="K24" s="277">
        <v>0.14675240672684248</v>
      </c>
      <c r="L24" s="277"/>
      <c r="M24" s="277">
        <v>-1.8174916887057302</v>
      </c>
      <c r="N24" s="277">
        <v>-0.05318389952227528</v>
      </c>
      <c r="O24" s="141"/>
      <c r="P24" s="14"/>
      <c r="Q24" s="141"/>
    </row>
    <row r="25" spans="1:17" s="13" customFormat="1" ht="12">
      <c r="A25" s="69" t="s">
        <v>23</v>
      </c>
      <c r="B25" s="142" t="s">
        <v>24</v>
      </c>
      <c r="C25" s="278">
        <v>-3.192844590129129</v>
      </c>
      <c r="D25" s="278">
        <v>-11.267085420945278</v>
      </c>
      <c r="E25" s="278"/>
      <c r="F25" s="278">
        <v>-0.056954723766717494</v>
      </c>
      <c r="G25" s="278"/>
      <c r="H25" s="278">
        <v>0.9903116979357751</v>
      </c>
      <c r="I25" s="278">
        <v>-7.309345159165659</v>
      </c>
      <c r="J25" s="278"/>
      <c r="K25" s="278">
        <v>-0.034945961413690434</v>
      </c>
      <c r="L25" s="278"/>
      <c r="M25" s="278">
        <v>-4.822352535357021</v>
      </c>
      <c r="N25" s="278">
        <v>-0.010619503948715827</v>
      </c>
      <c r="O25" s="141"/>
      <c r="P25" s="14"/>
      <c r="Q25" s="141"/>
    </row>
    <row r="26" spans="1:17" s="13" customFormat="1" ht="12">
      <c r="A26" s="150" t="s">
        <v>25</v>
      </c>
      <c r="B26" s="63" t="s">
        <v>26</v>
      </c>
      <c r="C26" s="277">
        <v>-7.409895200625671</v>
      </c>
      <c r="D26" s="277">
        <v>-5.51843780576049</v>
      </c>
      <c r="E26" s="277"/>
      <c r="F26" s="277">
        <v>-0.09376210608494968</v>
      </c>
      <c r="G26" s="277"/>
      <c r="H26" s="277">
        <v>-5.130973323338594</v>
      </c>
      <c r="I26" s="277">
        <v>-3.1757792367333337</v>
      </c>
      <c r="J26" s="277"/>
      <c r="K26" s="277">
        <v>-0.0556196787795073</v>
      </c>
      <c r="L26" s="277"/>
      <c r="M26" s="277">
        <v>-6.53229866575561</v>
      </c>
      <c r="N26" s="277">
        <v>-0.27363630820949186</v>
      </c>
      <c r="O26" s="141"/>
      <c r="P26" s="14"/>
      <c r="Q26" s="141"/>
    </row>
    <row r="27" spans="1:17" s="13" customFormat="1" ht="12">
      <c r="A27" s="69" t="s">
        <v>27</v>
      </c>
      <c r="B27" s="142" t="s">
        <v>28</v>
      </c>
      <c r="C27" s="278">
        <v>-8.761721883114825</v>
      </c>
      <c r="D27" s="278">
        <v>-12.905504806242652</v>
      </c>
      <c r="E27" s="278"/>
      <c r="F27" s="278">
        <v>-0.08129735213168247</v>
      </c>
      <c r="G27" s="278"/>
      <c r="H27" s="278">
        <v>-10.519464870964345</v>
      </c>
      <c r="I27" s="278">
        <v>-14.420308070584898</v>
      </c>
      <c r="J27" s="278"/>
      <c r="K27" s="278">
        <v>-0.09195026239533359</v>
      </c>
      <c r="L27" s="278"/>
      <c r="M27" s="278">
        <v>-12.897763015690222</v>
      </c>
      <c r="N27" s="278">
        <v>-0.19955855818020254</v>
      </c>
      <c r="O27" s="141"/>
      <c r="P27" s="14"/>
      <c r="Q27" s="141"/>
    </row>
    <row r="28" spans="1:17" s="13" customFormat="1" ht="12">
      <c r="A28" s="150" t="s">
        <v>29</v>
      </c>
      <c r="B28" s="63" t="s">
        <v>30</v>
      </c>
      <c r="C28" s="277">
        <v>-13.42295522606699</v>
      </c>
      <c r="D28" s="277">
        <v>-11.729075601576145</v>
      </c>
      <c r="E28" s="277"/>
      <c r="F28" s="277">
        <v>-0.1706395926048025</v>
      </c>
      <c r="G28" s="277"/>
      <c r="H28" s="277">
        <v>-12.87624389939629</v>
      </c>
      <c r="I28" s="277">
        <v>-11.014716598800922</v>
      </c>
      <c r="J28" s="277"/>
      <c r="K28" s="277">
        <v>-0.16891611858099886</v>
      </c>
      <c r="L28" s="277"/>
      <c r="M28" s="277">
        <v>-11.436934532382937</v>
      </c>
      <c r="N28" s="277">
        <v>-0.31817492302997913</v>
      </c>
      <c r="O28" s="141"/>
      <c r="P28" s="14"/>
      <c r="Q28" s="141"/>
    </row>
    <row r="29" spans="1:17" s="13" customFormat="1" ht="12">
      <c r="A29" s="69" t="s">
        <v>31</v>
      </c>
      <c r="B29" s="142" t="s">
        <v>32</v>
      </c>
      <c r="C29" s="278">
        <v>-11.762557276452934</v>
      </c>
      <c r="D29" s="278">
        <v>-13.89993575613141</v>
      </c>
      <c r="E29" s="278"/>
      <c r="F29" s="278">
        <v>-0.49462112785883666</v>
      </c>
      <c r="G29" s="278"/>
      <c r="H29" s="278">
        <v>-9.602620503625092</v>
      </c>
      <c r="I29" s="278">
        <v>-11.59256701457444</v>
      </c>
      <c r="J29" s="278"/>
      <c r="K29" s="278">
        <v>-0.44049427346141634</v>
      </c>
      <c r="L29" s="278"/>
      <c r="M29" s="278">
        <v>-15.559961683872547</v>
      </c>
      <c r="N29" s="278">
        <v>-1.4392694714799024</v>
      </c>
      <c r="O29" s="141"/>
      <c r="P29" s="14"/>
      <c r="Q29" s="141"/>
    </row>
    <row r="30" spans="1:17" s="13" customFormat="1" ht="12">
      <c r="A30" s="150" t="s">
        <v>33</v>
      </c>
      <c r="B30" s="63" t="s">
        <v>34</v>
      </c>
      <c r="C30" s="277">
        <v>-31.436532637724756</v>
      </c>
      <c r="D30" s="277">
        <v>-24.817968873144945</v>
      </c>
      <c r="E30" s="277"/>
      <c r="F30" s="277">
        <v>-0.07058746401283321</v>
      </c>
      <c r="G30" s="277"/>
      <c r="H30" s="277">
        <v>-26.17826997531727</v>
      </c>
      <c r="I30" s="277">
        <v>-18.921395937952923</v>
      </c>
      <c r="J30" s="277"/>
      <c r="K30" s="277">
        <v>-0.05588878969034023</v>
      </c>
      <c r="L30" s="277"/>
      <c r="M30" s="277">
        <v>1.3304399223875496</v>
      </c>
      <c r="N30" s="277">
        <v>0.004838786849307663</v>
      </c>
      <c r="O30" s="141"/>
      <c r="P30" s="14"/>
      <c r="Q30" s="141"/>
    </row>
    <row r="31" spans="1:17" s="13" customFormat="1" ht="12">
      <c r="A31" s="69" t="s">
        <v>35</v>
      </c>
      <c r="B31" s="142" t="s">
        <v>36</v>
      </c>
      <c r="C31" s="278">
        <v>-7.742565937539703</v>
      </c>
      <c r="D31" s="278">
        <v>-7.236796247313437</v>
      </c>
      <c r="E31" s="278"/>
      <c r="F31" s="278">
        <v>-0.0323896847075078</v>
      </c>
      <c r="G31" s="278"/>
      <c r="H31" s="278">
        <v>-10.419923562926348</v>
      </c>
      <c r="I31" s="278">
        <v>-9.907016826980596</v>
      </c>
      <c r="J31" s="278"/>
      <c r="K31" s="278">
        <v>-0.04854250266602608</v>
      </c>
      <c r="L31" s="278"/>
      <c r="M31" s="278">
        <v>-5.0228326108766375</v>
      </c>
      <c r="N31" s="278">
        <v>-0.06733480994282531</v>
      </c>
      <c r="O31" s="141"/>
      <c r="P31" s="14"/>
      <c r="Q31" s="141"/>
    </row>
    <row r="32" spans="1:17" s="13" customFormat="1" ht="12">
      <c r="A32" s="150" t="s">
        <v>37</v>
      </c>
      <c r="B32" s="63" t="s">
        <v>38</v>
      </c>
      <c r="C32" s="277">
        <v>-4.116303819264622</v>
      </c>
      <c r="D32" s="277">
        <v>-7.448572756030569</v>
      </c>
      <c r="E32" s="277"/>
      <c r="F32" s="277">
        <v>-0.013246279817535733</v>
      </c>
      <c r="G32" s="277"/>
      <c r="H32" s="277">
        <v>-6.898554986674332</v>
      </c>
      <c r="I32" s="277">
        <v>-9.933107482642034</v>
      </c>
      <c r="J32" s="277"/>
      <c r="K32" s="277">
        <v>-0.018888268501691282</v>
      </c>
      <c r="L32" s="277"/>
      <c r="M32" s="277">
        <v>-7.793212757219803</v>
      </c>
      <c r="N32" s="277">
        <v>-0.05814140430863441</v>
      </c>
      <c r="O32" s="141"/>
      <c r="P32" s="14"/>
      <c r="Q32" s="141"/>
    </row>
    <row r="33" spans="1:17" s="13" customFormat="1" ht="12">
      <c r="A33" s="69" t="s">
        <v>39</v>
      </c>
      <c r="B33" s="142" t="s">
        <v>40</v>
      </c>
      <c r="C33" s="278">
        <v>15.54801609509191</v>
      </c>
      <c r="D33" s="278">
        <v>12.241923652784404</v>
      </c>
      <c r="E33" s="278"/>
      <c r="F33" s="278">
        <v>0.028787869387679074</v>
      </c>
      <c r="G33" s="278"/>
      <c r="H33" s="278">
        <v>-5.784781417653296</v>
      </c>
      <c r="I33" s="278">
        <v>-8.714247682419273</v>
      </c>
      <c r="J33" s="278"/>
      <c r="K33" s="278">
        <v>-0.021379199008267305</v>
      </c>
      <c r="L33" s="278"/>
      <c r="M33" s="278">
        <v>-5.441061409023618</v>
      </c>
      <c r="N33" s="278">
        <v>-0.019972972615038196</v>
      </c>
      <c r="O33" s="141"/>
      <c r="P33" s="14"/>
      <c r="Q33" s="141"/>
    </row>
    <row r="34" spans="1:17" s="13" customFormat="1" ht="12">
      <c r="A34" s="150" t="s">
        <v>41</v>
      </c>
      <c r="B34" s="63" t="s">
        <v>42</v>
      </c>
      <c r="C34" s="277">
        <v>-18.17286094181937</v>
      </c>
      <c r="D34" s="277">
        <v>-20.643430153987772</v>
      </c>
      <c r="E34" s="277"/>
      <c r="F34" s="277">
        <v>-0.018687669657574707</v>
      </c>
      <c r="G34" s="277"/>
      <c r="H34" s="277">
        <v>-18.291427228938005</v>
      </c>
      <c r="I34" s="277">
        <v>-20.72663632450078</v>
      </c>
      <c r="J34" s="277"/>
      <c r="K34" s="277">
        <v>-0.019453065979057577</v>
      </c>
      <c r="L34" s="277"/>
      <c r="M34" s="277">
        <v>-21.738627538459</v>
      </c>
      <c r="N34" s="277">
        <v>-0.04996788052550264</v>
      </c>
      <c r="O34" s="141"/>
      <c r="P34" s="14"/>
      <c r="Q34" s="141"/>
    </row>
    <row r="35" spans="1:17" s="13" customFormat="1" ht="12">
      <c r="A35" s="69" t="s">
        <v>43</v>
      </c>
      <c r="B35" s="142" t="s">
        <v>44</v>
      </c>
      <c r="C35" s="278">
        <v>-16.528002775014695</v>
      </c>
      <c r="D35" s="278">
        <v>-19.98178241416123</v>
      </c>
      <c r="E35" s="278"/>
      <c r="F35" s="278">
        <v>-0.0064585670879978305</v>
      </c>
      <c r="G35" s="278"/>
      <c r="H35" s="278">
        <v>-14.98893938854211</v>
      </c>
      <c r="I35" s="278">
        <v>-18.41361353578178</v>
      </c>
      <c r="J35" s="278"/>
      <c r="K35" s="278">
        <v>-0.006015178236766578</v>
      </c>
      <c r="L35" s="278"/>
      <c r="M35" s="278">
        <v>-8.828471055445252</v>
      </c>
      <c r="N35" s="278">
        <v>-0.008781220718680623</v>
      </c>
      <c r="O35" s="141"/>
      <c r="P35" s="14"/>
      <c r="Q35" s="141"/>
    </row>
    <row r="36" spans="1:17" s="13" customFormat="1" ht="12">
      <c r="A36" s="150" t="s">
        <v>45</v>
      </c>
      <c r="B36" s="63" t="s">
        <v>46</v>
      </c>
      <c r="C36" s="277">
        <v>-4.478947747041861</v>
      </c>
      <c r="D36" s="277">
        <v>-5.1757962119184935</v>
      </c>
      <c r="E36" s="277"/>
      <c r="F36" s="277">
        <v>-0.2552345295572064</v>
      </c>
      <c r="G36" s="277"/>
      <c r="H36" s="277">
        <v>-5.5050311865978525</v>
      </c>
      <c r="I36" s="277">
        <v>-6.125360857149619</v>
      </c>
      <c r="J36" s="277"/>
      <c r="K36" s="277">
        <v>-0.28543518687024927</v>
      </c>
      <c r="L36" s="277"/>
      <c r="M36" s="277">
        <v>-4.974747687510295</v>
      </c>
      <c r="N36" s="277">
        <v>-0.16595063878084437</v>
      </c>
      <c r="O36" s="141"/>
      <c r="P36" s="14"/>
      <c r="Q36" s="141"/>
    </row>
    <row r="37" spans="1:17" s="13" customFormat="1" ht="12">
      <c r="A37" s="69" t="s">
        <v>47</v>
      </c>
      <c r="B37" s="142" t="s">
        <v>48</v>
      </c>
      <c r="C37" s="278">
        <v>-8.377569331918055</v>
      </c>
      <c r="D37" s="278">
        <v>-11.801730799789311</v>
      </c>
      <c r="E37" s="278"/>
      <c r="F37" s="278">
        <v>-0.1751136758396969</v>
      </c>
      <c r="G37" s="278"/>
      <c r="H37" s="278">
        <v>-4.027858349293057</v>
      </c>
      <c r="I37" s="278">
        <v>-6.651492890540622</v>
      </c>
      <c r="J37" s="278"/>
      <c r="K37" s="278">
        <v>-0.10888121154921297</v>
      </c>
      <c r="L37" s="278"/>
      <c r="M37" s="278">
        <v>-5.480371764320646</v>
      </c>
      <c r="N37" s="278">
        <v>-0.1076423710219902</v>
      </c>
      <c r="O37" s="141"/>
      <c r="P37" s="14"/>
      <c r="Q37" s="141"/>
    </row>
    <row r="38" spans="1:17" s="13" customFormat="1" ht="12">
      <c r="A38" s="150" t="s">
        <v>49</v>
      </c>
      <c r="B38" s="63" t="s">
        <v>50</v>
      </c>
      <c r="C38" s="277">
        <v>-1.4144772004041628</v>
      </c>
      <c r="D38" s="277">
        <v>-1.5957412578913033</v>
      </c>
      <c r="E38" s="277"/>
      <c r="F38" s="277">
        <v>-0.020977540641722737</v>
      </c>
      <c r="G38" s="277"/>
      <c r="H38" s="277">
        <v>-1.7927678869989583</v>
      </c>
      <c r="I38" s="277">
        <v>-1.9783646605396887</v>
      </c>
      <c r="J38" s="277"/>
      <c r="K38" s="277">
        <v>-0.024923726199016234</v>
      </c>
      <c r="L38" s="277"/>
      <c r="M38" s="277">
        <v>-2.963913526932338</v>
      </c>
      <c r="N38" s="277">
        <v>-0.058043919591890356</v>
      </c>
      <c r="O38" s="141"/>
      <c r="P38" s="14"/>
      <c r="Q38" s="141"/>
    </row>
    <row r="39" spans="1:17" s="13" customFormat="1" ht="12">
      <c r="A39" s="69" t="s">
        <v>51</v>
      </c>
      <c r="B39" s="142" t="s">
        <v>52</v>
      </c>
      <c r="C39" s="278">
        <v>-19.590759154074433</v>
      </c>
      <c r="D39" s="278">
        <v>-19.728091472830766</v>
      </c>
      <c r="E39" s="278"/>
      <c r="F39" s="278">
        <v>-0.00046054289789481816</v>
      </c>
      <c r="G39" s="278"/>
      <c r="H39" s="278">
        <v>-19.590759154074433</v>
      </c>
      <c r="I39" s="278">
        <v>-19.728091472830766</v>
      </c>
      <c r="J39" s="278"/>
      <c r="K39" s="278">
        <v>-0.0004727497018228924</v>
      </c>
      <c r="L39" s="278"/>
      <c r="M39" s="278">
        <v>-21.734450680402873</v>
      </c>
      <c r="N39" s="278">
        <v>-0.0035790817433261402</v>
      </c>
      <c r="O39" s="141"/>
      <c r="P39" s="14"/>
      <c r="Q39" s="141"/>
    </row>
    <row r="40" spans="1:17" s="13" customFormat="1" ht="12">
      <c r="A40" s="150" t="s">
        <v>53</v>
      </c>
      <c r="B40" s="63" t="s">
        <v>54</v>
      </c>
      <c r="C40" s="277">
        <v>-15.245341428394877</v>
      </c>
      <c r="D40" s="277">
        <v>0.07309749528807696</v>
      </c>
      <c r="E40" s="277"/>
      <c r="F40" s="277">
        <v>0.003994495502598875</v>
      </c>
      <c r="G40" s="277"/>
      <c r="H40" s="277">
        <v>-13.444465103888037</v>
      </c>
      <c r="I40" s="277">
        <v>2.09950612372094</v>
      </c>
      <c r="J40" s="277"/>
      <c r="K40" s="277">
        <v>0.10756241130395182</v>
      </c>
      <c r="L40" s="277"/>
      <c r="M40" s="277">
        <v>1.1064161014121998</v>
      </c>
      <c r="N40" s="277">
        <v>0.006046584508710817</v>
      </c>
      <c r="O40" s="141"/>
      <c r="P40" s="14"/>
      <c r="Q40" s="141"/>
    </row>
    <row r="41" spans="1:17" s="13" customFormat="1" ht="12">
      <c r="A41" s="69" t="s">
        <v>55</v>
      </c>
      <c r="B41" s="142" t="s">
        <v>56</v>
      </c>
      <c r="C41" s="278">
        <v>4.763691892530897</v>
      </c>
      <c r="D41" s="278">
        <v>-0.36447758366915384</v>
      </c>
      <c r="E41" s="278"/>
      <c r="F41" s="278">
        <v>-0.00199456194378328</v>
      </c>
      <c r="G41" s="278"/>
      <c r="H41" s="278">
        <v>1.3711297055719607</v>
      </c>
      <c r="I41" s="278">
        <v>-3.6127935509072784</v>
      </c>
      <c r="J41" s="278"/>
      <c r="K41" s="278">
        <v>-0.018636528621608462</v>
      </c>
      <c r="L41" s="278"/>
      <c r="M41" s="278">
        <v>3.553771972656228</v>
      </c>
      <c r="N41" s="278">
        <v>0.00505473629604721</v>
      </c>
      <c r="O41" s="141"/>
      <c r="P41" s="14"/>
      <c r="Q41" s="141"/>
    </row>
    <row r="42" spans="1:17" s="13" customFormat="1" ht="12">
      <c r="A42" s="150" t="s">
        <v>57</v>
      </c>
      <c r="B42" s="63" t="s">
        <v>58</v>
      </c>
      <c r="C42" s="277">
        <v>-8.71491567690813</v>
      </c>
      <c r="D42" s="277">
        <v>2.798956702962041</v>
      </c>
      <c r="E42" s="277"/>
      <c r="F42" s="277">
        <v>0.1355075521552076</v>
      </c>
      <c r="G42" s="277"/>
      <c r="H42" s="277">
        <v>-8.085637648291488</v>
      </c>
      <c r="I42" s="277">
        <v>3.6659344907844282</v>
      </c>
      <c r="J42" s="277"/>
      <c r="K42" s="277">
        <v>0.18093322637307005</v>
      </c>
      <c r="L42" s="277"/>
      <c r="M42" s="277">
        <v>-2.934589927754694</v>
      </c>
      <c r="N42" s="277">
        <v>-0.07349356517791539</v>
      </c>
      <c r="O42" s="141"/>
      <c r="P42" s="14"/>
      <c r="Q42" s="141"/>
    </row>
    <row r="43" spans="1:17" s="13" customFormat="1" ht="12">
      <c r="A43" s="69" t="s">
        <v>59</v>
      </c>
      <c r="B43" s="142" t="s">
        <v>60</v>
      </c>
      <c r="C43" s="278">
        <v>1.6970212372038107</v>
      </c>
      <c r="D43" s="278">
        <v>-2.192437099129585</v>
      </c>
      <c r="E43" s="278"/>
      <c r="F43" s="278">
        <v>-0.20212375247861</v>
      </c>
      <c r="G43" s="278"/>
      <c r="H43" s="278">
        <v>1.7677604559865001</v>
      </c>
      <c r="I43" s="278">
        <v>-2.105343396771431</v>
      </c>
      <c r="J43" s="278"/>
      <c r="K43" s="278">
        <v>-0.19607930900269405</v>
      </c>
      <c r="L43" s="278"/>
      <c r="M43" s="278">
        <v>-3.810076156485487</v>
      </c>
      <c r="N43" s="278">
        <v>-0.31983870439525663</v>
      </c>
      <c r="O43" s="141"/>
      <c r="P43" s="14"/>
      <c r="Q43" s="141"/>
    </row>
    <row r="44" spans="1:17" s="13" customFormat="1" ht="12">
      <c r="A44" s="150" t="s">
        <v>61</v>
      </c>
      <c r="B44" s="63" t="s">
        <v>62</v>
      </c>
      <c r="C44" s="277">
        <v>-10.240958163498593</v>
      </c>
      <c r="D44" s="277">
        <v>-13.465309993506146</v>
      </c>
      <c r="E44" s="277"/>
      <c r="F44" s="277">
        <v>-0.09226123115220136</v>
      </c>
      <c r="G44" s="277"/>
      <c r="H44" s="277">
        <v>-9.328623077307663</v>
      </c>
      <c r="I44" s="277">
        <v>-13.142506843162172</v>
      </c>
      <c r="J44" s="277"/>
      <c r="K44" s="277">
        <v>-0.09410141955671694</v>
      </c>
      <c r="L44" s="277"/>
      <c r="M44" s="277">
        <v>-3.302228040409605</v>
      </c>
      <c r="N44" s="277">
        <v>-0.02912577468910129</v>
      </c>
      <c r="O44" s="141"/>
      <c r="P44" s="14"/>
      <c r="Q44" s="141"/>
    </row>
    <row r="45" spans="1:17" s="13" customFormat="1" ht="12">
      <c r="A45" s="69" t="s">
        <v>63</v>
      </c>
      <c r="B45" s="142" t="s">
        <v>64</v>
      </c>
      <c r="C45" s="278">
        <v>-1.8258447780522102</v>
      </c>
      <c r="D45" s="278">
        <v>-1.0497351797251087</v>
      </c>
      <c r="E45" s="278"/>
      <c r="F45" s="278">
        <v>-0.05315181156054268</v>
      </c>
      <c r="G45" s="278"/>
      <c r="H45" s="278">
        <v>-2.4109262533508646</v>
      </c>
      <c r="I45" s="278">
        <v>-1.590952801889034</v>
      </c>
      <c r="J45" s="278"/>
      <c r="K45" s="278">
        <v>-0.08164105124975629</v>
      </c>
      <c r="L45" s="278"/>
      <c r="M45" s="278">
        <v>-4.130126048540084</v>
      </c>
      <c r="N45" s="278">
        <v>-0.27909252840854487</v>
      </c>
      <c r="O45" s="141"/>
      <c r="P45" s="14"/>
      <c r="Q45" s="141"/>
    </row>
    <row r="46" spans="1:17" s="13" customFormat="1" ht="12">
      <c r="A46" s="150" t="s">
        <v>65</v>
      </c>
      <c r="B46" s="63" t="s">
        <v>66</v>
      </c>
      <c r="C46" s="277">
        <v>-15.694055965131227</v>
      </c>
      <c r="D46" s="277">
        <v>-17.54676607373572</v>
      </c>
      <c r="E46" s="277"/>
      <c r="F46" s="277">
        <v>-0.161813518662707</v>
      </c>
      <c r="G46" s="277"/>
      <c r="H46" s="277">
        <v>-10.763407553665017</v>
      </c>
      <c r="I46" s="277">
        <v>-12.711389220479042</v>
      </c>
      <c r="J46" s="277"/>
      <c r="K46" s="277">
        <v>-0.11238641294820155</v>
      </c>
      <c r="L46" s="277"/>
      <c r="M46" s="277">
        <v>-7.825552195971907</v>
      </c>
      <c r="N46" s="277">
        <v>-0.06186354803887093</v>
      </c>
      <c r="O46" s="141"/>
      <c r="P46" s="14"/>
      <c r="Q46" s="141"/>
    </row>
    <row r="47" spans="1:17" s="13" customFormat="1" ht="12">
      <c r="A47" s="69" t="s">
        <v>67</v>
      </c>
      <c r="B47" s="142" t="s">
        <v>68</v>
      </c>
      <c r="C47" s="278">
        <v>-14.426327205920298</v>
      </c>
      <c r="D47" s="278">
        <v>-18.073433427567675</v>
      </c>
      <c r="E47" s="278"/>
      <c r="F47" s="278">
        <v>-0.07291246826541593</v>
      </c>
      <c r="G47" s="278"/>
      <c r="H47" s="278">
        <v>-15.386301600486686</v>
      </c>
      <c r="I47" s="278">
        <v>-19.06835266038164</v>
      </c>
      <c r="J47" s="278"/>
      <c r="K47" s="278">
        <v>-0.07784065824495279</v>
      </c>
      <c r="L47" s="278"/>
      <c r="M47" s="278">
        <v>-16.964479940333753</v>
      </c>
      <c r="N47" s="278">
        <v>-0.0829354392790267</v>
      </c>
      <c r="O47" s="141"/>
      <c r="P47" s="14"/>
      <c r="Q47" s="141"/>
    </row>
    <row r="48" spans="1:17" s="13" customFormat="1" ht="12">
      <c r="A48" s="150" t="s">
        <v>69</v>
      </c>
      <c r="B48" s="63" t="s">
        <v>70</v>
      </c>
      <c r="C48" s="277">
        <v>-4.360776637075459</v>
      </c>
      <c r="D48" s="277">
        <v>-6.242693405049204</v>
      </c>
      <c r="E48" s="277"/>
      <c r="F48" s="277">
        <v>-0.48749877202975417</v>
      </c>
      <c r="G48" s="277"/>
      <c r="H48" s="277">
        <v>-4.402340571588903</v>
      </c>
      <c r="I48" s="277">
        <v>-6.166346425149671</v>
      </c>
      <c r="J48" s="277"/>
      <c r="K48" s="277">
        <v>-0.5006565545740653</v>
      </c>
      <c r="L48" s="277"/>
      <c r="M48" s="277">
        <v>-6.785641166809542</v>
      </c>
      <c r="N48" s="277">
        <v>-0.3178209214788015</v>
      </c>
      <c r="O48" s="141"/>
      <c r="P48" s="14"/>
      <c r="Q48" s="141"/>
    </row>
    <row r="49" spans="1:17" s="13" customFormat="1" ht="12">
      <c r="A49" s="69" t="s">
        <v>71</v>
      </c>
      <c r="B49" s="142" t="s">
        <v>72</v>
      </c>
      <c r="C49" s="278">
        <v>-18.543468075927816</v>
      </c>
      <c r="D49" s="278">
        <v>-13.678421860386148</v>
      </c>
      <c r="E49" s="278"/>
      <c r="F49" s="278">
        <v>-0.6941514274435764</v>
      </c>
      <c r="G49" s="278"/>
      <c r="H49" s="278">
        <v>-10.342612332297552</v>
      </c>
      <c r="I49" s="278">
        <v>-5.689486421132839</v>
      </c>
      <c r="J49" s="278"/>
      <c r="K49" s="278">
        <v>-0.28185884546525364</v>
      </c>
      <c r="L49" s="278"/>
      <c r="M49" s="278">
        <v>-9.669277018711442</v>
      </c>
      <c r="N49" s="278">
        <v>-0.18739854249987078</v>
      </c>
      <c r="O49" s="141"/>
      <c r="P49" s="14"/>
      <c r="Q49" s="141"/>
    </row>
    <row r="50" spans="1:17" s="13" customFormat="1" ht="12">
      <c r="A50" s="150" t="s">
        <v>73</v>
      </c>
      <c r="B50" s="63" t="s">
        <v>74</v>
      </c>
      <c r="C50" s="277">
        <v>8.40111709121405</v>
      </c>
      <c r="D50" s="277">
        <v>23.091509652950748</v>
      </c>
      <c r="E50" s="277"/>
      <c r="F50" s="277">
        <v>0.2649424384957888</v>
      </c>
      <c r="G50" s="277"/>
      <c r="H50" s="277">
        <v>12.281139593921942</v>
      </c>
      <c r="I50" s="277">
        <v>27.38215867974667</v>
      </c>
      <c r="J50" s="277"/>
      <c r="K50" s="277">
        <v>0.31270010842367496</v>
      </c>
      <c r="L50" s="277"/>
      <c r="M50" s="277">
        <v>-8.707664405815517</v>
      </c>
      <c r="N50" s="277">
        <v>-0.04682912585456577</v>
      </c>
      <c r="O50" s="141"/>
      <c r="P50" s="14"/>
      <c r="Q50" s="141"/>
    </row>
    <row r="51" spans="1:17" s="13" customFormat="1" ht="12">
      <c r="A51" s="69" t="s">
        <v>75</v>
      </c>
      <c r="B51" s="142" t="s">
        <v>76</v>
      </c>
      <c r="C51" s="278">
        <v>-3.182139591002775</v>
      </c>
      <c r="D51" s="278">
        <v>-4.106033271260112</v>
      </c>
      <c r="E51" s="278"/>
      <c r="F51" s="278">
        <v>-0.08122258543483614</v>
      </c>
      <c r="G51" s="278"/>
      <c r="H51" s="278">
        <v>-11.344560645305602</v>
      </c>
      <c r="I51" s="278">
        <v>-11.698907182370943</v>
      </c>
      <c r="J51" s="278"/>
      <c r="K51" s="278">
        <v>-0.23049447521124514</v>
      </c>
      <c r="L51" s="278"/>
      <c r="M51" s="278">
        <v>-10.168196556530562</v>
      </c>
      <c r="N51" s="278">
        <v>-0.4805118334515853</v>
      </c>
      <c r="O51" s="141"/>
      <c r="P51" s="14"/>
      <c r="Q51" s="141"/>
    </row>
    <row r="52" spans="1:17" s="13" customFormat="1" ht="12">
      <c r="A52" s="150" t="s">
        <v>77</v>
      </c>
      <c r="B52" s="63" t="s">
        <v>78</v>
      </c>
      <c r="C52" s="277">
        <v>-2.8902138288985357</v>
      </c>
      <c r="D52" s="277">
        <v>-7.765635179107178</v>
      </c>
      <c r="E52" s="277"/>
      <c r="F52" s="277">
        <v>-0.047730345098941064</v>
      </c>
      <c r="G52" s="277"/>
      <c r="H52" s="277">
        <v>-0.6993668600015712</v>
      </c>
      <c r="I52" s="277">
        <v>-5.8967185282497</v>
      </c>
      <c r="J52" s="277"/>
      <c r="K52" s="277">
        <v>-0.040127292383704376</v>
      </c>
      <c r="L52" s="277"/>
      <c r="M52" s="277">
        <v>-3.9334876807276764</v>
      </c>
      <c r="N52" s="277">
        <v>-0.05061114702374733</v>
      </c>
      <c r="O52" s="141"/>
      <c r="P52" s="14"/>
      <c r="Q52" s="141"/>
    </row>
    <row r="53" spans="1:17" s="13" customFormat="1" ht="12">
      <c r="A53" s="69" t="s">
        <v>79</v>
      </c>
      <c r="B53" s="142" t="s">
        <v>80</v>
      </c>
      <c r="C53" s="278">
        <v>-16.901556020314068</v>
      </c>
      <c r="D53" s="278">
        <v>-20.632460957746325</v>
      </c>
      <c r="E53" s="278"/>
      <c r="F53" s="278">
        <v>-0.13071700794630053</v>
      </c>
      <c r="G53" s="278"/>
      <c r="H53" s="278">
        <v>-17.353666593247063</v>
      </c>
      <c r="I53" s="278">
        <v>-20.874076842258283</v>
      </c>
      <c r="J53" s="278"/>
      <c r="K53" s="278">
        <v>-0.1306929286018592</v>
      </c>
      <c r="L53" s="278"/>
      <c r="M53" s="278">
        <v>-14.973909879826186</v>
      </c>
      <c r="N53" s="278">
        <v>-0.21527555424507427</v>
      </c>
      <c r="O53" s="141"/>
      <c r="P53" s="14"/>
      <c r="Q53" s="141"/>
    </row>
    <row r="54" spans="1:17" s="13" customFormat="1" ht="12">
      <c r="A54" s="150" t="s">
        <v>81</v>
      </c>
      <c r="B54" s="63" t="s">
        <v>82</v>
      </c>
      <c r="C54" s="277">
        <v>-14.570984218063499</v>
      </c>
      <c r="D54" s="277">
        <v>-16.332222192764046</v>
      </c>
      <c r="E54" s="277"/>
      <c r="F54" s="277">
        <v>-0.11622599011112623</v>
      </c>
      <c r="G54" s="277"/>
      <c r="H54" s="277">
        <v>-14.129578522953622</v>
      </c>
      <c r="I54" s="277">
        <v>-15.780161750111532</v>
      </c>
      <c r="J54" s="277"/>
      <c r="K54" s="277">
        <v>-0.11640787438474696</v>
      </c>
      <c r="L54" s="277"/>
      <c r="M54" s="277">
        <v>-8.403593378813923</v>
      </c>
      <c r="N54" s="277">
        <v>-0.08939221921923311</v>
      </c>
      <c r="O54" s="141"/>
      <c r="P54" s="14"/>
      <c r="Q54" s="141"/>
    </row>
    <row r="55" spans="1:17" s="13" customFormat="1" ht="12">
      <c r="A55" s="69" t="s">
        <v>83</v>
      </c>
      <c r="B55" s="142" t="s">
        <v>84</v>
      </c>
      <c r="C55" s="278">
        <v>-12.836537932966952</v>
      </c>
      <c r="D55" s="278">
        <v>-15.649836045794373</v>
      </c>
      <c r="E55" s="278"/>
      <c r="F55" s="278">
        <v>-0.2958951024188059</v>
      </c>
      <c r="G55" s="278"/>
      <c r="H55" s="278">
        <v>-11.764619920813734</v>
      </c>
      <c r="I55" s="278">
        <v>-14.458575805409513</v>
      </c>
      <c r="J55" s="278"/>
      <c r="K55" s="278">
        <v>-0.27549118037632747</v>
      </c>
      <c r="L55" s="278"/>
      <c r="M55" s="278">
        <v>-6.889027220095545</v>
      </c>
      <c r="N55" s="278">
        <v>-0.1825020787003412</v>
      </c>
      <c r="O55" s="141"/>
      <c r="P55" s="14"/>
      <c r="Q55" s="141"/>
    </row>
    <row r="56" spans="1:17" s="13" customFormat="1" ht="12">
      <c r="A56" s="150" t="s">
        <v>85</v>
      </c>
      <c r="B56" s="63" t="s">
        <v>86</v>
      </c>
      <c r="C56" s="277">
        <v>-12.885263215597343</v>
      </c>
      <c r="D56" s="277">
        <v>-15.777818899768148</v>
      </c>
      <c r="E56" s="277"/>
      <c r="F56" s="277">
        <v>-0.03905344932742533</v>
      </c>
      <c r="G56" s="277"/>
      <c r="H56" s="277">
        <v>-11.535476003231649</v>
      </c>
      <c r="I56" s="277">
        <v>-14.479770701267192</v>
      </c>
      <c r="J56" s="277"/>
      <c r="K56" s="277">
        <v>-0.037055839730986924</v>
      </c>
      <c r="L56" s="277"/>
      <c r="M56" s="277">
        <v>-15.04779724077121</v>
      </c>
      <c r="N56" s="277">
        <v>-0.07086759096725287</v>
      </c>
      <c r="O56" s="141"/>
      <c r="P56" s="14"/>
      <c r="Q56" s="141"/>
    </row>
    <row r="57" spans="1:17" s="13" customFormat="1" ht="12">
      <c r="A57" s="69" t="s">
        <v>87</v>
      </c>
      <c r="B57" s="142" t="s">
        <v>88</v>
      </c>
      <c r="C57" s="278">
        <v>-8.956460880533857</v>
      </c>
      <c r="D57" s="278">
        <v>-11.031764701873604</v>
      </c>
      <c r="E57" s="278"/>
      <c r="F57" s="278">
        <v>-0.020387626974662707</v>
      </c>
      <c r="G57" s="278"/>
      <c r="H57" s="278">
        <v>-9.653224071749422</v>
      </c>
      <c r="I57" s="278">
        <v>-11.888297397629067</v>
      </c>
      <c r="J57" s="278"/>
      <c r="K57" s="278">
        <v>-0.02305669520607164</v>
      </c>
      <c r="L57" s="278"/>
      <c r="M57" s="278">
        <v>-6.314624008518733</v>
      </c>
      <c r="N57" s="278">
        <v>-0.026427220484679843</v>
      </c>
      <c r="O57" s="141"/>
      <c r="P57" s="14"/>
      <c r="Q57" s="141"/>
    </row>
    <row r="58" spans="1:17" s="13" customFormat="1" ht="12">
      <c r="A58" s="150" t="s">
        <v>89</v>
      </c>
      <c r="B58" s="63" t="s">
        <v>90</v>
      </c>
      <c r="C58" s="277">
        <v>-21.44615352394036</v>
      </c>
      <c r="D58" s="277">
        <v>-23.19112483508874</v>
      </c>
      <c r="E58" s="277"/>
      <c r="F58" s="277">
        <v>-0.69665560366178</v>
      </c>
      <c r="G58" s="277"/>
      <c r="H58" s="277">
        <v>-20.028177490878086</v>
      </c>
      <c r="I58" s="277">
        <v>-21.61463837380513</v>
      </c>
      <c r="J58" s="277"/>
      <c r="K58" s="277">
        <v>-0.6808370579784604</v>
      </c>
      <c r="L58" s="277"/>
      <c r="M58" s="277">
        <v>-23.261506184710868</v>
      </c>
      <c r="N58" s="277">
        <v>-0.16170815454954396</v>
      </c>
      <c r="O58" s="141"/>
      <c r="P58" s="14"/>
      <c r="Q58" s="141"/>
    </row>
    <row r="59" spans="1:17" s="13" customFormat="1" ht="12">
      <c r="A59" s="69" t="s">
        <v>91</v>
      </c>
      <c r="B59" s="142" t="s">
        <v>92</v>
      </c>
      <c r="C59" s="278">
        <v>-4.942468776657183</v>
      </c>
      <c r="D59" s="278">
        <v>-8.02586859406077</v>
      </c>
      <c r="E59" s="278"/>
      <c r="F59" s="278">
        <v>-0.025994659099592022</v>
      </c>
      <c r="G59" s="278"/>
      <c r="H59" s="278">
        <v>-2.0232563643450496</v>
      </c>
      <c r="I59" s="278">
        <v>-5.198084996381381</v>
      </c>
      <c r="J59" s="278"/>
      <c r="K59" s="278">
        <v>-0.017563234450961186</v>
      </c>
      <c r="L59" s="278"/>
      <c r="M59" s="278">
        <v>-12.873177556114124</v>
      </c>
      <c r="N59" s="278">
        <v>-0.11113764122962215</v>
      </c>
      <c r="O59" s="141"/>
      <c r="P59" s="14"/>
      <c r="Q59" s="141"/>
    </row>
    <row r="60" spans="1:17" s="13" customFormat="1" ht="12">
      <c r="A60" s="150" t="s">
        <v>93</v>
      </c>
      <c r="B60" s="63" t="s">
        <v>94</v>
      </c>
      <c r="C60" s="277">
        <v>-16.436165143535508</v>
      </c>
      <c r="D60" s="277">
        <v>-18.6401667645803</v>
      </c>
      <c r="E60" s="277"/>
      <c r="F60" s="277">
        <v>-0.13180806140388265</v>
      </c>
      <c r="G60" s="277"/>
      <c r="H60" s="277">
        <v>-11.421381271729148</v>
      </c>
      <c r="I60" s="277">
        <v>-13.690027992608078</v>
      </c>
      <c r="J60" s="277"/>
      <c r="K60" s="277">
        <v>-0.09682987560215485</v>
      </c>
      <c r="L60" s="277"/>
      <c r="M60" s="277">
        <v>-11.99157126802507</v>
      </c>
      <c r="N60" s="277">
        <v>-0.13145328739482764</v>
      </c>
      <c r="O60" s="141"/>
      <c r="P60" s="14"/>
      <c r="Q60" s="141"/>
    </row>
    <row r="61" spans="1:17" s="13" customFormat="1" ht="12">
      <c r="A61" s="69" t="s">
        <v>95</v>
      </c>
      <c r="B61" s="142" t="s">
        <v>96</v>
      </c>
      <c r="C61" s="278">
        <v>1.6892900602357042</v>
      </c>
      <c r="D61" s="278">
        <v>2.6848639165277133</v>
      </c>
      <c r="E61" s="278"/>
      <c r="F61" s="278">
        <v>0.035561766169369916</v>
      </c>
      <c r="G61" s="278"/>
      <c r="H61" s="278">
        <v>-3.008590201171457</v>
      </c>
      <c r="I61" s="278">
        <v>-2.177891352304484</v>
      </c>
      <c r="J61" s="278"/>
      <c r="K61" s="278">
        <v>-0.023565377868709648</v>
      </c>
      <c r="L61" s="278"/>
      <c r="M61" s="278">
        <v>-10.412209468400757</v>
      </c>
      <c r="N61" s="278">
        <v>-0.09045062471531379</v>
      </c>
      <c r="O61" s="141"/>
      <c r="P61" s="14"/>
      <c r="Q61" s="141"/>
    </row>
    <row r="62" spans="1:17" s="13" customFormat="1" ht="12">
      <c r="A62" s="150" t="s">
        <v>97</v>
      </c>
      <c r="B62" s="63" t="s">
        <v>98</v>
      </c>
      <c r="C62" s="277">
        <v>-0.7141349979764788</v>
      </c>
      <c r="D62" s="277">
        <v>-4.514972755665314</v>
      </c>
      <c r="E62" s="277"/>
      <c r="F62" s="277">
        <v>-0.04894756890018896</v>
      </c>
      <c r="G62" s="277"/>
      <c r="H62" s="277">
        <v>-0.5409418413131584</v>
      </c>
      <c r="I62" s="277">
        <v>-4.336592251567062</v>
      </c>
      <c r="J62" s="277"/>
      <c r="K62" s="277">
        <v>-0.04854068767262726</v>
      </c>
      <c r="L62" s="277"/>
      <c r="M62" s="277">
        <v>-3.1573497871767997</v>
      </c>
      <c r="N62" s="277">
        <v>-0.09843069830729577</v>
      </c>
      <c r="O62" s="141"/>
      <c r="P62" s="14"/>
      <c r="Q62" s="141"/>
    </row>
    <row r="63" spans="1:17" s="13" customFormat="1" ht="12">
      <c r="A63" s="190" t="s">
        <v>99</v>
      </c>
      <c r="B63" s="189" t="s">
        <v>100</v>
      </c>
      <c r="C63" s="279">
        <v>-18.919711287830054</v>
      </c>
      <c r="D63" s="279">
        <v>-18.22459717364795</v>
      </c>
      <c r="E63" s="279"/>
      <c r="F63" s="279">
        <v>-0.11778395729688378</v>
      </c>
      <c r="G63" s="279"/>
      <c r="H63" s="279">
        <v>-19.061817101167644</v>
      </c>
      <c r="I63" s="279">
        <v>-17.84771107697467</v>
      </c>
      <c r="J63" s="279"/>
      <c r="K63" s="279">
        <v>-0.11212529791204162</v>
      </c>
      <c r="L63" s="279"/>
      <c r="M63" s="279">
        <v>-6.88408098794806</v>
      </c>
      <c r="N63" s="279">
        <v>-0.10489464038995708</v>
      </c>
      <c r="O63" s="141"/>
      <c r="P63" s="14"/>
      <c r="Q63" s="141"/>
    </row>
    <row r="64" s="13" customFormat="1" ht="12" customHeight="1"/>
    <row r="65" s="13" customFormat="1" ht="12">
      <c r="A65" s="13" t="s">
        <v>101</v>
      </c>
    </row>
    <row r="66" s="13" customFormat="1" ht="12">
      <c r="A66" s="142"/>
    </row>
    <row r="67" spans="1:11" s="13" customFormat="1" ht="33.75" customHeight="1">
      <c r="A67" s="312" t="s">
        <v>205</v>
      </c>
      <c r="B67" s="312"/>
      <c r="C67" s="312"/>
      <c r="D67" s="312"/>
      <c r="E67" s="312"/>
      <c r="F67" s="312"/>
      <c r="G67" s="312"/>
      <c r="H67" s="312"/>
      <c r="I67" s="312"/>
      <c r="J67" s="312"/>
      <c r="K67" s="312"/>
    </row>
    <row r="68" spans="1:11" s="13" customFormat="1" ht="33.75" customHeight="1">
      <c r="A68" s="312"/>
      <c r="B68" s="312"/>
      <c r="C68" s="312"/>
      <c r="D68" s="312"/>
      <c r="E68" s="312"/>
      <c r="F68" s="312"/>
      <c r="G68" s="312"/>
      <c r="H68" s="312"/>
      <c r="I68" s="312"/>
      <c r="J68" s="312"/>
      <c r="K68" s="312"/>
    </row>
    <row r="69" s="13" customFormat="1" ht="12">
      <c r="A69" s="132" t="s">
        <v>208</v>
      </c>
    </row>
    <row r="70" s="13" customFormat="1" ht="12"/>
    <row r="71" s="13" customFormat="1" ht="12"/>
    <row r="72" s="13" customFormat="1" ht="12"/>
    <row r="73" s="13" customFormat="1" ht="12"/>
    <row r="74" s="13" customFormat="1" ht="12"/>
    <row r="75" s="13" customFormat="1" ht="12"/>
    <row r="76" s="13" customFormat="1" ht="12"/>
    <row r="77" s="13" customFormat="1" ht="12"/>
    <row r="78" s="13" customFormat="1" ht="12"/>
    <row r="79" s="13" customFormat="1" ht="12"/>
    <row r="80" s="13" customFormat="1" ht="12"/>
    <row r="81" s="13" customFormat="1" ht="12"/>
    <row r="82" s="13" customFormat="1" ht="12"/>
    <row r="83" s="13" customFormat="1" ht="12"/>
    <row r="84" s="13" customFormat="1" ht="12"/>
  </sheetData>
  <mergeCells count="8">
    <mergeCell ref="A67:K68"/>
    <mergeCell ref="H11:I11"/>
    <mergeCell ref="K11:K12"/>
    <mergeCell ref="N11:N12"/>
    <mergeCell ref="A11:A12"/>
    <mergeCell ref="B11:B12"/>
    <mergeCell ref="C11:D11"/>
    <mergeCell ref="F11:F12"/>
  </mergeCells>
  <printOptions horizontalCentered="1" verticalCentered="1"/>
  <pageMargins left="0.75" right="0.75" top="1" bottom="1" header="0" footer="0"/>
  <pageSetup horizontalDpi="600" verticalDpi="600" orientation="portrait" scale="5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6:J67"/>
  <sheetViews>
    <sheetView workbookViewId="0" topLeftCell="A1">
      <selection activeCell="A9" sqref="A9"/>
    </sheetView>
  </sheetViews>
  <sheetFormatPr defaultColWidth="11.421875" defaultRowHeight="12.75"/>
  <cols>
    <col min="1" max="1" width="9.7109375" style="140" customWidth="1"/>
    <col min="2" max="2" width="61.00390625" style="13" customWidth="1"/>
    <col min="3" max="3" width="1.1484375" style="13" customWidth="1"/>
    <col min="4" max="4" width="8.421875" style="13" customWidth="1"/>
    <col min="5" max="5" width="0.85546875" style="13" customWidth="1"/>
    <col min="6" max="6" width="9.00390625" style="13" customWidth="1"/>
    <col min="7" max="7" width="1.421875" style="13" customWidth="1"/>
    <col min="8" max="8" width="11.00390625" style="13" customWidth="1"/>
    <col min="9" max="9" width="3.57421875" style="13" customWidth="1"/>
    <col min="10" max="16384" width="11.421875" style="13" customWidth="1"/>
  </cols>
  <sheetData>
    <row r="1" ht="12"/>
    <row r="2" ht="12"/>
    <row r="3" ht="12"/>
    <row r="4" ht="12"/>
    <row r="5" ht="12"/>
    <row r="6" s="32" customFormat="1" ht="15">
      <c r="A6" s="34" t="s">
        <v>145</v>
      </c>
    </row>
    <row r="7" s="32" customFormat="1" ht="15">
      <c r="A7" s="143" t="s">
        <v>139</v>
      </c>
    </row>
    <row r="8" s="32" customFormat="1" ht="15">
      <c r="A8" s="144" t="s">
        <v>329</v>
      </c>
    </row>
    <row r="9" spans="1:8" s="125" customFormat="1" ht="12" customHeight="1">
      <c r="A9" s="145"/>
      <c r="H9" s="127"/>
    </row>
    <row r="10" spans="1:8" s="152" customFormat="1" ht="13.5" customHeight="1">
      <c r="A10" s="104" t="s">
        <v>105</v>
      </c>
      <c r="B10" s="128"/>
      <c r="C10" s="128"/>
      <c r="D10" s="315" t="s">
        <v>194</v>
      </c>
      <c r="E10" s="315"/>
      <c r="F10" s="315"/>
      <c r="G10" s="315"/>
      <c r="H10" s="315"/>
    </row>
    <row r="11" spans="1:8" s="152" customFormat="1" ht="12" customHeight="1">
      <c r="A11" s="69" t="s">
        <v>106</v>
      </c>
      <c r="B11" s="69" t="s">
        <v>1</v>
      </c>
      <c r="C11" s="69"/>
      <c r="D11" s="316"/>
      <c r="E11" s="316"/>
      <c r="F11" s="316"/>
      <c r="G11" s="316"/>
      <c r="H11" s="316"/>
    </row>
    <row r="12" spans="1:8" s="152" customFormat="1" ht="24">
      <c r="A12" s="109" t="s">
        <v>107</v>
      </c>
      <c r="B12" s="171"/>
      <c r="C12" s="171"/>
      <c r="D12" s="109" t="s">
        <v>108</v>
      </c>
      <c r="E12" s="172"/>
      <c r="F12" s="179" t="s">
        <v>154</v>
      </c>
      <c r="G12" s="37"/>
      <c r="H12" s="172" t="s">
        <v>141</v>
      </c>
    </row>
    <row r="13" ht="12">
      <c r="B13" s="13" t="s">
        <v>2</v>
      </c>
    </row>
    <row r="14" spans="1:10" ht="12">
      <c r="A14" s="140" t="s">
        <v>3</v>
      </c>
      <c r="B14" s="13" t="s">
        <v>113</v>
      </c>
      <c r="D14" s="280">
        <v>8.09784210362623</v>
      </c>
      <c r="E14" s="280"/>
      <c r="F14" s="280">
        <v>6.727934561583182</v>
      </c>
      <c r="G14" s="280"/>
      <c r="H14" s="280">
        <v>2.322213348976865</v>
      </c>
      <c r="I14" s="281"/>
      <c r="J14" s="146"/>
    </row>
    <row r="15" spans="1:9" ht="12">
      <c r="A15" s="55" t="s">
        <v>4</v>
      </c>
      <c r="B15" s="50" t="s">
        <v>5</v>
      </c>
      <c r="C15" s="50"/>
      <c r="D15" s="282">
        <v>6.437386969579362</v>
      </c>
      <c r="E15" s="282"/>
      <c r="F15" s="282">
        <v>6.525202772897476</v>
      </c>
      <c r="G15" s="282"/>
      <c r="H15" s="282">
        <v>2.6731047095602145</v>
      </c>
      <c r="I15" s="280"/>
    </row>
    <row r="16" spans="1:9" ht="12">
      <c r="A16" s="140" t="s">
        <v>6</v>
      </c>
      <c r="B16" s="13" t="s">
        <v>7</v>
      </c>
      <c r="D16" s="283">
        <v>0.44189433432209047</v>
      </c>
      <c r="E16" s="283"/>
      <c r="F16" s="283">
        <v>-1.3268800959722382</v>
      </c>
      <c r="G16" s="283"/>
      <c r="H16" s="283">
        <v>5.927018442119802</v>
      </c>
      <c r="I16" s="280"/>
    </row>
    <row r="17" spans="1:9" ht="12">
      <c r="A17" s="55" t="s">
        <v>8</v>
      </c>
      <c r="B17" s="50" t="s">
        <v>136</v>
      </c>
      <c r="C17" s="50"/>
      <c r="D17" s="284">
        <v>13.51560625873811</v>
      </c>
      <c r="E17" s="284"/>
      <c r="F17" s="284">
        <v>17.54521872943373</v>
      </c>
      <c r="G17" s="284"/>
      <c r="H17" s="284">
        <v>6.2632652583478166</v>
      </c>
      <c r="I17" s="280"/>
    </row>
    <row r="18" spans="1:9" ht="12">
      <c r="A18" s="140" t="s">
        <v>9</v>
      </c>
      <c r="B18" s="13" t="s">
        <v>10</v>
      </c>
      <c r="D18" s="283">
        <v>1.661098920030768</v>
      </c>
      <c r="E18" s="283"/>
      <c r="F18" s="283">
        <v>1.8093271747476214</v>
      </c>
      <c r="G18" s="283"/>
      <c r="H18" s="283">
        <v>-1.4603682239897275</v>
      </c>
      <c r="I18" s="280"/>
    </row>
    <row r="19" spans="1:9" ht="12">
      <c r="A19" s="55" t="s">
        <v>11</v>
      </c>
      <c r="B19" s="50" t="s">
        <v>12</v>
      </c>
      <c r="C19" s="50"/>
      <c r="D19" s="284">
        <v>-4.225350243999504</v>
      </c>
      <c r="E19" s="284"/>
      <c r="F19" s="284">
        <v>-1.5559836123801518</v>
      </c>
      <c r="G19" s="284"/>
      <c r="H19" s="284">
        <v>-0.6991003619540193</v>
      </c>
      <c r="I19" s="280"/>
    </row>
    <row r="20" spans="1:9" ht="12">
      <c r="A20" s="140" t="s">
        <v>13</v>
      </c>
      <c r="B20" s="13" t="s">
        <v>14</v>
      </c>
      <c r="D20" s="283">
        <v>-6.334429912028694</v>
      </c>
      <c r="E20" s="283"/>
      <c r="F20" s="283">
        <v>-4.406566514116617</v>
      </c>
      <c r="G20" s="283"/>
      <c r="H20" s="283">
        <v>-2.697818596521173</v>
      </c>
      <c r="I20" s="280"/>
    </row>
    <row r="21" spans="1:9" ht="12">
      <c r="A21" s="55" t="s">
        <v>15</v>
      </c>
      <c r="B21" s="50" t="s">
        <v>16</v>
      </c>
      <c r="C21" s="50"/>
      <c r="D21" s="284">
        <v>113.97192225874507</v>
      </c>
      <c r="E21" s="284"/>
      <c r="F21" s="284">
        <v>40.83012627861</v>
      </c>
      <c r="G21" s="284"/>
      <c r="H21" s="284">
        <v>6.772901150070987</v>
      </c>
      <c r="I21" s="280"/>
    </row>
    <row r="22" spans="1:9" ht="13.5">
      <c r="A22" s="140" t="s">
        <v>17</v>
      </c>
      <c r="B22" s="13" t="s">
        <v>211</v>
      </c>
      <c r="D22" s="283">
        <v>-12.460746094365838</v>
      </c>
      <c r="E22" s="283"/>
      <c r="F22" s="283">
        <v>-7.02367691432314</v>
      </c>
      <c r="G22" s="283"/>
      <c r="H22" s="283">
        <v>14.248169713900417</v>
      </c>
      <c r="I22" s="280"/>
    </row>
    <row r="23" spans="1:9" ht="12">
      <c r="A23" s="55" t="s">
        <v>19</v>
      </c>
      <c r="B23" s="50" t="s">
        <v>20</v>
      </c>
      <c r="C23" s="50"/>
      <c r="D23" s="284">
        <v>5.368844600100964</v>
      </c>
      <c r="E23" s="284"/>
      <c r="F23" s="284">
        <v>5.479745080114173</v>
      </c>
      <c r="G23" s="284"/>
      <c r="H23" s="284">
        <v>-5.14941080843303</v>
      </c>
      <c r="I23" s="280"/>
    </row>
    <row r="24" spans="1:9" ht="12">
      <c r="A24" s="140" t="s">
        <v>21</v>
      </c>
      <c r="B24" s="13" t="s">
        <v>22</v>
      </c>
      <c r="D24" s="283">
        <v>27.646736875539602</v>
      </c>
      <c r="E24" s="283"/>
      <c r="F24" s="283">
        <v>15.323084455792957</v>
      </c>
      <c r="G24" s="283"/>
      <c r="H24" s="283">
        <v>10.401413302909312</v>
      </c>
      <c r="I24" s="280"/>
    </row>
    <row r="25" spans="1:9" ht="12">
      <c r="A25" s="55" t="s">
        <v>23</v>
      </c>
      <c r="B25" s="50" t="s">
        <v>24</v>
      </c>
      <c r="C25" s="50"/>
      <c r="D25" s="284">
        <v>-21.154186994410175</v>
      </c>
      <c r="E25" s="284"/>
      <c r="F25" s="284">
        <v>22.017566063422933</v>
      </c>
      <c r="G25" s="284"/>
      <c r="H25" s="284">
        <v>-6.461057278811621</v>
      </c>
      <c r="I25" s="280"/>
    </row>
    <row r="26" spans="1:9" ht="12">
      <c r="A26" s="140" t="s">
        <v>25</v>
      </c>
      <c r="B26" s="13" t="s">
        <v>26</v>
      </c>
      <c r="D26" s="283">
        <v>-1.719224136804487</v>
      </c>
      <c r="E26" s="283"/>
      <c r="F26" s="283">
        <v>5.050768644187031</v>
      </c>
      <c r="G26" s="283"/>
      <c r="H26" s="283">
        <v>1.055866400910599</v>
      </c>
      <c r="I26" s="280"/>
    </row>
    <row r="27" spans="1:9" ht="12">
      <c r="A27" s="55" t="s">
        <v>27</v>
      </c>
      <c r="B27" s="50" t="s">
        <v>28</v>
      </c>
      <c r="C27" s="50"/>
      <c r="D27" s="284">
        <v>0.2804755209349752</v>
      </c>
      <c r="E27" s="284"/>
      <c r="F27" s="284">
        <v>10.180500752845978</v>
      </c>
      <c r="G27" s="284"/>
      <c r="H27" s="284">
        <v>0.6153316199646985</v>
      </c>
      <c r="I27" s="280"/>
    </row>
    <row r="28" spans="1:9" ht="12">
      <c r="A28" s="140" t="s">
        <v>29</v>
      </c>
      <c r="B28" s="13" t="s">
        <v>30</v>
      </c>
      <c r="D28" s="283">
        <v>8.422654653758332</v>
      </c>
      <c r="E28" s="283"/>
      <c r="F28" s="283">
        <v>5.300335771232589</v>
      </c>
      <c r="G28" s="283"/>
      <c r="H28" s="283">
        <v>-0.18465217512636523</v>
      </c>
      <c r="I28" s="280"/>
    </row>
    <row r="29" spans="1:9" ht="12">
      <c r="A29" s="55" t="s">
        <v>31</v>
      </c>
      <c r="B29" s="50" t="s">
        <v>32</v>
      </c>
      <c r="C29" s="50"/>
      <c r="D29" s="284">
        <v>4.451986095245997</v>
      </c>
      <c r="E29" s="284"/>
      <c r="F29" s="284">
        <v>20.588670321479995</v>
      </c>
      <c r="G29" s="284"/>
      <c r="H29" s="284">
        <v>2.2953126352049713</v>
      </c>
      <c r="I29" s="280"/>
    </row>
    <row r="30" spans="1:9" ht="12">
      <c r="A30" s="140" t="s">
        <v>33</v>
      </c>
      <c r="B30" s="13" t="s">
        <v>34</v>
      </c>
      <c r="D30" s="283">
        <v>39.69660963599972</v>
      </c>
      <c r="E30" s="283"/>
      <c r="F30" s="283">
        <v>23.089068728577764</v>
      </c>
      <c r="G30" s="283"/>
      <c r="H30" s="283">
        <v>-24.9987210645094</v>
      </c>
      <c r="I30" s="280"/>
    </row>
    <row r="31" spans="1:9" ht="12">
      <c r="A31" s="55" t="s">
        <v>35</v>
      </c>
      <c r="B31" s="50" t="s">
        <v>36</v>
      </c>
      <c r="C31" s="50"/>
      <c r="D31" s="284">
        <v>-6.273526080861103</v>
      </c>
      <c r="E31" s="284"/>
      <c r="F31" s="284">
        <v>7.776052304326475</v>
      </c>
      <c r="G31" s="284"/>
      <c r="H31" s="284">
        <v>-2.0657122516076543</v>
      </c>
      <c r="I31" s="280"/>
    </row>
    <row r="32" spans="1:9" ht="12">
      <c r="A32" s="140" t="s">
        <v>37</v>
      </c>
      <c r="B32" s="13" t="s">
        <v>38</v>
      </c>
      <c r="D32" s="283">
        <v>22.9354196123416</v>
      </c>
      <c r="E32" s="283"/>
      <c r="F32" s="283">
        <v>34.358181479522834</v>
      </c>
      <c r="G32" s="283"/>
      <c r="H32" s="283">
        <v>1.051820345515786</v>
      </c>
      <c r="I32" s="280"/>
    </row>
    <row r="33" spans="1:9" ht="12">
      <c r="A33" s="55" t="s">
        <v>39</v>
      </c>
      <c r="B33" s="50" t="s">
        <v>40</v>
      </c>
      <c r="C33" s="50"/>
      <c r="D33" s="284">
        <v>32.484918209732385</v>
      </c>
      <c r="E33" s="284"/>
      <c r="F33" s="284">
        <v>23.36467446091848</v>
      </c>
      <c r="G33" s="284"/>
      <c r="H33" s="284">
        <v>18.58379272380151</v>
      </c>
      <c r="I33" s="280"/>
    </row>
    <row r="34" spans="1:9" ht="12">
      <c r="A34" s="140" t="s">
        <v>41</v>
      </c>
      <c r="B34" s="13" t="s">
        <v>42</v>
      </c>
      <c r="D34" s="283">
        <v>-24.468372407718732</v>
      </c>
      <c r="E34" s="283"/>
      <c r="F34" s="283">
        <v>-29.977233942576976</v>
      </c>
      <c r="G34" s="283"/>
      <c r="H34" s="283">
        <v>0.1723511296019664</v>
      </c>
      <c r="I34" s="280"/>
    </row>
    <row r="35" spans="1:9" ht="12">
      <c r="A35" s="55" t="s">
        <v>43</v>
      </c>
      <c r="B35" s="50" t="s">
        <v>44</v>
      </c>
      <c r="C35" s="50"/>
      <c r="D35" s="284">
        <v>-25.12049737367146</v>
      </c>
      <c r="E35" s="284"/>
      <c r="F35" s="284">
        <v>9.315775195999421</v>
      </c>
      <c r="G35" s="284"/>
      <c r="H35" s="284">
        <v>-12.131450614804272</v>
      </c>
      <c r="I35" s="280"/>
    </row>
    <row r="36" spans="1:9" ht="12">
      <c r="A36" s="140" t="s">
        <v>45</v>
      </c>
      <c r="B36" s="13" t="s">
        <v>46</v>
      </c>
      <c r="D36" s="283">
        <v>4.391057458135839</v>
      </c>
      <c r="E36" s="283"/>
      <c r="F36" s="283">
        <v>4.473428150446446</v>
      </c>
      <c r="G36" s="283"/>
      <c r="H36" s="283">
        <v>-0.1753884338598244</v>
      </c>
      <c r="I36" s="280"/>
    </row>
    <row r="37" spans="1:9" ht="12">
      <c r="A37" s="55" t="s">
        <v>47</v>
      </c>
      <c r="B37" s="50" t="s">
        <v>48</v>
      </c>
      <c r="C37" s="50"/>
      <c r="D37" s="284">
        <v>12.51338583298567</v>
      </c>
      <c r="E37" s="284"/>
      <c r="F37" s="284">
        <v>-17.292515771113514</v>
      </c>
      <c r="G37" s="284"/>
      <c r="H37" s="284">
        <v>-6.648131907150745</v>
      </c>
      <c r="I37" s="280"/>
    </row>
    <row r="38" spans="1:9" ht="12">
      <c r="A38" s="140" t="s">
        <v>49</v>
      </c>
      <c r="B38" s="13" t="s">
        <v>50</v>
      </c>
      <c r="D38" s="283">
        <v>2.1473260606357236</v>
      </c>
      <c r="E38" s="283"/>
      <c r="F38" s="283">
        <v>0.6063251822699955</v>
      </c>
      <c r="G38" s="283"/>
      <c r="H38" s="283">
        <v>1.410027523337698</v>
      </c>
      <c r="I38" s="280"/>
    </row>
    <row r="39" spans="1:9" ht="12">
      <c r="A39" s="55" t="s">
        <v>51</v>
      </c>
      <c r="B39" s="50" t="s">
        <v>52</v>
      </c>
      <c r="C39" s="50"/>
      <c r="D39" s="284">
        <v>58.908782718578514</v>
      </c>
      <c r="E39" s="284"/>
      <c r="F39" s="284">
        <v>4.682223887977566</v>
      </c>
      <c r="G39" s="284"/>
      <c r="H39" s="284">
        <v>3.1883449799988695</v>
      </c>
      <c r="I39" s="280"/>
    </row>
    <row r="40" spans="1:9" ht="12">
      <c r="A40" s="140" t="s">
        <v>53</v>
      </c>
      <c r="B40" s="13" t="s">
        <v>54</v>
      </c>
      <c r="D40" s="283">
        <v>1.6895490363025845</v>
      </c>
      <c r="E40" s="283"/>
      <c r="F40" s="283">
        <v>-2.4773295469442957</v>
      </c>
      <c r="G40" s="283"/>
      <c r="H40" s="283">
        <v>-1.0702692620144116</v>
      </c>
      <c r="I40" s="280"/>
    </row>
    <row r="41" spans="1:9" ht="12">
      <c r="A41" s="55" t="s">
        <v>55</v>
      </c>
      <c r="B41" s="50" t="s">
        <v>56</v>
      </c>
      <c r="C41" s="50"/>
      <c r="D41" s="284">
        <v>-20.734713133818026</v>
      </c>
      <c r="E41" s="284"/>
      <c r="F41" s="284">
        <v>-19.331273011499018</v>
      </c>
      <c r="G41" s="284"/>
      <c r="H41" s="284">
        <v>-3.715794571730846</v>
      </c>
      <c r="I41" s="280"/>
    </row>
    <row r="42" spans="1:9" ht="12">
      <c r="A42" s="140" t="s">
        <v>57</v>
      </c>
      <c r="B42" s="13" t="s">
        <v>58</v>
      </c>
      <c r="D42" s="283">
        <v>13.430339854099715</v>
      </c>
      <c r="E42" s="283"/>
      <c r="F42" s="283">
        <v>36.89587505393277</v>
      </c>
      <c r="G42" s="283"/>
      <c r="H42" s="283">
        <v>6.2544706275870166</v>
      </c>
      <c r="I42" s="280"/>
    </row>
    <row r="43" spans="1:9" ht="12">
      <c r="A43" s="55" t="s">
        <v>59</v>
      </c>
      <c r="B43" s="50" t="s">
        <v>60</v>
      </c>
      <c r="C43" s="50"/>
      <c r="D43" s="284">
        <v>8.65817009923009</v>
      </c>
      <c r="E43" s="284"/>
      <c r="F43" s="284">
        <v>7.073860190758441</v>
      </c>
      <c r="G43" s="284"/>
      <c r="H43" s="284">
        <v>1.7325154662773734</v>
      </c>
      <c r="I43" s="280"/>
    </row>
    <row r="44" spans="1:9" ht="12">
      <c r="A44" s="140" t="s">
        <v>61</v>
      </c>
      <c r="B44" s="13" t="s">
        <v>62</v>
      </c>
      <c r="D44" s="283">
        <v>-8.059308859419712</v>
      </c>
      <c r="E44" s="283"/>
      <c r="F44" s="283">
        <v>-14.158042768229306</v>
      </c>
      <c r="G44" s="283"/>
      <c r="H44" s="283">
        <v>-10.454403383546197</v>
      </c>
      <c r="I44" s="280"/>
    </row>
    <row r="45" spans="1:9" ht="12">
      <c r="A45" s="55" t="s">
        <v>63</v>
      </c>
      <c r="B45" s="50" t="s">
        <v>64</v>
      </c>
      <c r="C45" s="50"/>
      <c r="D45" s="284">
        <v>14.089179119562223</v>
      </c>
      <c r="E45" s="284"/>
      <c r="F45" s="284">
        <v>7.1754707544136265</v>
      </c>
      <c r="G45" s="284"/>
      <c r="H45" s="284">
        <v>3.2059893183367105</v>
      </c>
      <c r="I45" s="280"/>
    </row>
    <row r="46" spans="1:9" ht="12">
      <c r="A46" s="140" t="s">
        <v>65</v>
      </c>
      <c r="B46" s="13" t="s">
        <v>66</v>
      </c>
      <c r="D46" s="283">
        <v>-3.7395784529214215</v>
      </c>
      <c r="E46" s="283"/>
      <c r="F46" s="283">
        <v>-2.0739535728033442</v>
      </c>
      <c r="G46" s="283"/>
      <c r="H46" s="283">
        <v>-10.424843917593874</v>
      </c>
      <c r="I46" s="280"/>
    </row>
    <row r="47" spans="1:9" ht="12">
      <c r="A47" s="55" t="s">
        <v>67</v>
      </c>
      <c r="B47" s="50" t="s">
        <v>68</v>
      </c>
      <c r="C47" s="50"/>
      <c r="D47" s="284">
        <v>0.6620974544158331</v>
      </c>
      <c r="E47" s="284"/>
      <c r="F47" s="284">
        <v>3.054509685979867</v>
      </c>
      <c r="G47" s="284"/>
      <c r="H47" s="284">
        <v>-1.0495448838498067</v>
      </c>
      <c r="I47" s="280"/>
    </row>
    <row r="48" spans="1:9" ht="12">
      <c r="A48" s="140" t="s">
        <v>69</v>
      </c>
      <c r="B48" s="13" t="s">
        <v>70</v>
      </c>
      <c r="D48" s="283">
        <v>7.883094902390186</v>
      </c>
      <c r="E48" s="283"/>
      <c r="F48" s="283">
        <v>-0.19812331148338913</v>
      </c>
      <c r="G48" s="283"/>
      <c r="H48" s="283">
        <v>0.5150864254720444</v>
      </c>
      <c r="I48" s="280"/>
    </row>
    <row r="49" spans="1:9" ht="12">
      <c r="A49" s="55" t="s">
        <v>71</v>
      </c>
      <c r="B49" s="50" t="s">
        <v>72</v>
      </c>
      <c r="C49" s="50"/>
      <c r="D49" s="284">
        <v>-5.213549222649894</v>
      </c>
      <c r="E49" s="284"/>
      <c r="F49" s="284">
        <v>-4.215323562265572</v>
      </c>
      <c r="G49" s="284"/>
      <c r="H49" s="284">
        <v>-4.386343003036219</v>
      </c>
      <c r="I49" s="280"/>
    </row>
    <row r="50" spans="1:9" ht="12">
      <c r="A50" s="140" t="s">
        <v>73</v>
      </c>
      <c r="B50" s="13" t="s">
        <v>74</v>
      </c>
      <c r="D50" s="283">
        <v>5.332597216479673</v>
      </c>
      <c r="E50" s="283"/>
      <c r="F50" s="283">
        <v>10.713184923079844</v>
      </c>
      <c r="G50" s="283"/>
      <c r="H50" s="283">
        <v>34.25083374992519</v>
      </c>
      <c r="I50" s="280"/>
    </row>
    <row r="51" spans="1:9" ht="12">
      <c r="A51" s="55" t="s">
        <v>75</v>
      </c>
      <c r="B51" s="50" t="s">
        <v>76</v>
      </c>
      <c r="C51" s="50"/>
      <c r="D51" s="284">
        <v>11.733574082460096</v>
      </c>
      <c r="E51" s="284"/>
      <c r="F51" s="284">
        <v>11.140211209964</v>
      </c>
      <c r="G51" s="284"/>
      <c r="H51" s="284">
        <v>6.947154022035917</v>
      </c>
      <c r="I51" s="280"/>
    </row>
    <row r="52" spans="1:9" ht="12">
      <c r="A52" s="140" t="s">
        <v>77</v>
      </c>
      <c r="B52" s="13" t="s">
        <v>78</v>
      </c>
      <c r="D52" s="283">
        <v>31.481946283842753</v>
      </c>
      <c r="E52" s="283"/>
      <c r="F52" s="283">
        <v>16.770078793077037</v>
      </c>
      <c r="G52" s="283"/>
      <c r="H52" s="283">
        <v>-3.8965701681242693</v>
      </c>
      <c r="I52" s="280"/>
    </row>
    <row r="53" spans="1:9" ht="12">
      <c r="A53" s="55" t="s">
        <v>79</v>
      </c>
      <c r="B53" s="50" t="s">
        <v>80</v>
      </c>
      <c r="C53" s="50"/>
      <c r="D53" s="284">
        <v>-12.73808125513678</v>
      </c>
      <c r="E53" s="284"/>
      <c r="F53" s="284">
        <v>2.830835714959745</v>
      </c>
      <c r="G53" s="284"/>
      <c r="H53" s="284">
        <v>-6.58666113685733</v>
      </c>
      <c r="I53" s="280"/>
    </row>
    <row r="54" spans="1:9" ht="12">
      <c r="A54" s="140" t="s">
        <v>81</v>
      </c>
      <c r="B54" s="13" t="s">
        <v>82</v>
      </c>
      <c r="D54" s="283">
        <v>7.324330129734435</v>
      </c>
      <c r="E54" s="283"/>
      <c r="F54" s="283">
        <v>10.71548703495151</v>
      </c>
      <c r="G54" s="283"/>
      <c r="H54" s="283">
        <v>-8.31708664584464</v>
      </c>
      <c r="I54" s="280"/>
    </row>
    <row r="55" spans="1:9" ht="12">
      <c r="A55" s="55" t="s">
        <v>83</v>
      </c>
      <c r="B55" s="50" t="s">
        <v>84</v>
      </c>
      <c r="C55" s="50"/>
      <c r="D55" s="284">
        <v>-10.512162210964481</v>
      </c>
      <c r="E55" s="284"/>
      <c r="F55" s="284">
        <v>-3.8708656179429535</v>
      </c>
      <c r="G55" s="284"/>
      <c r="H55" s="284">
        <v>-9.400361918553912</v>
      </c>
      <c r="I55" s="280"/>
    </row>
    <row r="56" spans="1:9" ht="12">
      <c r="A56" s="140" t="s">
        <v>85</v>
      </c>
      <c r="B56" s="13" t="s">
        <v>86</v>
      </c>
      <c r="D56" s="283">
        <v>-5.9695761783622565</v>
      </c>
      <c r="E56" s="283"/>
      <c r="F56" s="283">
        <v>-10.437253763876386</v>
      </c>
      <c r="G56" s="283"/>
      <c r="H56" s="283">
        <v>-0.6280025031560665</v>
      </c>
      <c r="I56" s="280"/>
    </row>
    <row r="57" spans="1:9" ht="12">
      <c r="A57" s="55" t="s">
        <v>87</v>
      </c>
      <c r="B57" s="50" t="s">
        <v>88</v>
      </c>
      <c r="C57" s="50"/>
      <c r="D57" s="284">
        <v>-11.243349299521455</v>
      </c>
      <c r="E57" s="284"/>
      <c r="F57" s="284">
        <v>-19.719259859509176</v>
      </c>
      <c r="G57" s="284"/>
      <c r="H57" s="284">
        <v>-5.264420300771045</v>
      </c>
      <c r="I57" s="280"/>
    </row>
    <row r="58" spans="1:9" ht="12">
      <c r="A58" s="140" t="s">
        <v>89</v>
      </c>
      <c r="B58" s="13" t="s">
        <v>90</v>
      </c>
      <c r="D58" s="283">
        <v>34.18969356794121</v>
      </c>
      <c r="E58" s="283"/>
      <c r="F58" s="283">
        <v>31.225038273780402</v>
      </c>
      <c r="G58" s="283"/>
      <c r="H58" s="283">
        <v>1.1325596576753139</v>
      </c>
      <c r="I58" s="280"/>
    </row>
    <row r="59" spans="1:9" ht="12">
      <c r="A59" s="55" t="s">
        <v>91</v>
      </c>
      <c r="B59" s="50" t="s">
        <v>92</v>
      </c>
      <c r="C59" s="50"/>
      <c r="D59" s="284">
        <v>-7.4501288106161745</v>
      </c>
      <c r="E59" s="284"/>
      <c r="F59" s="284">
        <v>-3.8041237003669126</v>
      </c>
      <c r="G59" s="284"/>
      <c r="H59" s="284">
        <v>5.931188570443124</v>
      </c>
      <c r="I59" s="280"/>
    </row>
    <row r="60" spans="1:9" ht="12">
      <c r="A60" s="140" t="s">
        <v>93</v>
      </c>
      <c r="B60" s="13" t="s">
        <v>94</v>
      </c>
      <c r="D60" s="283">
        <v>3.56795574647526</v>
      </c>
      <c r="E60" s="283"/>
      <c r="F60" s="283">
        <v>1.862983196633361</v>
      </c>
      <c r="G60" s="283"/>
      <c r="H60" s="283">
        <v>-7.316841632618787</v>
      </c>
      <c r="I60" s="280"/>
    </row>
    <row r="61" spans="1:9" ht="12">
      <c r="A61" s="55" t="s">
        <v>95</v>
      </c>
      <c r="B61" s="50" t="s">
        <v>96</v>
      </c>
      <c r="C61" s="50"/>
      <c r="D61" s="284">
        <v>12.973417630067697</v>
      </c>
      <c r="E61" s="284"/>
      <c r="F61" s="284">
        <v>14.997436694512345</v>
      </c>
      <c r="G61" s="284"/>
      <c r="H61" s="284">
        <v>14.30727678659478</v>
      </c>
      <c r="I61" s="280"/>
    </row>
    <row r="62" spans="1:9" ht="12">
      <c r="A62" s="140" t="s">
        <v>97</v>
      </c>
      <c r="B62" s="13" t="s">
        <v>98</v>
      </c>
      <c r="D62" s="283">
        <v>12.020900913093646</v>
      </c>
      <c r="E62" s="283"/>
      <c r="F62" s="283">
        <v>3.7975799958254397</v>
      </c>
      <c r="G62" s="283"/>
      <c r="H62" s="283">
        <v>-1.4166394823371897</v>
      </c>
      <c r="I62" s="280"/>
    </row>
    <row r="63" spans="1:9" ht="12">
      <c r="A63" s="59" t="s">
        <v>99</v>
      </c>
      <c r="B63" s="53" t="s">
        <v>100</v>
      </c>
      <c r="C63" s="53"/>
      <c r="D63" s="285">
        <v>19.227730413949008</v>
      </c>
      <c r="E63" s="285"/>
      <c r="F63" s="285">
        <v>-3.4348245583368797</v>
      </c>
      <c r="G63" s="285"/>
      <c r="H63" s="285">
        <v>-12.207253592635947</v>
      </c>
      <c r="I63" s="280"/>
    </row>
    <row r="65" ht="12">
      <c r="A65" s="142" t="s">
        <v>101</v>
      </c>
    </row>
    <row r="66" ht="13.5">
      <c r="A66" s="147" t="s">
        <v>179</v>
      </c>
    </row>
    <row r="67" ht="12">
      <c r="A67" s="132" t="s">
        <v>207</v>
      </c>
    </row>
  </sheetData>
  <mergeCells count="1">
    <mergeCell ref="D10:H11"/>
  </mergeCells>
  <printOptions horizontalCentered="1" verticalCentered="1"/>
  <pageMargins left="0.75" right="0.75" top="1" bottom="1" header="0" footer="0"/>
  <pageSetup horizontalDpi="600" verticalDpi="600" orientation="portrait" scale="7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6:I66"/>
  <sheetViews>
    <sheetView workbookViewId="0" topLeftCell="A1">
      <selection activeCell="A9" sqref="A9"/>
    </sheetView>
  </sheetViews>
  <sheetFormatPr defaultColWidth="11.421875" defaultRowHeight="12.75"/>
  <cols>
    <col min="1" max="1" width="7.28125" style="13" customWidth="1"/>
    <col min="2" max="2" width="58.7109375" style="13" customWidth="1"/>
    <col min="3" max="3" width="1.1484375" style="13" customWidth="1"/>
    <col min="4" max="4" width="10.00390625" style="13" customWidth="1"/>
    <col min="5" max="5" width="0.9921875" style="13" customWidth="1"/>
    <col min="6" max="6" width="8.57421875" style="13" customWidth="1"/>
    <col min="7" max="7" width="1.1484375" style="13" customWidth="1"/>
    <col min="8" max="8" width="11.57421875" style="13" customWidth="1"/>
    <col min="9" max="9" width="3.421875" style="13" customWidth="1"/>
    <col min="10" max="16384" width="11.421875" style="13" customWidth="1"/>
  </cols>
  <sheetData>
    <row r="1" ht="12"/>
    <row r="2" ht="12"/>
    <row r="3" ht="12"/>
    <row r="4" ht="12"/>
    <row r="5" ht="12"/>
    <row r="6" s="32" customFormat="1" ht="15">
      <c r="A6" s="34" t="s">
        <v>145</v>
      </c>
    </row>
    <row r="7" s="32" customFormat="1" ht="15">
      <c r="A7" s="34" t="s">
        <v>187</v>
      </c>
    </row>
    <row r="8" s="32" customFormat="1" ht="15">
      <c r="A8" s="144" t="s">
        <v>329</v>
      </c>
    </row>
    <row r="9" spans="1:8" s="18" customFormat="1" ht="12">
      <c r="A9" s="126"/>
      <c r="B9" s="126"/>
      <c r="C9" s="126"/>
      <c r="H9" s="127"/>
    </row>
    <row r="10" spans="1:8" s="152" customFormat="1" ht="12.75" customHeight="1">
      <c r="A10" s="104" t="s">
        <v>105</v>
      </c>
      <c r="B10" s="128"/>
      <c r="C10" s="18"/>
      <c r="D10" s="315" t="s">
        <v>112</v>
      </c>
      <c r="E10" s="315"/>
      <c r="F10" s="315"/>
      <c r="G10" s="315"/>
      <c r="H10" s="315"/>
    </row>
    <row r="11" spans="1:8" s="152" customFormat="1" ht="12">
      <c r="A11" s="69" t="s">
        <v>106</v>
      </c>
      <c r="B11" s="69" t="s">
        <v>1</v>
      </c>
      <c r="C11" s="69"/>
      <c r="D11" s="316"/>
      <c r="E11" s="316"/>
      <c r="F11" s="316"/>
      <c r="G11" s="316"/>
      <c r="H11" s="316"/>
    </row>
    <row r="12" spans="1:8" s="152" customFormat="1" ht="24.75" customHeight="1">
      <c r="A12" s="109" t="s">
        <v>107</v>
      </c>
      <c r="B12" s="171"/>
      <c r="C12" s="107"/>
      <c r="D12" s="171" t="s">
        <v>108</v>
      </c>
      <c r="E12" s="171"/>
      <c r="F12" s="61" t="s">
        <v>154</v>
      </c>
      <c r="G12" s="172"/>
      <c r="H12" s="172" t="s">
        <v>109</v>
      </c>
    </row>
    <row r="13" ht="12">
      <c r="B13" s="13" t="s">
        <v>2</v>
      </c>
    </row>
    <row r="14" spans="1:9" ht="12">
      <c r="A14" s="13" t="s">
        <v>3</v>
      </c>
      <c r="B14" s="131" t="s">
        <v>113</v>
      </c>
      <c r="C14" s="131"/>
      <c r="D14" s="283">
        <v>0.9814763855001907</v>
      </c>
      <c r="E14" s="283"/>
      <c r="F14" s="283">
        <v>0.1272329122633309</v>
      </c>
      <c r="G14" s="283"/>
      <c r="H14" s="283">
        <v>-0.5914222774583311</v>
      </c>
      <c r="I14" s="14"/>
    </row>
    <row r="15" spans="1:9" ht="12">
      <c r="A15" s="49" t="s">
        <v>4</v>
      </c>
      <c r="B15" s="50" t="s">
        <v>5</v>
      </c>
      <c r="C15" s="50"/>
      <c r="D15" s="284">
        <v>0.9739336181957103</v>
      </c>
      <c r="E15" s="284"/>
      <c r="F15" s="284">
        <v>0.12853909346282055</v>
      </c>
      <c r="G15" s="284"/>
      <c r="H15" s="284">
        <v>-0.585552213794216</v>
      </c>
      <c r="I15" s="14"/>
    </row>
    <row r="16" spans="1:9" ht="12">
      <c r="A16" s="13" t="s">
        <v>6</v>
      </c>
      <c r="B16" s="13" t="s">
        <v>7</v>
      </c>
      <c r="D16" s="283">
        <v>-1.5458172766024458</v>
      </c>
      <c r="E16" s="283"/>
      <c r="F16" s="283">
        <v>-3.0333012812131743</v>
      </c>
      <c r="G16" s="283"/>
      <c r="H16" s="283">
        <v>-2.8395589291336454</v>
      </c>
      <c r="I16" s="14"/>
    </row>
    <row r="17" spans="1:9" ht="12">
      <c r="A17" s="49" t="s">
        <v>8</v>
      </c>
      <c r="B17" s="50" t="s">
        <v>136</v>
      </c>
      <c r="C17" s="50"/>
      <c r="D17" s="284">
        <v>1.6649748433448242</v>
      </c>
      <c r="E17" s="284"/>
      <c r="F17" s="284">
        <v>1.1992801055947577</v>
      </c>
      <c r="G17" s="284"/>
      <c r="H17" s="284">
        <v>-0.3878179858322839</v>
      </c>
      <c r="I17" s="14"/>
    </row>
    <row r="18" spans="1:9" ht="12">
      <c r="A18" s="13" t="s">
        <v>9</v>
      </c>
      <c r="B18" s="13" t="s">
        <v>10</v>
      </c>
      <c r="D18" s="283">
        <v>-1.1510499452690115</v>
      </c>
      <c r="E18" s="283"/>
      <c r="F18" s="283">
        <v>-2.5078571688446516</v>
      </c>
      <c r="G18" s="283"/>
      <c r="H18" s="283">
        <v>-3.9777462408190356</v>
      </c>
      <c r="I18" s="14"/>
    </row>
    <row r="19" spans="1:9" ht="12">
      <c r="A19" s="49" t="s">
        <v>11</v>
      </c>
      <c r="B19" s="50" t="s">
        <v>12</v>
      </c>
      <c r="C19" s="50"/>
      <c r="D19" s="284">
        <v>0.2599805974594638</v>
      </c>
      <c r="E19" s="284"/>
      <c r="F19" s="284">
        <v>-0.823455824829511</v>
      </c>
      <c r="G19" s="284"/>
      <c r="H19" s="284">
        <v>-0.5361028624942699</v>
      </c>
      <c r="I19" s="14"/>
    </row>
    <row r="20" spans="1:9" ht="12">
      <c r="A20" s="13" t="s">
        <v>13</v>
      </c>
      <c r="B20" s="13" t="s">
        <v>14</v>
      </c>
      <c r="D20" s="283">
        <v>-1.0267570585065</v>
      </c>
      <c r="E20" s="283"/>
      <c r="F20" s="283">
        <v>-0.20231497279790123</v>
      </c>
      <c r="G20" s="283"/>
      <c r="H20" s="283">
        <v>-0.0022068288428989113</v>
      </c>
      <c r="I20" s="14"/>
    </row>
    <row r="21" spans="1:9" ht="12">
      <c r="A21" s="65">
        <v>1561</v>
      </c>
      <c r="B21" s="50" t="s">
        <v>16</v>
      </c>
      <c r="C21" s="50"/>
      <c r="D21" s="284">
        <v>4.075912218413169</v>
      </c>
      <c r="E21" s="284"/>
      <c r="F21" s="284">
        <v>-0.061504878339546654</v>
      </c>
      <c r="G21" s="284"/>
      <c r="H21" s="284">
        <v>-3.3877737401662444</v>
      </c>
      <c r="I21" s="14"/>
    </row>
    <row r="22" spans="1:9" ht="13.5">
      <c r="A22" s="13" t="s">
        <v>17</v>
      </c>
      <c r="B22" s="13" t="s">
        <v>211</v>
      </c>
      <c r="D22" s="283">
        <v>5.642602589906343</v>
      </c>
      <c r="E22" s="283"/>
      <c r="F22" s="283">
        <v>5.9074507442073765</v>
      </c>
      <c r="G22" s="283"/>
      <c r="H22" s="283">
        <v>3.7534415678304844</v>
      </c>
      <c r="I22" s="14"/>
    </row>
    <row r="23" spans="1:9" ht="12">
      <c r="A23" s="49" t="s">
        <v>19</v>
      </c>
      <c r="B23" s="50" t="s">
        <v>20</v>
      </c>
      <c r="C23" s="50"/>
      <c r="D23" s="284">
        <v>0.30156476397968923</v>
      </c>
      <c r="E23" s="284"/>
      <c r="F23" s="284">
        <v>-1.741607303668391</v>
      </c>
      <c r="G23" s="284"/>
      <c r="H23" s="284">
        <v>-2.406453455165125</v>
      </c>
      <c r="I23" s="14"/>
    </row>
    <row r="24" spans="1:9" ht="12">
      <c r="A24" s="13" t="s">
        <v>21</v>
      </c>
      <c r="B24" s="13" t="s">
        <v>22</v>
      </c>
      <c r="D24" s="283">
        <v>-0.7884228759737821</v>
      </c>
      <c r="E24" s="283"/>
      <c r="F24" s="283">
        <v>-2.6532972278997202</v>
      </c>
      <c r="G24" s="283"/>
      <c r="H24" s="283">
        <v>-1.38888780015467</v>
      </c>
      <c r="I24" s="14"/>
    </row>
    <row r="25" spans="1:9" ht="12">
      <c r="A25" s="49" t="s">
        <v>23</v>
      </c>
      <c r="B25" s="50" t="s">
        <v>24</v>
      </c>
      <c r="C25" s="50"/>
      <c r="D25" s="284">
        <v>5.0382536648430065</v>
      </c>
      <c r="E25" s="284"/>
      <c r="F25" s="284">
        <v>4.945020201934014</v>
      </c>
      <c r="G25" s="284"/>
      <c r="H25" s="284">
        <v>-1.6387415088354396</v>
      </c>
      <c r="I25" s="14"/>
    </row>
    <row r="26" spans="1:9" ht="12">
      <c r="A26" s="13" t="s">
        <v>25</v>
      </c>
      <c r="B26" s="13" t="s">
        <v>26</v>
      </c>
      <c r="D26" s="283">
        <v>-1.5675861749181341</v>
      </c>
      <c r="E26" s="283"/>
      <c r="F26" s="283">
        <v>-1.1558637325609467</v>
      </c>
      <c r="G26" s="283"/>
      <c r="H26" s="283">
        <v>1.2001716339448132</v>
      </c>
      <c r="I26" s="14"/>
    </row>
    <row r="27" spans="1:9" ht="12">
      <c r="A27" s="49" t="s">
        <v>27</v>
      </c>
      <c r="B27" s="50" t="s">
        <v>28</v>
      </c>
      <c r="C27" s="50"/>
      <c r="D27" s="284">
        <v>4.25557961537566</v>
      </c>
      <c r="E27" s="284"/>
      <c r="F27" s="284">
        <v>3.8251261885307253</v>
      </c>
      <c r="G27" s="284"/>
      <c r="H27" s="284">
        <v>0.7479354842418573</v>
      </c>
      <c r="I27" s="14"/>
    </row>
    <row r="28" spans="1:9" ht="12">
      <c r="A28" s="13" t="s">
        <v>29</v>
      </c>
      <c r="B28" s="13" t="s">
        <v>30</v>
      </c>
      <c r="D28" s="283">
        <v>0.836926695866369</v>
      </c>
      <c r="E28" s="283"/>
      <c r="F28" s="283">
        <v>-5.851436731012571</v>
      </c>
      <c r="G28" s="283"/>
      <c r="H28" s="283">
        <v>-1.7928114114909355</v>
      </c>
      <c r="I28" s="14"/>
    </row>
    <row r="29" spans="1:9" ht="12">
      <c r="A29" s="49" t="s">
        <v>31</v>
      </c>
      <c r="B29" s="50" t="s">
        <v>32</v>
      </c>
      <c r="C29" s="50"/>
      <c r="D29" s="284">
        <v>-0.9571767474013892</v>
      </c>
      <c r="E29" s="284"/>
      <c r="F29" s="284">
        <v>-2.0590453650498497</v>
      </c>
      <c r="G29" s="284"/>
      <c r="H29" s="284">
        <v>-0.9343622666631579</v>
      </c>
      <c r="I29" s="14"/>
    </row>
    <row r="30" spans="1:9" ht="12">
      <c r="A30" s="13" t="s">
        <v>33</v>
      </c>
      <c r="B30" s="13" t="s">
        <v>34</v>
      </c>
      <c r="D30" s="283">
        <v>3.5909067383798954</v>
      </c>
      <c r="E30" s="283"/>
      <c r="F30" s="283">
        <v>7.19160829854546</v>
      </c>
      <c r="G30" s="283"/>
      <c r="H30" s="283">
        <v>-0.03707950174501873</v>
      </c>
      <c r="I30" s="14"/>
    </row>
    <row r="31" spans="1:9" ht="12">
      <c r="A31" s="49" t="s">
        <v>35</v>
      </c>
      <c r="B31" s="50" t="s">
        <v>36</v>
      </c>
      <c r="C31" s="50"/>
      <c r="D31" s="284">
        <v>-1.8413255153815422</v>
      </c>
      <c r="E31" s="284"/>
      <c r="F31" s="284">
        <v>-6.422969208619678</v>
      </c>
      <c r="G31" s="284"/>
      <c r="H31" s="284">
        <v>-0.47307223507280227</v>
      </c>
      <c r="I31" s="14"/>
    </row>
    <row r="32" spans="1:9" ht="12">
      <c r="A32" s="13" t="s">
        <v>37</v>
      </c>
      <c r="B32" s="13" t="s">
        <v>38</v>
      </c>
      <c r="D32" s="283">
        <v>4.611473856588422</v>
      </c>
      <c r="E32" s="283"/>
      <c r="F32" s="283">
        <v>3.1809455919700858</v>
      </c>
      <c r="G32" s="283"/>
      <c r="H32" s="283">
        <v>-0.6743384487105764</v>
      </c>
      <c r="I32" s="14"/>
    </row>
    <row r="33" spans="1:9" ht="12">
      <c r="A33" s="49" t="s">
        <v>39</v>
      </c>
      <c r="B33" s="50" t="s">
        <v>40</v>
      </c>
      <c r="C33" s="50"/>
      <c r="D33" s="284">
        <v>1.8889262975357202</v>
      </c>
      <c r="E33" s="284"/>
      <c r="F33" s="284">
        <v>-1.6246979451426502</v>
      </c>
      <c r="G33" s="284"/>
      <c r="H33" s="284">
        <v>-1.0139605132205243</v>
      </c>
      <c r="I33" s="14"/>
    </row>
    <row r="34" spans="1:9" ht="12">
      <c r="A34" s="13" t="s">
        <v>41</v>
      </c>
      <c r="B34" s="13" t="s">
        <v>42</v>
      </c>
      <c r="D34" s="283">
        <v>-0.9755434785762573</v>
      </c>
      <c r="E34" s="283"/>
      <c r="F34" s="283">
        <v>-2.602153611817093</v>
      </c>
      <c r="G34" s="283"/>
      <c r="H34" s="283">
        <v>1.4166280635319106</v>
      </c>
      <c r="I34" s="14"/>
    </row>
    <row r="35" spans="1:9" ht="12">
      <c r="A35" s="49" t="s">
        <v>43</v>
      </c>
      <c r="B35" s="50" t="s">
        <v>44</v>
      </c>
      <c r="C35" s="50"/>
      <c r="D35" s="284">
        <v>5.05403092486707</v>
      </c>
      <c r="E35" s="284"/>
      <c r="F35" s="284">
        <v>5.051777430647553</v>
      </c>
      <c r="G35" s="284"/>
      <c r="H35" s="284">
        <v>3.1916503710329946</v>
      </c>
      <c r="I35" s="14"/>
    </row>
    <row r="36" spans="1:9" ht="12">
      <c r="A36" s="13" t="s">
        <v>45</v>
      </c>
      <c r="B36" s="13" t="s">
        <v>46</v>
      </c>
      <c r="D36" s="283">
        <v>0.24336752419193974</v>
      </c>
      <c r="E36" s="283"/>
      <c r="F36" s="283">
        <v>-2.6119940670396136</v>
      </c>
      <c r="G36" s="283"/>
      <c r="H36" s="283">
        <v>-1.2916406837626848</v>
      </c>
      <c r="I36" s="14"/>
    </row>
    <row r="37" spans="1:9" ht="12">
      <c r="A37" s="49" t="s">
        <v>47</v>
      </c>
      <c r="B37" s="50" t="s">
        <v>48</v>
      </c>
      <c r="C37" s="50"/>
      <c r="D37" s="284">
        <v>-1.9608318725473417</v>
      </c>
      <c r="E37" s="284"/>
      <c r="F37" s="284">
        <v>-4.141021951774171</v>
      </c>
      <c r="G37" s="284"/>
      <c r="H37" s="284">
        <v>-1.4474980203091237</v>
      </c>
      <c r="I37" s="14"/>
    </row>
    <row r="38" spans="1:9" ht="12">
      <c r="A38" s="13" t="s">
        <v>49</v>
      </c>
      <c r="B38" s="13" t="s">
        <v>50</v>
      </c>
      <c r="D38" s="283">
        <v>1.388136052203004</v>
      </c>
      <c r="E38" s="283"/>
      <c r="F38" s="283">
        <v>-0.8090167992602648</v>
      </c>
      <c r="G38" s="283"/>
      <c r="H38" s="283">
        <v>-1.385928696123473</v>
      </c>
      <c r="I38" s="14"/>
    </row>
    <row r="39" spans="1:9" ht="12">
      <c r="A39" s="49" t="s">
        <v>51</v>
      </c>
      <c r="B39" s="50" t="s">
        <v>52</v>
      </c>
      <c r="C39" s="50"/>
      <c r="D39" s="284">
        <v>-3.505847941789897</v>
      </c>
      <c r="E39" s="284"/>
      <c r="F39" s="284">
        <v>-4.357969334954315</v>
      </c>
      <c r="G39" s="284"/>
      <c r="H39" s="284">
        <v>-2.2270637462603715</v>
      </c>
      <c r="I39" s="14"/>
    </row>
    <row r="40" spans="1:9" ht="12">
      <c r="A40" s="13" t="s">
        <v>53</v>
      </c>
      <c r="B40" s="13" t="s">
        <v>54</v>
      </c>
      <c r="D40" s="283">
        <v>0.7933941695691615</v>
      </c>
      <c r="E40" s="283"/>
      <c r="F40" s="283">
        <v>-8.317897732677448</v>
      </c>
      <c r="G40" s="283"/>
      <c r="H40" s="283">
        <v>-2.804245590845389</v>
      </c>
      <c r="I40" s="14"/>
    </row>
    <row r="41" spans="1:9" ht="12">
      <c r="A41" s="49" t="s">
        <v>55</v>
      </c>
      <c r="B41" s="50" t="s">
        <v>56</v>
      </c>
      <c r="C41" s="50"/>
      <c r="D41" s="284">
        <v>-0.06015855745556964</v>
      </c>
      <c r="E41" s="284"/>
      <c r="F41" s="284">
        <v>2.3313547949255886</v>
      </c>
      <c r="G41" s="284"/>
      <c r="H41" s="284">
        <v>3.3694779545654807</v>
      </c>
      <c r="I41" s="14"/>
    </row>
    <row r="42" spans="1:9" ht="12">
      <c r="A42" s="13" t="s">
        <v>57</v>
      </c>
      <c r="B42" s="13" t="s">
        <v>58</v>
      </c>
      <c r="D42" s="283">
        <v>3.773868261406421</v>
      </c>
      <c r="E42" s="283"/>
      <c r="F42" s="283">
        <v>7.1132573529018694</v>
      </c>
      <c r="G42" s="283"/>
      <c r="H42" s="283">
        <v>2.132991616709523</v>
      </c>
      <c r="I42" s="14"/>
    </row>
    <row r="43" spans="1:9" ht="12">
      <c r="A43" s="49" t="s">
        <v>59</v>
      </c>
      <c r="B43" s="50" t="s">
        <v>60</v>
      </c>
      <c r="C43" s="50"/>
      <c r="D43" s="284">
        <v>1.4807520705561128</v>
      </c>
      <c r="E43" s="284"/>
      <c r="F43" s="284">
        <v>-0.2975035357970168</v>
      </c>
      <c r="G43" s="284"/>
      <c r="H43" s="284">
        <v>-1.7412746697802683</v>
      </c>
      <c r="I43" s="14"/>
    </row>
    <row r="44" spans="1:9" ht="12">
      <c r="A44" s="13" t="s">
        <v>61</v>
      </c>
      <c r="B44" s="13" t="s">
        <v>62</v>
      </c>
      <c r="D44" s="283">
        <v>3.4511395199631867</v>
      </c>
      <c r="E44" s="283"/>
      <c r="F44" s="283">
        <v>-0.6277528112302422</v>
      </c>
      <c r="G44" s="283"/>
      <c r="H44" s="283">
        <v>-5.211064335290239</v>
      </c>
      <c r="I44" s="14"/>
    </row>
    <row r="45" spans="1:9" ht="12">
      <c r="A45" s="49" t="s">
        <v>63</v>
      </c>
      <c r="B45" s="50" t="s">
        <v>64</v>
      </c>
      <c r="C45" s="50"/>
      <c r="D45" s="284">
        <v>-0.30462053627196006</v>
      </c>
      <c r="E45" s="284"/>
      <c r="F45" s="284">
        <v>2.217239599657761</v>
      </c>
      <c r="G45" s="284"/>
      <c r="H45" s="284">
        <v>0.1859612533873456</v>
      </c>
      <c r="I45" s="14"/>
    </row>
    <row r="46" spans="1:9" ht="12">
      <c r="A46" s="13" t="s">
        <v>65</v>
      </c>
      <c r="B46" s="13" t="s">
        <v>66</v>
      </c>
      <c r="D46" s="283">
        <v>1.5762542491976284</v>
      </c>
      <c r="E46" s="283"/>
      <c r="F46" s="283">
        <v>-1.255147227963782</v>
      </c>
      <c r="G46" s="283"/>
      <c r="H46" s="283">
        <v>-2.0509230400335254</v>
      </c>
      <c r="I46" s="14"/>
    </row>
    <row r="47" spans="1:9" ht="12">
      <c r="A47" s="49" t="s">
        <v>67</v>
      </c>
      <c r="B47" s="50" t="s">
        <v>68</v>
      </c>
      <c r="C47" s="50"/>
      <c r="D47" s="284">
        <v>-0.3365242226398779</v>
      </c>
      <c r="E47" s="284"/>
      <c r="F47" s="284">
        <v>-0.2539494627766481</v>
      </c>
      <c r="G47" s="284"/>
      <c r="H47" s="284">
        <v>-5.6359766257266575</v>
      </c>
      <c r="I47" s="14"/>
    </row>
    <row r="48" spans="1:9" ht="12">
      <c r="A48" s="13" t="s">
        <v>69</v>
      </c>
      <c r="B48" s="13" t="s">
        <v>70</v>
      </c>
      <c r="D48" s="283">
        <v>1.5310526640186062</v>
      </c>
      <c r="E48" s="283"/>
      <c r="F48" s="283">
        <v>0.5772210026984137</v>
      </c>
      <c r="G48" s="283"/>
      <c r="H48" s="283">
        <v>-1.3566503534223173</v>
      </c>
      <c r="I48" s="14"/>
    </row>
    <row r="49" spans="1:9" ht="12">
      <c r="A49" s="49" t="s">
        <v>71</v>
      </c>
      <c r="B49" s="50" t="s">
        <v>72</v>
      </c>
      <c r="C49" s="50"/>
      <c r="D49" s="284">
        <v>2.334796733711819</v>
      </c>
      <c r="E49" s="284"/>
      <c r="F49" s="284">
        <v>2.9137229409655907</v>
      </c>
      <c r="G49" s="284"/>
      <c r="H49" s="284">
        <v>-1.0338661456206544</v>
      </c>
      <c r="I49" s="14"/>
    </row>
    <row r="50" spans="1:9" ht="12">
      <c r="A50" s="13" t="s">
        <v>73</v>
      </c>
      <c r="B50" s="13" t="s">
        <v>74</v>
      </c>
      <c r="D50" s="283">
        <v>-6.178474548701828</v>
      </c>
      <c r="E50" s="283"/>
      <c r="F50" s="283">
        <v>-5.686932575400561</v>
      </c>
      <c r="G50" s="283"/>
      <c r="H50" s="283">
        <v>-1.7369852261588603</v>
      </c>
      <c r="I50" s="14"/>
    </row>
    <row r="51" spans="1:9" ht="12">
      <c r="A51" s="49" t="s">
        <v>75</v>
      </c>
      <c r="B51" s="50" t="s">
        <v>76</v>
      </c>
      <c r="C51" s="50"/>
      <c r="D51" s="284">
        <v>-0.13873313970803602</v>
      </c>
      <c r="E51" s="284"/>
      <c r="F51" s="284">
        <v>-0.2887658473783805</v>
      </c>
      <c r="G51" s="284"/>
      <c r="H51" s="284">
        <v>-2.0766298762941893</v>
      </c>
      <c r="I51" s="14"/>
    </row>
    <row r="52" spans="1:9" ht="12">
      <c r="A52" s="13" t="s">
        <v>77</v>
      </c>
      <c r="B52" s="13" t="s">
        <v>78</v>
      </c>
      <c r="D52" s="283">
        <v>8.618778892870594</v>
      </c>
      <c r="E52" s="283"/>
      <c r="F52" s="283">
        <v>10.840508594180864</v>
      </c>
      <c r="G52" s="283"/>
      <c r="H52" s="283">
        <v>1.965595179146673</v>
      </c>
      <c r="I52" s="14"/>
    </row>
    <row r="53" spans="1:9" ht="12">
      <c r="A53" s="49" t="s">
        <v>79</v>
      </c>
      <c r="B53" s="50" t="s">
        <v>80</v>
      </c>
      <c r="C53" s="50"/>
      <c r="D53" s="284">
        <v>1.3139199222805376</v>
      </c>
      <c r="E53" s="284"/>
      <c r="F53" s="284">
        <v>0.22664792256286148</v>
      </c>
      <c r="G53" s="284"/>
      <c r="H53" s="284">
        <v>-0.5925508645288291</v>
      </c>
      <c r="I53" s="14"/>
    </row>
    <row r="54" spans="1:9" ht="12">
      <c r="A54" s="13" t="s">
        <v>81</v>
      </c>
      <c r="B54" s="13" t="s">
        <v>82</v>
      </c>
      <c r="D54" s="283">
        <v>11.631177828934636</v>
      </c>
      <c r="E54" s="283"/>
      <c r="F54" s="283">
        <v>5.514606780404718</v>
      </c>
      <c r="G54" s="283"/>
      <c r="H54" s="283">
        <v>1.965583738800647</v>
      </c>
      <c r="I54" s="14"/>
    </row>
    <row r="55" spans="1:9" ht="12">
      <c r="A55" s="49" t="s">
        <v>83</v>
      </c>
      <c r="B55" s="50" t="s">
        <v>84</v>
      </c>
      <c r="C55" s="50"/>
      <c r="D55" s="284">
        <v>1.0274778034796705</v>
      </c>
      <c r="E55" s="284"/>
      <c r="F55" s="284">
        <v>-0.9364715743841345</v>
      </c>
      <c r="G55" s="284"/>
      <c r="H55" s="284">
        <v>-1.2252892019366857</v>
      </c>
      <c r="I55" s="14"/>
    </row>
    <row r="56" spans="1:9" ht="12">
      <c r="A56" s="13" t="s">
        <v>85</v>
      </c>
      <c r="B56" s="13" t="s">
        <v>86</v>
      </c>
      <c r="D56" s="283">
        <v>0.10078391377688067</v>
      </c>
      <c r="E56" s="283"/>
      <c r="F56" s="283">
        <v>-4.663107588024462</v>
      </c>
      <c r="G56" s="283"/>
      <c r="H56" s="283">
        <v>-1.8967629162406352</v>
      </c>
      <c r="I56" s="14"/>
    </row>
    <row r="57" spans="1:9" ht="12">
      <c r="A57" s="49" t="s">
        <v>87</v>
      </c>
      <c r="B57" s="50" t="s">
        <v>88</v>
      </c>
      <c r="C57" s="50"/>
      <c r="D57" s="284">
        <v>-2.918118064478059</v>
      </c>
      <c r="E57" s="284"/>
      <c r="F57" s="284">
        <v>-3.8081558009924965</v>
      </c>
      <c r="G57" s="284"/>
      <c r="H57" s="284">
        <v>-4.661823952010247</v>
      </c>
      <c r="I57" s="14"/>
    </row>
    <row r="58" spans="1:9" ht="12">
      <c r="A58" s="13" t="s">
        <v>89</v>
      </c>
      <c r="B58" s="13" t="s">
        <v>90</v>
      </c>
      <c r="D58" s="283">
        <v>10.188101787869975</v>
      </c>
      <c r="E58" s="283"/>
      <c r="F58" s="283">
        <v>6.501055930080679</v>
      </c>
      <c r="G58" s="283"/>
      <c r="H58" s="283">
        <v>4.205302944500056</v>
      </c>
      <c r="I58" s="14"/>
    </row>
    <row r="59" spans="1:9" ht="12">
      <c r="A59" s="49" t="s">
        <v>91</v>
      </c>
      <c r="B59" s="50" t="s">
        <v>92</v>
      </c>
      <c r="C59" s="50"/>
      <c r="D59" s="284">
        <v>9.84292183530533</v>
      </c>
      <c r="E59" s="284"/>
      <c r="F59" s="284">
        <v>6.269825447360322</v>
      </c>
      <c r="G59" s="284"/>
      <c r="H59" s="284">
        <v>2.843609584391915</v>
      </c>
      <c r="I59" s="14"/>
    </row>
    <row r="60" spans="1:9" ht="12">
      <c r="A60" s="13" t="s">
        <v>93</v>
      </c>
      <c r="B60" s="13" t="s">
        <v>94</v>
      </c>
      <c r="D60" s="283">
        <v>1.2940777219259347</v>
      </c>
      <c r="E60" s="283"/>
      <c r="F60" s="283">
        <v>1.8927275076284111</v>
      </c>
      <c r="G60" s="283"/>
      <c r="H60" s="283">
        <v>-0.9583881217426371</v>
      </c>
      <c r="I60" s="14"/>
    </row>
    <row r="61" spans="1:9" ht="12">
      <c r="A61" s="49" t="s">
        <v>95</v>
      </c>
      <c r="B61" s="50" t="s">
        <v>96</v>
      </c>
      <c r="C61" s="50"/>
      <c r="D61" s="284">
        <v>-3.0970729119702445</v>
      </c>
      <c r="E61" s="284"/>
      <c r="F61" s="284">
        <v>-2.412003676913599</v>
      </c>
      <c r="G61" s="284"/>
      <c r="H61" s="284">
        <v>-2.6300336201121377</v>
      </c>
      <c r="I61" s="14"/>
    </row>
    <row r="62" spans="1:9" ht="12">
      <c r="A62" s="13" t="s">
        <v>97</v>
      </c>
      <c r="B62" s="13" t="s">
        <v>98</v>
      </c>
      <c r="D62" s="283">
        <v>5.884410680133256</v>
      </c>
      <c r="E62" s="283"/>
      <c r="F62" s="283">
        <v>5.143890060222223</v>
      </c>
      <c r="G62" s="283"/>
      <c r="H62" s="283">
        <v>4.282140120306677</v>
      </c>
      <c r="I62" s="14"/>
    </row>
    <row r="63" spans="1:9" ht="12">
      <c r="A63" s="52" t="s">
        <v>99</v>
      </c>
      <c r="B63" s="53" t="s">
        <v>100</v>
      </c>
      <c r="C63" s="53"/>
      <c r="D63" s="285">
        <v>4.206852217885126</v>
      </c>
      <c r="E63" s="285"/>
      <c r="F63" s="285">
        <v>4.3049448990259975</v>
      </c>
      <c r="G63" s="285"/>
      <c r="H63" s="285">
        <v>0.08475254832582824</v>
      </c>
      <c r="I63" s="14"/>
    </row>
    <row r="64" spans="4:8" ht="12">
      <c r="D64" s="280"/>
      <c r="E64" s="280"/>
      <c r="F64" s="280"/>
      <c r="G64" s="280"/>
      <c r="H64" s="280"/>
    </row>
    <row r="65" ht="12">
      <c r="A65" s="18" t="s">
        <v>101</v>
      </c>
    </row>
    <row r="66" ht="12">
      <c r="A66" s="132" t="s">
        <v>207</v>
      </c>
    </row>
  </sheetData>
  <mergeCells count="1">
    <mergeCell ref="D10:H11"/>
  </mergeCells>
  <printOptions horizontalCentered="1" verticalCentered="1"/>
  <pageMargins left="0.75" right="0.75" top="1" bottom="1" header="0" footer="0"/>
  <pageSetup horizontalDpi="600" verticalDpi="600" orientation="portrait" scale="7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6:S32"/>
  <sheetViews>
    <sheetView tabSelected="1" workbookViewId="0" topLeftCell="A1">
      <selection activeCell="A10" sqref="A10"/>
    </sheetView>
  </sheetViews>
  <sheetFormatPr defaultColWidth="11.421875" defaultRowHeight="12.75"/>
  <cols>
    <col min="1" max="1" width="31.7109375" style="15" customWidth="1"/>
    <col min="2" max="2" width="15.7109375" style="15" customWidth="1"/>
    <col min="3" max="3" width="12.140625" style="164" customWidth="1"/>
    <col min="4" max="4" width="0.71875" style="15" customWidth="1"/>
    <col min="5" max="5" width="11.28125" style="15" customWidth="1"/>
    <col min="6" max="6" width="1.28515625" style="15" customWidth="1"/>
    <col min="7" max="7" width="12.57421875" style="15" customWidth="1"/>
    <col min="8" max="8" width="4.57421875" style="15" customWidth="1"/>
    <col min="9" max="9" width="3.7109375" style="15" customWidth="1"/>
    <col min="10" max="16384" width="11.421875" style="15" customWidth="1"/>
  </cols>
  <sheetData>
    <row r="1" ht="12.75"/>
    <row r="2" ht="12.75"/>
    <row r="3" ht="12.75"/>
    <row r="4" ht="12.75"/>
    <row r="6" spans="1:3" s="32" customFormat="1" ht="15">
      <c r="A6" s="34" t="s">
        <v>145</v>
      </c>
      <c r="C6" s="33"/>
    </row>
    <row r="7" spans="1:3" s="32" customFormat="1" ht="15">
      <c r="A7" s="34" t="s">
        <v>201</v>
      </c>
      <c r="C7" s="33"/>
    </row>
    <row r="8" spans="1:3" s="32" customFormat="1" ht="15">
      <c r="A8" s="34" t="s">
        <v>202</v>
      </c>
      <c r="C8" s="33"/>
    </row>
    <row r="9" spans="1:7" ht="15">
      <c r="A9" s="34" t="s">
        <v>329</v>
      </c>
      <c r="B9" s="17"/>
      <c r="C9" s="16"/>
      <c r="D9" s="17"/>
      <c r="E9" s="17"/>
      <c r="F9" s="17"/>
      <c r="G9" s="17"/>
    </row>
    <row r="10" spans="1:7" ht="12.75">
      <c r="A10" s="154"/>
      <c r="B10" s="154"/>
      <c r="C10" s="154"/>
      <c r="D10" s="155"/>
      <c r="E10" s="155"/>
      <c r="F10" s="155"/>
      <c r="G10" s="151"/>
    </row>
    <row r="11" spans="1:7" s="152" customFormat="1" ht="12.75" customHeight="1">
      <c r="A11" s="308" t="s">
        <v>116</v>
      </c>
      <c r="B11" s="317" t="s">
        <v>200</v>
      </c>
      <c r="C11" s="308" t="s">
        <v>142</v>
      </c>
      <c r="D11" s="18"/>
      <c r="E11" s="308" t="s">
        <v>147</v>
      </c>
      <c r="F11" s="69"/>
      <c r="G11" s="308" t="s">
        <v>165</v>
      </c>
    </row>
    <row r="12" spans="1:7" s="152" customFormat="1" ht="38.25" customHeight="1">
      <c r="A12" s="309"/>
      <c r="B12" s="316"/>
      <c r="C12" s="309"/>
      <c r="D12" s="37"/>
      <c r="E12" s="309"/>
      <c r="F12" s="173"/>
      <c r="G12" s="309"/>
    </row>
    <row r="13" spans="2:19" s="13" customFormat="1" ht="12">
      <c r="B13" s="156"/>
      <c r="C13" s="157"/>
      <c r="D13" s="158"/>
      <c r="E13" s="158"/>
      <c r="F13" s="159"/>
      <c r="Q13" s="198"/>
      <c r="R13" s="198"/>
      <c r="S13" s="198"/>
    </row>
    <row r="14" spans="1:19" s="13" customFormat="1" ht="12.75" customHeight="1">
      <c r="A14" s="142" t="s">
        <v>117</v>
      </c>
      <c r="B14" s="66" t="s">
        <v>124</v>
      </c>
      <c r="C14" s="286">
        <v>0.37069182682212265</v>
      </c>
      <c r="D14" s="280"/>
      <c r="E14" s="286">
        <v>39.080995501174506</v>
      </c>
      <c r="F14" s="287"/>
      <c r="G14" s="286">
        <v>1.0013286434624793</v>
      </c>
      <c r="Q14" s="198"/>
      <c r="R14" s="336" t="str">
        <f>A14</f>
        <v>Bienes de Consumo</v>
      </c>
      <c r="S14" s="337">
        <f>E14</f>
        <v>39.080995501174506</v>
      </c>
    </row>
    <row r="15" spans="2:19" s="13" customFormat="1" ht="12.75" customHeight="1">
      <c r="B15" s="66" t="s">
        <v>125</v>
      </c>
      <c r="C15" s="286">
        <v>1.3998188444120263</v>
      </c>
      <c r="D15" s="280"/>
      <c r="E15" s="286">
        <v>38.37391949177015</v>
      </c>
      <c r="F15" s="287"/>
      <c r="G15" s="286">
        <v>-0.19562778987242324</v>
      </c>
      <c r="Q15" s="198"/>
      <c r="R15" s="336" t="str">
        <f>A18</f>
        <v>Bienes asociados a la construcción</v>
      </c>
      <c r="S15" s="337">
        <f>E18</f>
        <v>7.614624489756516</v>
      </c>
    </row>
    <row r="16" spans="2:19" s="13" customFormat="1" ht="12.75" customHeight="1">
      <c r="B16" s="66" t="s">
        <v>193</v>
      </c>
      <c r="C16" s="286">
        <v>-9.180715593179546</v>
      </c>
      <c r="D16" s="280"/>
      <c r="E16" s="286">
        <v>48.5617264075689</v>
      </c>
      <c r="F16" s="287"/>
      <c r="G16" s="286">
        <v>-0.8978513118855563</v>
      </c>
      <c r="Q16" s="198"/>
      <c r="R16" s="336" t="str">
        <f>A22</f>
        <v>Bienes intermedios</v>
      </c>
      <c r="S16" s="337">
        <f>E22</f>
        <v>43.084778677137</v>
      </c>
    </row>
    <row r="17" spans="2:19" s="13" customFormat="1" ht="9" customHeight="1">
      <c r="B17" s="160"/>
      <c r="C17" s="286"/>
      <c r="D17" s="280"/>
      <c r="E17" s="286"/>
      <c r="F17" s="287"/>
      <c r="G17" s="286"/>
      <c r="Q17" s="198"/>
      <c r="R17" s="336" t="str">
        <f>A26</f>
        <v>Bienes de Capital</v>
      </c>
      <c r="S17" s="337">
        <f>E26</f>
        <v>9.934213613595603</v>
      </c>
    </row>
    <row r="18" spans="1:19" s="13" customFormat="1" ht="12.75" customHeight="1">
      <c r="A18" s="63" t="s">
        <v>118</v>
      </c>
      <c r="B18" s="67" t="s">
        <v>124</v>
      </c>
      <c r="C18" s="288">
        <v>0.3591145911071125</v>
      </c>
      <c r="D18" s="282"/>
      <c r="E18" s="288">
        <v>7.614624489756516</v>
      </c>
      <c r="F18" s="289"/>
      <c r="G18" s="288">
        <v>0.02806272008174047</v>
      </c>
      <c r="Q18" s="198"/>
      <c r="R18" s="336"/>
      <c r="S18" s="336"/>
    </row>
    <row r="19" spans="1:19" s="13" customFormat="1" ht="12.75" customHeight="1">
      <c r="A19" s="49"/>
      <c r="B19" s="67" t="s">
        <v>125</v>
      </c>
      <c r="C19" s="288">
        <v>-2.285329998224772</v>
      </c>
      <c r="D19" s="282"/>
      <c r="E19" s="288">
        <v>7.747196716097557</v>
      </c>
      <c r="F19" s="289"/>
      <c r="G19" s="288">
        <v>-0.18328179878998188</v>
      </c>
      <c r="Q19" s="198"/>
      <c r="R19" s="336"/>
      <c r="S19" s="336"/>
    </row>
    <row r="20" spans="1:7" s="13" customFormat="1" ht="12.75" customHeight="1">
      <c r="A20" s="49"/>
      <c r="B20" s="67" t="s">
        <v>193</v>
      </c>
      <c r="C20" s="288">
        <v>-6.602807036843473</v>
      </c>
      <c r="D20" s="282"/>
      <c r="E20" s="288">
        <v>4.783263481217107</v>
      </c>
      <c r="F20" s="289"/>
      <c r="G20" s="288">
        <v>-0.32721252919800725</v>
      </c>
    </row>
    <row r="21" spans="2:7" s="13" customFormat="1" ht="6" customHeight="1">
      <c r="B21" s="160"/>
      <c r="C21" s="286"/>
      <c r="D21" s="280"/>
      <c r="E21" s="286"/>
      <c r="F21" s="287"/>
      <c r="G21" s="286"/>
    </row>
    <row r="22" spans="1:7" s="13" customFormat="1" ht="12.75" customHeight="1">
      <c r="A22" s="142" t="s">
        <v>120</v>
      </c>
      <c r="B22" s="66" t="s">
        <v>124</v>
      </c>
      <c r="C22" s="286">
        <v>4.531548111019101</v>
      </c>
      <c r="D22" s="280"/>
      <c r="E22" s="286">
        <v>43.084778677137</v>
      </c>
      <c r="F22" s="287"/>
      <c r="G22" s="286">
        <v>1.9236591483461054</v>
      </c>
    </row>
    <row r="23" spans="2:7" s="13" customFormat="1" ht="12.75" customHeight="1">
      <c r="B23" s="66" t="s">
        <v>125</v>
      </c>
      <c r="C23" s="286">
        <v>3.2383990597105283</v>
      </c>
      <c r="D23" s="280"/>
      <c r="E23" s="286">
        <v>43.94291167790731</v>
      </c>
      <c r="F23" s="287"/>
      <c r="G23" s="286">
        <v>1.394323470015164</v>
      </c>
    </row>
    <row r="24" spans="2:7" s="13" customFormat="1" ht="12.75" customHeight="1">
      <c r="B24" s="66" t="s">
        <v>193</v>
      </c>
      <c r="C24" s="286">
        <v>-2.157277496767529</v>
      </c>
      <c r="D24" s="280"/>
      <c r="E24" s="286">
        <v>33.380840843243874</v>
      </c>
      <c r="F24" s="287"/>
      <c r="G24" s="286">
        <v>-0.7121731492610331</v>
      </c>
    </row>
    <row r="25" spans="2:7" s="13" customFormat="1" ht="4.5" customHeight="1">
      <c r="B25" s="160"/>
      <c r="C25" s="286"/>
      <c r="D25" s="280"/>
      <c r="E25" s="286"/>
      <c r="F25" s="287"/>
      <c r="G25" s="286"/>
    </row>
    <row r="26" spans="1:7" s="13" customFormat="1" ht="12.75" customHeight="1">
      <c r="A26" s="63" t="s">
        <v>119</v>
      </c>
      <c r="B26" s="67" t="s">
        <v>124</v>
      </c>
      <c r="C26" s="290">
        <v>1.3998188444120263</v>
      </c>
      <c r="D26" s="284"/>
      <c r="E26" s="290">
        <v>9.934213613595603</v>
      </c>
      <c r="F26" s="289"/>
      <c r="G26" s="290">
        <v>0.13872468745572517</v>
      </c>
    </row>
    <row r="27" spans="1:7" s="13" customFormat="1" ht="12.75" customHeight="1">
      <c r="A27" s="64"/>
      <c r="B27" s="67" t="s">
        <v>125</v>
      </c>
      <c r="C27" s="290">
        <v>-9.180715593179546</v>
      </c>
      <c r="D27" s="284"/>
      <c r="E27" s="290">
        <v>13.26164776609979</v>
      </c>
      <c r="F27" s="289"/>
      <c r="G27" s="290">
        <v>-1.297199539035068</v>
      </c>
    </row>
    <row r="28" spans="1:7" s="13" customFormat="1" ht="12.75" customHeight="1">
      <c r="A28" s="52"/>
      <c r="B28" s="68" t="s">
        <v>193</v>
      </c>
      <c r="C28" s="291">
        <v>0</v>
      </c>
      <c r="D28" s="285"/>
      <c r="E28" s="291">
        <v>0</v>
      </c>
      <c r="F28" s="292"/>
      <c r="G28" s="291">
        <v>0</v>
      </c>
    </row>
    <row r="29" spans="2:3" s="13" customFormat="1" ht="6.75" customHeight="1">
      <c r="B29" s="18"/>
      <c r="C29" s="14"/>
    </row>
    <row r="30" spans="1:3" s="13" customFormat="1" ht="12">
      <c r="A30" s="18" t="s">
        <v>101</v>
      </c>
      <c r="C30" s="14"/>
    </row>
    <row r="31" spans="3:10" s="161" customFormat="1" ht="11.25">
      <c r="C31" s="162"/>
      <c r="J31" s="199" t="s">
        <v>227</v>
      </c>
    </row>
    <row r="32" ht="12.75">
      <c r="A32" s="163"/>
    </row>
  </sheetData>
  <mergeCells count="5">
    <mergeCell ref="G11:G12"/>
    <mergeCell ref="A11:A12"/>
    <mergeCell ref="B11:B12"/>
    <mergeCell ref="C11:C12"/>
    <mergeCell ref="E11:E12"/>
  </mergeCells>
  <printOptions horizontalCentered="1" verticalCentered="1"/>
  <pageMargins left="0.75" right="0.75" top="1" bottom="1" header="0" footer="0"/>
  <pageSetup horizontalDpi="600" verticalDpi="600" orientation="portrait" scale="8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:Y66"/>
  <sheetViews>
    <sheetView workbookViewId="0" topLeftCell="A1">
      <pane xSplit="2" ySplit="13" topLeftCell="C14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A10" sqref="A10"/>
    </sheetView>
  </sheetViews>
  <sheetFormatPr defaultColWidth="11.421875" defaultRowHeight="12.75"/>
  <cols>
    <col min="1" max="1" width="7.140625" style="13" customWidth="1"/>
    <col min="2" max="2" width="53.28125" style="13" customWidth="1"/>
    <col min="3" max="3" width="6.140625" style="14" customWidth="1"/>
    <col min="4" max="4" width="12.28125" style="13" customWidth="1"/>
    <col min="5" max="5" width="10.28125" style="13" customWidth="1"/>
    <col min="6" max="6" width="0.85546875" style="13" customWidth="1"/>
    <col min="7" max="7" width="5.8515625" style="13" customWidth="1"/>
    <col min="8" max="8" width="13.57421875" style="13" customWidth="1"/>
    <col min="9" max="9" width="10.28125" style="13" customWidth="1"/>
    <col min="10" max="10" width="0.85546875" style="13" customWidth="1"/>
    <col min="11" max="11" width="6.28125" style="13" customWidth="1"/>
    <col min="12" max="12" width="12.8515625" style="13" customWidth="1"/>
    <col min="13" max="13" width="11.7109375" style="13" customWidth="1"/>
    <col min="14" max="14" width="0.85546875" style="13" customWidth="1"/>
    <col min="15" max="15" width="5.140625" style="13" customWidth="1"/>
    <col min="16" max="16" width="13.00390625" style="13" customWidth="1"/>
    <col min="17" max="17" width="11.00390625" style="13" customWidth="1"/>
    <col min="18" max="18" width="0.85546875" style="13" customWidth="1"/>
    <col min="19" max="19" width="5.28125" style="13" customWidth="1"/>
    <col min="20" max="20" width="13.57421875" style="13" customWidth="1"/>
    <col min="21" max="21" width="11.140625" style="13" customWidth="1"/>
    <col min="22" max="22" width="0.85546875" style="13" customWidth="1"/>
    <col min="23" max="23" width="5.00390625" style="13" customWidth="1"/>
    <col min="24" max="24" width="12.7109375" style="13" customWidth="1"/>
    <col min="25" max="25" width="11.7109375" style="13" customWidth="1"/>
    <col min="26" max="26" width="4.8515625" style="13" customWidth="1"/>
    <col min="27" max="16384" width="11.421875" style="13" customWidth="1"/>
  </cols>
  <sheetData>
    <row r="1" ht="12"/>
    <row r="2" ht="12"/>
    <row r="3" ht="12"/>
    <row r="4" ht="12"/>
    <row r="5" ht="12"/>
    <row r="6" spans="1:3" s="32" customFormat="1" ht="15">
      <c r="A6" s="34" t="s">
        <v>145</v>
      </c>
      <c r="C6" s="33"/>
    </row>
    <row r="7" spans="1:3" s="32" customFormat="1" ht="15">
      <c r="A7" s="34" t="s">
        <v>188</v>
      </c>
      <c r="C7" s="33"/>
    </row>
    <row r="8" spans="1:3" s="32" customFormat="1" ht="15">
      <c r="A8" s="34" t="s">
        <v>164</v>
      </c>
      <c r="C8" s="33"/>
    </row>
    <row r="9" spans="1:10" s="15" customFormat="1" ht="15">
      <c r="A9" s="186" t="s">
        <v>330</v>
      </c>
      <c r="C9" s="16"/>
      <c r="D9" s="17"/>
      <c r="E9" s="17"/>
      <c r="F9" s="17"/>
      <c r="G9" s="17"/>
      <c r="H9" s="17"/>
      <c r="I9" s="17"/>
      <c r="J9" s="17"/>
    </row>
    <row r="10" spans="1:25" s="18" customFormat="1" ht="10.5" customHeight="1">
      <c r="A10" s="35"/>
      <c r="B10" s="35"/>
      <c r="C10" s="36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151"/>
    </row>
    <row r="11" spans="1:25" s="152" customFormat="1" ht="12">
      <c r="A11" s="170" t="s">
        <v>105</v>
      </c>
      <c r="B11" s="18"/>
      <c r="C11" s="313" t="s">
        <v>155</v>
      </c>
      <c r="D11" s="313"/>
      <c r="E11" s="313"/>
      <c r="F11" s="313"/>
      <c r="G11" s="313"/>
      <c r="H11" s="313"/>
      <c r="I11" s="313"/>
      <c r="J11" s="313"/>
      <c r="K11" s="313"/>
      <c r="L11" s="313"/>
      <c r="M11" s="313"/>
      <c r="N11" s="18"/>
      <c r="O11" s="313" t="s">
        <v>156</v>
      </c>
      <c r="P11" s="313"/>
      <c r="Q11" s="313"/>
      <c r="R11" s="313"/>
      <c r="S11" s="313"/>
      <c r="T11" s="313"/>
      <c r="U11" s="313"/>
      <c r="V11" s="313"/>
      <c r="W11" s="313"/>
      <c r="X11" s="313"/>
      <c r="Y11" s="313"/>
    </row>
    <row r="12" spans="1:25" s="152" customFormat="1" ht="12">
      <c r="A12" s="69" t="s">
        <v>106</v>
      </c>
      <c r="B12" s="69" t="s">
        <v>1</v>
      </c>
      <c r="C12" s="313" t="s">
        <v>157</v>
      </c>
      <c r="D12" s="313"/>
      <c r="E12" s="313"/>
      <c r="F12" s="18"/>
      <c r="G12" s="313" t="s">
        <v>158</v>
      </c>
      <c r="H12" s="313"/>
      <c r="I12" s="313"/>
      <c r="J12" s="18"/>
      <c r="K12" s="313" t="s">
        <v>159</v>
      </c>
      <c r="L12" s="313"/>
      <c r="M12" s="313"/>
      <c r="N12" s="18"/>
      <c r="O12" s="313" t="s">
        <v>157</v>
      </c>
      <c r="P12" s="313"/>
      <c r="Q12" s="313"/>
      <c r="R12" s="18"/>
      <c r="S12" s="313" t="s">
        <v>158</v>
      </c>
      <c r="T12" s="313"/>
      <c r="U12" s="313"/>
      <c r="V12" s="18"/>
      <c r="W12" s="313" t="s">
        <v>159</v>
      </c>
      <c r="X12" s="313"/>
      <c r="Y12" s="313"/>
    </row>
    <row r="13" spans="1:25" s="152" customFormat="1" ht="12">
      <c r="A13" s="174" t="s">
        <v>107</v>
      </c>
      <c r="B13" s="175"/>
      <c r="C13" s="176" t="s">
        <v>160</v>
      </c>
      <c r="D13" s="177" t="s">
        <v>161</v>
      </c>
      <c r="E13" s="177" t="s">
        <v>162</v>
      </c>
      <c r="F13" s="178"/>
      <c r="G13" s="175" t="s">
        <v>160</v>
      </c>
      <c r="H13" s="177" t="s">
        <v>161</v>
      </c>
      <c r="I13" s="177" t="s">
        <v>162</v>
      </c>
      <c r="J13" s="178"/>
      <c r="K13" s="175" t="s">
        <v>160</v>
      </c>
      <c r="L13" s="177" t="s">
        <v>161</v>
      </c>
      <c r="M13" s="177" t="s">
        <v>162</v>
      </c>
      <c r="N13" s="178"/>
      <c r="O13" s="175" t="s">
        <v>160</v>
      </c>
      <c r="P13" s="177" t="s">
        <v>161</v>
      </c>
      <c r="Q13" s="177" t="s">
        <v>162</v>
      </c>
      <c r="R13" s="178"/>
      <c r="S13" s="175" t="s">
        <v>160</v>
      </c>
      <c r="T13" s="177" t="s">
        <v>161</v>
      </c>
      <c r="U13" s="177" t="s">
        <v>162</v>
      </c>
      <c r="V13" s="178"/>
      <c r="W13" s="175" t="s">
        <v>160</v>
      </c>
      <c r="X13" s="177" t="s">
        <v>161</v>
      </c>
      <c r="Y13" s="177" t="s">
        <v>162</v>
      </c>
    </row>
    <row r="14" spans="1:25" ht="12">
      <c r="A14" s="13" t="s">
        <v>4</v>
      </c>
      <c r="B14" s="70" t="s">
        <v>5</v>
      </c>
      <c r="C14" s="280">
        <v>-4.026916487813226</v>
      </c>
      <c r="D14" s="280">
        <v>-2.522240197367276</v>
      </c>
      <c r="E14" s="280">
        <v>-6.0365963518005605</v>
      </c>
      <c r="F14" s="283"/>
      <c r="G14" s="283">
        <v>-1.9970878102226197</v>
      </c>
      <c r="H14" s="283">
        <v>-2.3418536577366256</v>
      </c>
      <c r="I14" s="283">
        <v>-1.3113022740946834</v>
      </c>
      <c r="J14" s="283"/>
      <c r="K14" s="283">
        <v>-4.925934517184338</v>
      </c>
      <c r="L14" s="283">
        <v>-2.6224791216239107</v>
      </c>
      <c r="M14" s="283">
        <v>-7.527519346795319</v>
      </c>
      <c r="N14" s="280"/>
      <c r="O14" s="283">
        <v>-4.026916487813205</v>
      </c>
      <c r="P14" s="283">
        <v>-2.522240197367277</v>
      </c>
      <c r="Q14" s="283" t="e">
        <v>#DIV/0!</v>
      </c>
      <c r="R14" s="283"/>
      <c r="S14" s="283">
        <v>-1.9970878102226104</v>
      </c>
      <c r="T14" s="283">
        <v>-2.3418536577366194</v>
      </c>
      <c r="U14" s="283" t="e">
        <v>#DIV/0!</v>
      </c>
      <c r="V14" s="283"/>
      <c r="W14" s="283">
        <v>-4.925934517184319</v>
      </c>
      <c r="X14" s="283">
        <v>-2.6224791216239254</v>
      </c>
      <c r="Y14" s="283" t="e">
        <v>#DIV/0!</v>
      </c>
    </row>
    <row r="15" spans="1:25" ht="12">
      <c r="A15" s="49" t="s">
        <v>6</v>
      </c>
      <c r="B15" s="50" t="s">
        <v>7</v>
      </c>
      <c r="C15" s="282">
        <v>-1.8381468455360928</v>
      </c>
      <c r="D15" s="282">
        <v>0.617371057644811</v>
      </c>
      <c r="E15" s="282">
        <v>-4.1702032611123485</v>
      </c>
      <c r="F15" s="284"/>
      <c r="G15" s="284">
        <v>5.099059084799262</v>
      </c>
      <c r="H15" s="284">
        <v>12.85696154334306</v>
      </c>
      <c r="I15" s="284">
        <v>-12.224846480869155</v>
      </c>
      <c r="J15" s="284"/>
      <c r="K15" s="284">
        <v>-3.5295961697398015</v>
      </c>
      <c r="L15" s="284">
        <v>-4.094395856745003</v>
      </c>
      <c r="M15" s="284">
        <v>-3.090367931099991</v>
      </c>
      <c r="N15" s="282"/>
      <c r="O15" s="284">
        <v>-0.0769216814821035</v>
      </c>
      <c r="P15" s="284">
        <v>0.022006817726159575</v>
      </c>
      <c r="Q15" s="284">
        <v>-0.2090528342727248</v>
      </c>
      <c r="R15" s="284"/>
      <c r="S15" s="284">
        <v>0.13627077433641893</v>
      </c>
      <c r="T15" s="284">
        <v>0.35663118945117434</v>
      </c>
      <c r="U15" s="284">
        <v>-0.3020556623176898</v>
      </c>
      <c r="V15" s="284"/>
      <c r="W15" s="284">
        <v>-0.17134534571679252</v>
      </c>
      <c r="X15" s="284">
        <v>-0.16394046592621725</v>
      </c>
      <c r="Y15" s="284">
        <v>-0.1797086172458978</v>
      </c>
    </row>
    <row r="16" spans="1:25" ht="12">
      <c r="A16" s="18" t="s">
        <v>8</v>
      </c>
      <c r="B16" s="191" t="s">
        <v>137</v>
      </c>
      <c r="C16" s="283">
        <v>3.8542050337630362</v>
      </c>
      <c r="D16" s="283">
        <v>0.08016602913647475</v>
      </c>
      <c r="E16" s="283">
        <v>15.438421184111917</v>
      </c>
      <c r="F16" s="283"/>
      <c r="G16" s="283">
        <v>-0.18991831224399736</v>
      </c>
      <c r="H16" s="283">
        <v>-2.1654812661809464</v>
      </c>
      <c r="I16" s="283">
        <v>7.354995221642291</v>
      </c>
      <c r="J16" s="283"/>
      <c r="K16" s="283">
        <v>6.577602457227072</v>
      </c>
      <c r="L16" s="283">
        <v>1.7252197945528902</v>
      </c>
      <c r="M16" s="283">
        <v>19.59927347031445</v>
      </c>
      <c r="N16" s="283"/>
      <c r="O16" s="283">
        <v>0.08026638033620205</v>
      </c>
      <c r="P16" s="283">
        <v>0.002202079030884007</v>
      </c>
      <c r="Q16" s="283">
        <v>0.1845308360371991</v>
      </c>
      <c r="R16" s="283"/>
      <c r="S16" s="283">
        <v>-0.005185317716869662</v>
      </c>
      <c r="T16" s="283">
        <v>-0.07041089623912589</v>
      </c>
      <c r="U16" s="283">
        <v>0.12455711082899491</v>
      </c>
      <c r="V16" s="283"/>
      <c r="W16" s="283">
        <v>0.11811322821957962</v>
      </c>
      <c r="X16" s="283">
        <v>0.04255235429556626</v>
      </c>
      <c r="Y16" s="283">
        <v>0.20345372306560186</v>
      </c>
    </row>
    <row r="17" spans="1:25" ht="12">
      <c r="A17" s="64" t="s">
        <v>9</v>
      </c>
      <c r="B17" s="192" t="s">
        <v>10</v>
      </c>
      <c r="C17" s="284">
        <v>0.9249100628223372</v>
      </c>
      <c r="D17" s="284">
        <v>-0.06312814295655889</v>
      </c>
      <c r="E17" s="284">
        <v>1.9702115548809296</v>
      </c>
      <c r="F17" s="284"/>
      <c r="G17" s="284">
        <v>-1.6547866547866663</v>
      </c>
      <c r="H17" s="284">
        <v>-3.2205956587582074</v>
      </c>
      <c r="I17" s="284">
        <v>-0.14858696707777952</v>
      </c>
      <c r="J17" s="284"/>
      <c r="K17" s="284">
        <v>2.456340379015165</v>
      </c>
      <c r="L17" s="284">
        <v>1.6767919531788689</v>
      </c>
      <c r="M17" s="284">
        <v>3.3290772632431187</v>
      </c>
      <c r="N17" s="284"/>
      <c r="O17" s="284">
        <v>0.02404731407380679</v>
      </c>
      <c r="P17" s="284">
        <v>-0.0014755047313541798</v>
      </c>
      <c r="Q17" s="284">
        <v>0.05813617115929201</v>
      </c>
      <c r="R17" s="284"/>
      <c r="S17" s="284">
        <v>-0.05221240098643562</v>
      </c>
      <c r="T17" s="284">
        <v>-0.07487025300093768</v>
      </c>
      <c r="U17" s="284">
        <v>-0.007142892787419379</v>
      </c>
      <c r="V17" s="284"/>
      <c r="W17" s="284">
        <v>0.057823001406809287</v>
      </c>
      <c r="X17" s="284">
        <v>0.03930919365963494</v>
      </c>
      <c r="Y17" s="284">
        <v>0.07873299665404285</v>
      </c>
    </row>
    <row r="18" spans="1:25" ht="12">
      <c r="A18" s="18" t="s">
        <v>11</v>
      </c>
      <c r="B18" s="191" t="s">
        <v>12</v>
      </c>
      <c r="C18" s="283">
        <v>3.2399980419169694</v>
      </c>
      <c r="D18" s="283">
        <v>4.511007483861729</v>
      </c>
      <c r="E18" s="283">
        <v>0.9420614995812704</v>
      </c>
      <c r="F18" s="283"/>
      <c r="G18" s="283">
        <v>4.543202502517429</v>
      </c>
      <c r="H18" s="283">
        <v>3.7272044313775954</v>
      </c>
      <c r="I18" s="283">
        <v>6.21293907428746</v>
      </c>
      <c r="J18" s="283"/>
      <c r="K18" s="283">
        <v>2.144904781362311</v>
      </c>
      <c r="L18" s="283">
        <v>5.224064797817962</v>
      </c>
      <c r="M18" s="283">
        <v>-2.888822955961512</v>
      </c>
      <c r="N18" s="283"/>
      <c r="O18" s="283">
        <v>0.09871842179280063</v>
      </c>
      <c r="P18" s="283">
        <v>0.15475473676689278</v>
      </c>
      <c r="Q18" s="283">
        <v>0.023875045466248128</v>
      </c>
      <c r="R18" s="283"/>
      <c r="S18" s="283">
        <v>0.20591681045795218</v>
      </c>
      <c r="T18" s="283">
        <v>0.1705247594472763</v>
      </c>
      <c r="U18" s="283">
        <v>0.2763163493102983</v>
      </c>
      <c r="V18" s="283"/>
      <c r="W18" s="283">
        <v>0.051239890627352624</v>
      </c>
      <c r="X18" s="283">
        <v>0.14599149915381307</v>
      </c>
      <c r="Y18" s="283">
        <v>-0.05577513896635433</v>
      </c>
    </row>
    <row r="19" spans="1:25" ht="12">
      <c r="A19" s="64" t="s">
        <v>13</v>
      </c>
      <c r="B19" s="192" t="s">
        <v>14</v>
      </c>
      <c r="C19" s="284">
        <v>-0.3713872976389365</v>
      </c>
      <c r="D19" s="284">
        <v>2.9968884308267496</v>
      </c>
      <c r="E19" s="284">
        <v>-6.3994760914956705</v>
      </c>
      <c r="F19" s="284"/>
      <c r="G19" s="284">
        <v>2.5836996779372123</v>
      </c>
      <c r="H19" s="284">
        <v>5.842962185138267</v>
      </c>
      <c r="I19" s="284">
        <v>-3.0069032580797517</v>
      </c>
      <c r="J19" s="284"/>
      <c r="K19" s="284">
        <v>-2.248505171258053</v>
      </c>
      <c r="L19" s="284">
        <v>1.2338243325122678</v>
      </c>
      <c r="M19" s="284">
        <v>-8.652717181759261</v>
      </c>
      <c r="N19" s="284"/>
      <c r="O19" s="284">
        <v>-0.015472228525583089</v>
      </c>
      <c r="P19" s="284">
        <v>0.14006675785246828</v>
      </c>
      <c r="Q19" s="284">
        <v>-0.22321363508176495</v>
      </c>
      <c r="R19" s="284"/>
      <c r="S19" s="284">
        <v>0.1362204482977912</v>
      </c>
      <c r="T19" s="284">
        <v>0.29243992238922695</v>
      </c>
      <c r="U19" s="284">
        <v>-0.17452104934740867</v>
      </c>
      <c r="V19" s="284"/>
      <c r="W19" s="284">
        <v>-0.08265743134262925</v>
      </c>
      <c r="X19" s="284">
        <v>0.05539457482806471</v>
      </c>
      <c r="Y19" s="284">
        <v>-0.23857710126255177</v>
      </c>
    </row>
    <row r="20" spans="1:25" ht="12" customHeight="1">
      <c r="A20" s="142">
        <v>1561</v>
      </c>
      <c r="B20" s="191" t="s">
        <v>16</v>
      </c>
      <c r="C20" s="283">
        <v>-22.76234377696157</v>
      </c>
      <c r="D20" s="283">
        <v>-22.33629911026691</v>
      </c>
      <c r="E20" s="283">
        <v>-23.17688828364379</v>
      </c>
      <c r="F20" s="283"/>
      <c r="G20" s="283">
        <v>-22.541495262069944</v>
      </c>
      <c r="H20" s="283">
        <v>-21.876897211974043</v>
      </c>
      <c r="I20" s="283">
        <v>-27.257663628831818</v>
      </c>
      <c r="J20" s="283"/>
      <c r="K20" s="283">
        <v>-22.8324262537831</v>
      </c>
      <c r="L20" s="283">
        <v>-22.68023215159779</v>
      </c>
      <c r="M20" s="283">
        <v>-22.922393303709832</v>
      </c>
      <c r="N20" s="283"/>
      <c r="O20" s="283">
        <v>-0.04918768787824131</v>
      </c>
      <c r="P20" s="283">
        <v>-0.0416252553189916</v>
      </c>
      <c r="Q20" s="283">
        <v>-0.05928824474458392</v>
      </c>
      <c r="R20" s="283"/>
      <c r="S20" s="283">
        <v>-0.03822696742543939</v>
      </c>
      <c r="T20" s="283">
        <v>-0.04886516198995364</v>
      </c>
      <c r="U20" s="283">
        <v>-0.01706617085737935</v>
      </c>
      <c r="V20" s="283"/>
      <c r="W20" s="283">
        <v>-0.054042228269138855</v>
      </c>
      <c r="X20" s="283">
        <v>-0.037602114468783567</v>
      </c>
      <c r="Y20" s="283">
        <v>-0.0726101374817579</v>
      </c>
    </row>
    <row r="21" spans="1:25" ht="13.5">
      <c r="A21" s="64" t="s">
        <v>17</v>
      </c>
      <c r="B21" s="63" t="s">
        <v>211</v>
      </c>
      <c r="C21" s="284">
        <v>-4.893966664058224</v>
      </c>
      <c r="D21" s="284">
        <v>-1.2737757121955462</v>
      </c>
      <c r="E21" s="284">
        <v>-14.553074229289853</v>
      </c>
      <c r="F21" s="284"/>
      <c r="G21" s="284">
        <v>0.48146644236903846</v>
      </c>
      <c r="H21" s="284">
        <v>-1.2381020539612098</v>
      </c>
      <c r="I21" s="284">
        <v>7.838334353949783</v>
      </c>
      <c r="J21" s="284"/>
      <c r="K21" s="284">
        <v>-6.880144032921809</v>
      </c>
      <c r="L21" s="284">
        <v>-1.2891117742977576</v>
      </c>
      <c r="M21" s="284">
        <v>-19.72020066417014</v>
      </c>
      <c r="N21" s="284"/>
      <c r="O21" s="284">
        <v>-0.07495609161562414</v>
      </c>
      <c r="P21" s="284">
        <v>-0.02481530684549838</v>
      </c>
      <c r="Q21" s="284">
        <v>-0.14192526376040646</v>
      </c>
      <c r="R21" s="284"/>
      <c r="S21" s="284">
        <v>0.00648164714608742</v>
      </c>
      <c r="T21" s="284">
        <v>-0.020301808415614717</v>
      </c>
      <c r="U21" s="284">
        <v>0.059757534430702135</v>
      </c>
      <c r="V21" s="284"/>
      <c r="W21" s="284">
        <v>-0.11102514326824876</v>
      </c>
      <c r="X21" s="284">
        <v>-0.027323410987702888</v>
      </c>
      <c r="Y21" s="284">
        <v>-0.20556014374315623</v>
      </c>
    </row>
    <row r="22" spans="1:25" ht="12">
      <c r="A22" s="18" t="s">
        <v>19</v>
      </c>
      <c r="B22" s="191" t="s">
        <v>20</v>
      </c>
      <c r="C22" s="283">
        <v>-5.176045776920379</v>
      </c>
      <c r="D22" s="283">
        <v>-4.3112149263200505</v>
      </c>
      <c r="E22" s="283">
        <v>-5.832955138959905</v>
      </c>
      <c r="F22" s="283"/>
      <c r="G22" s="283">
        <v>-2.766817102671104</v>
      </c>
      <c r="H22" s="283">
        <v>-5.142309513734967</v>
      </c>
      <c r="I22" s="283">
        <v>-1.0344461156160056</v>
      </c>
      <c r="J22" s="283"/>
      <c r="K22" s="283">
        <v>-6.358352673999301</v>
      </c>
      <c r="L22" s="283">
        <v>-3.917237091874215</v>
      </c>
      <c r="M22" s="283">
        <v>-8.249849466571291</v>
      </c>
      <c r="N22" s="283"/>
      <c r="O22" s="283">
        <v>-0.2126240882151932</v>
      </c>
      <c r="P22" s="283">
        <v>-0.1336896711135858</v>
      </c>
      <c r="Q22" s="283">
        <v>-0.31805069035675254</v>
      </c>
      <c r="R22" s="283"/>
      <c r="S22" s="283">
        <v>-0.12189140934244815</v>
      </c>
      <c r="T22" s="283">
        <v>-0.14356781743157854</v>
      </c>
      <c r="U22" s="283">
        <v>-0.07877412481463893</v>
      </c>
      <c r="V22" s="283"/>
      <c r="W22" s="283">
        <v>-0.25280990047623664</v>
      </c>
      <c r="X22" s="283">
        <v>-0.12820048792623237</v>
      </c>
      <c r="Y22" s="283">
        <v>-0.39354714155398846</v>
      </c>
    </row>
    <row r="23" spans="1:25" ht="12">
      <c r="A23" s="64" t="s">
        <v>21</v>
      </c>
      <c r="B23" s="192" t="s">
        <v>22</v>
      </c>
      <c r="C23" s="284">
        <v>-0.6148820376292052</v>
      </c>
      <c r="D23" s="284">
        <v>-7.514288653073908</v>
      </c>
      <c r="E23" s="284">
        <v>11.1567173993812</v>
      </c>
      <c r="F23" s="284"/>
      <c r="G23" s="284">
        <v>-3.505914005260058</v>
      </c>
      <c r="H23" s="284">
        <v>-9.617240928174697</v>
      </c>
      <c r="I23" s="284">
        <v>4.259320380250475</v>
      </c>
      <c r="J23" s="284"/>
      <c r="K23" s="284">
        <v>3.2247366050245585</v>
      </c>
      <c r="L23" s="284">
        <v>-5.357383346117617</v>
      </c>
      <c r="M23" s="284">
        <v>25.80649302960971</v>
      </c>
      <c r="N23" s="284"/>
      <c r="O23" s="284">
        <v>-0.018485676405146093</v>
      </c>
      <c r="P23" s="284">
        <v>-0.24906807301241418</v>
      </c>
      <c r="Q23" s="284">
        <v>0.2894854150475149</v>
      </c>
      <c r="R23" s="284"/>
      <c r="S23" s="284">
        <v>-0.19588630965356754</v>
      </c>
      <c r="T23" s="284">
        <v>-0.4518636030645034</v>
      </c>
      <c r="U23" s="284">
        <v>0.3132868774941742</v>
      </c>
      <c r="V23" s="284"/>
      <c r="W23" s="284">
        <v>0.060085667803811464</v>
      </c>
      <c r="X23" s="284">
        <v>-0.13637670580674469</v>
      </c>
      <c r="Y23" s="284">
        <v>0.28197558664473843</v>
      </c>
    </row>
    <row r="24" spans="1:25" ht="12">
      <c r="A24" s="18" t="s">
        <v>23</v>
      </c>
      <c r="B24" s="191" t="s">
        <v>24</v>
      </c>
      <c r="C24" s="283">
        <v>-5.285592497868707</v>
      </c>
      <c r="D24" s="283">
        <v>-5.4929577464788775</v>
      </c>
      <c r="E24" s="283">
        <v>-3.240740740740744</v>
      </c>
      <c r="F24" s="283"/>
      <c r="G24" s="283">
        <v>13.417721518987346</v>
      </c>
      <c r="H24" s="283">
        <v>11.111111111111116</v>
      </c>
      <c r="I24" s="283">
        <v>28.301886792452823</v>
      </c>
      <c r="J24" s="283"/>
      <c r="K24" s="283">
        <v>-9.072270630445923</v>
      </c>
      <c r="L24" s="283">
        <v>-8.66890380313199</v>
      </c>
      <c r="M24" s="283">
        <v>-13.496932515337424</v>
      </c>
      <c r="N24" s="283"/>
      <c r="O24" s="283">
        <v>-0.011889421631387754</v>
      </c>
      <c r="P24" s="283">
        <v>-0.019617506087319613</v>
      </c>
      <c r="Q24" s="283">
        <v>-0.0015676163255587319</v>
      </c>
      <c r="R24" s="283"/>
      <c r="S24" s="283">
        <v>0.016555532469524795</v>
      </c>
      <c r="T24" s="283">
        <v>0.017837427047245325</v>
      </c>
      <c r="U24" s="283">
        <v>0.014005672132195814</v>
      </c>
      <c r="V24" s="283"/>
      <c r="W24" s="283">
        <v>-0.02448778860869786</v>
      </c>
      <c r="X24" s="283">
        <v>-0.04043082294123099</v>
      </c>
      <c r="Y24" s="283">
        <v>-0.0064812943924750085</v>
      </c>
    </row>
    <row r="25" spans="1:25" ht="12">
      <c r="A25" s="64" t="s">
        <v>25</v>
      </c>
      <c r="B25" s="192" t="s">
        <v>26</v>
      </c>
      <c r="C25" s="284">
        <v>-6.59812335498734</v>
      </c>
      <c r="D25" s="284">
        <v>5.12946904613405</v>
      </c>
      <c r="E25" s="284">
        <v>-13.8049556694951</v>
      </c>
      <c r="F25" s="284"/>
      <c r="G25" s="284">
        <v>-4.452050608153513</v>
      </c>
      <c r="H25" s="284">
        <v>2.111755789033487</v>
      </c>
      <c r="I25" s="284">
        <v>-10.219782743494932</v>
      </c>
      <c r="J25" s="284"/>
      <c r="K25" s="284">
        <v>-6.996640875088589</v>
      </c>
      <c r="L25" s="284">
        <v>5.8486452818436785</v>
      </c>
      <c r="M25" s="284">
        <v>-14.362525510623204</v>
      </c>
      <c r="N25" s="284"/>
      <c r="O25" s="284">
        <v>-0.2753775422532269</v>
      </c>
      <c r="P25" s="284">
        <v>0.1424923982040497</v>
      </c>
      <c r="Q25" s="284">
        <v>-0.8334941354599317</v>
      </c>
      <c r="R25" s="284"/>
      <c r="S25" s="284">
        <v>-0.09480385102831596</v>
      </c>
      <c r="T25" s="284">
        <v>0.03160666897845195</v>
      </c>
      <c r="U25" s="284">
        <v>-0.3462513388237297</v>
      </c>
      <c r="V25" s="284"/>
      <c r="W25" s="284">
        <v>-0.3553542446387615</v>
      </c>
      <c r="X25" s="284">
        <v>0.20411044484847313</v>
      </c>
      <c r="Y25" s="284">
        <v>-0.9872287978331893</v>
      </c>
    </row>
    <row r="26" spans="1:25" ht="12">
      <c r="A26" s="18" t="s">
        <v>27</v>
      </c>
      <c r="B26" s="191" t="s">
        <v>28</v>
      </c>
      <c r="C26" s="283">
        <v>4.183924021311092</v>
      </c>
      <c r="D26" s="283">
        <v>-10.548405448631925</v>
      </c>
      <c r="E26" s="283">
        <v>15.370571118845211</v>
      </c>
      <c r="F26" s="283"/>
      <c r="G26" s="283">
        <v>0.24073804792141829</v>
      </c>
      <c r="H26" s="283">
        <v>-4.538045809384905</v>
      </c>
      <c r="I26" s="283">
        <v>6.448257930317203</v>
      </c>
      <c r="J26" s="283"/>
      <c r="K26" s="283">
        <v>5.769143332229154</v>
      </c>
      <c r="L26" s="283">
        <v>-14.160508678467087</v>
      </c>
      <c r="M26" s="283">
        <v>17.878810028506685</v>
      </c>
      <c r="N26" s="283"/>
      <c r="O26" s="283">
        <v>0.057727616533904735</v>
      </c>
      <c r="P26" s="283">
        <v>-0.109846856022843</v>
      </c>
      <c r="Q26" s="283">
        <v>0.281543892070348</v>
      </c>
      <c r="R26" s="283"/>
      <c r="S26" s="283">
        <v>0.0031028608024644654</v>
      </c>
      <c r="T26" s="283">
        <v>-0.04966315214733022</v>
      </c>
      <c r="U26" s="283">
        <v>0.10806154142885287</v>
      </c>
      <c r="V26" s="283"/>
      <c r="W26" s="283">
        <v>0.081921106750454</v>
      </c>
      <c r="X26" s="283">
        <v>-0.14329031442397558</v>
      </c>
      <c r="Y26" s="283">
        <v>0.3362809775392639</v>
      </c>
    </row>
    <row r="27" spans="1:25" ht="12">
      <c r="A27" s="64" t="s">
        <v>29</v>
      </c>
      <c r="B27" s="192" t="s">
        <v>30</v>
      </c>
      <c r="C27" s="284">
        <v>-6.20957544605697</v>
      </c>
      <c r="D27" s="284">
        <v>-9.739485870049226</v>
      </c>
      <c r="E27" s="284">
        <v>-3.249179690872983</v>
      </c>
      <c r="F27" s="284"/>
      <c r="G27" s="284">
        <v>-4.999393149448828</v>
      </c>
      <c r="H27" s="284">
        <v>-11.0144772690849</v>
      </c>
      <c r="I27" s="284">
        <v>0.8706260165992408</v>
      </c>
      <c r="J27" s="284"/>
      <c r="K27" s="284">
        <v>-6.555875682156554</v>
      </c>
      <c r="L27" s="284">
        <v>-9.334838897818287</v>
      </c>
      <c r="M27" s="284">
        <v>-4.3248342099245445</v>
      </c>
      <c r="N27" s="284"/>
      <c r="O27" s="284">
        <v>-0.16903913047668936</v>
      </c>
      <c r="P27" s="284">
        <v>-0.21147783342791956</v>
      </c>
      <c r="Q27" s="284">
        <v>-0.11235703392451069</v>
      </c>
      <c r="R27" s="284"/>
      <c r="S27" s="284">
        <v>-0.098645984035395</v>
      </c>
      <c r="T27" s="284">
        <v>-0.161303539850923</v>
      </c>
      <c r="U27" s="284">
        <v>0.025988302734185568</v>
      </c>
      <c r="V27" s="284"/>
      <c r="W27" s="284">
        <v>-0.20021649460280982</v>
      </c>
      <c r="X27" s="284">
        <v>-0.23935916661271991</v>
      </c>
      <c r="Y27" s="284">
        <v>-0.15600770206977937</v>
      </c>
    </row>
    <row r="28" spans="1:25" ht="12">
      <c r="A28" s="18" t="s">
        <v>31</v>
      </c>
      <c r="B28" s="191" t="s">
        <v>32</v>
      </c>
      <c r="C28" s="283">
        <v>-8.624583317320766</v>
      </c>
      <c r="D28" s="283">
        <v>-4.472271744181489</v>
      </c>
      <c r="E28" s="283">
        <v>-13.819346302089453</v>
      </c>
      <c r="F28" s="283"/>
      <c r="G28" s="283">
        <v>-9.756184893418185</v>
      </c>
      <c r="H28" s="283">
        <v>-9.942980762256148</v>
      </c>
      <c r="I28" s="283">
        <v>-9.3965077115158</v>
      </c>
      <c r="J28" s="283"/>
      <c r="K28" s="283">
        <v>-8.27923588976085</v>
      </c>
      <c r="L28" s="283">
        <v>-2.3772021036588598</v>
      </c>
      <c r="M28" s="283">
        <v>-14.789675085805454</v>
      </c>
      <c r="N28" s="283"/>
      <c r="O28" s="283">
        <v>-0.7119167882778263</v>
      </c>
      <c r="P28" s="283">
        <v>-0.3587799938081999</v>
      </c>
      <c r="Q28" s="283">
        <v>-1.183574319924274</v>
      </c>
      <c r="R28" s="283"/>
      <c r="S28" s="283">
        <v>-0.613465438211282</v>
      </c>
      <c r="T28" s="283">
        <v>-0.6183753139705742</v>
      </c>
      <c r="U28" s="283">
        <v>-0.603699036451402</v>
      </c>
      <c r="V28" s="283"/>
      <c r="W28" s="283">
        <v>-0.7555212262793694</v>
      </c>
      <c r="X28" s="283">
        <v>-0.21452557389185692</v>
      </c>
      <c r="Y28" s="283">
        <v>-1.366536349406797</v>
      </c>
    </row>
    <row r="29" spans="1:25" ht="12">
      <c r="A29" s="64" t="s">
        <v>33</v>
      </c>
      <c r="B29" s="192" t="s">
        <v>34</v>
      </c>
      <c r="C29" s="284">
        <v>5.50575147162069</v>
      </c>
      <c r="D29" s="284">
        <v>-6.232956758862485</v>
      </c>
      <c r="E29" s="284">
        <v>7.394984326018794</v>
      </c>
      <c r="F29" s="284"/>
      <c r="G29" s="284">
        <v>0.08958967926893102</v>
      </c>
      <c r="H29" s="284">
        <v>-0.37397157816005944</v>
      </c>
      <c r="I29" s="284">
        <v>0.5159958720330149</v>
      </c>
      <c r="J29" s="284"/>
      <c r="K29" s="284">
        <v>6.466791720980503</v>
      </c>
      <c r="L29" s="284">
        <v>-12.601626016260159</v>
      </c>
      <c r="M29" s="284">
        <v>8.084710102438496</v>
      </c>
      <c r="N29" s="284"/>
      <c r="O29" s="284">
        <v>0.019550427989032036</v>
      </c>
      <c r="P29" s="284">
        <v>-0.005365471750378009</v>
      </c>
      <c r="Q29" s="284">
        <v>0.05282867017132911</v>
      </c>
      <c r="R29" s="284"/>
      <c r="S29" s="284">
        <v>0.00015618426858039254</v>
      </c>
      <c r="T29" s="284">
        <v>-0.0004694059749275078</v>
      </c>
      <c r="U29" s="284">
        <v>0.0014005672132195576</v>
      </c>
      <c r="V29" s="284"/>
      <c r="W29" s="284">
        <v>0.028140204536774797</v>
      </c>
      <c r="X29" s="284">
        <v>-0.008086164588246195</v>
      </c>
      <c r="Y29" s="284">
        <v>0.06905524570891534</v>
      </c>
    </row>
    <row r="30" spans="1:25" ht="12">
      <c r="A30" s="18" t="s">
        <v>35</v>
      </c>
      <c r="B30" s="191" t="s">
        <v>36</v>
      </c>
      <c r="C30" s="283">
        <v>-12.287747768161205</v>
      </c>
      <c r="D30" s="283">
        <v>-5.902436925185539</v>
      </c>
      <c r="E30" s="283">
        <v>-16.40365967972307</v>
      </c>
      <c r="F30" s="283"/>
      <c r="G30" s="283">
        <v>-0.43956735467443053</v>
      </c>
      <c r="H30" s="283">
        <v>-12.004986358591374</v>
      </c>
      <c r="I30" s="283">
        <v>23.80376605961971</v>
      </c>
      <c r="J30" s="283"/>
      <c r="K30" s="283">
        <v>-14.748065680021272</v>
      </c>
      <c r="L30" s="283">
        <v>-3.3241125208623434</v>
      </c>
      <c r="M30" s="283">
        <v>-20.445029902318502</v>
      </c>
      <c r="N30" s="283"/>
      <c r="O30" s="283">
        <v>-0.1469101499276243</v>
      </c>
      <c r="P30" s="283">
        <v>-0.04836775836086073</v>
      </c>
      <c r="Q30" s="283">
        <v>-0.278525608573677</v>
      </c>
      <c r="R30" s="283"/>
      <c r="S30" s="283">
        <v>-0.002943949506972418</v>
      </c>
      <c r="T30" s="283">
        <v>-0.08179957929748666</v>
      </c>
      <c r="U30" s="283">
        <v>0.15391048007917502</v>
      </c>
      <c r="V30" s="283"/>
      <c r="W30" s="283">
        <v>-0.21067327005057596</v>
      </c>
      <c r="X30" s="283">
        <v>-0.02979004311952466</v>
      </c>
      <c r="Y30" s="283">
        <v>-0.41496767923336036</v>
      </c>
    </row>
    <row r="31" spans="1:25" ht="12">
      <c r="A31" s="64" t="s">
        <v>37</v>
      </c>
      <c r="B31" s="192" t="s">
        <v>38</v>
      </c>
      <c r="C31" s="284">
        <v>-3.9185750636132166</v>
      </c>
      <c r="D31" s="284">
        <v>-8.113911574204458</v>
      </c>
      <c r="E31" s="284">
        <v>3.1810329421576133</v>
      </c>
      <c r="F31" s="284"/>
      <c r="G31" s="284">
        <v>-4.979581885780449</v>
      </c>
      <c r="H31" s="284">
        <v>-7.0881226053639885</v>
      </c>
      <c r="I31" s="284">
        <v>1.8303686517143758</v>
      </c>
      <c r="J31" s="284"/>
      <c r="K31" s="284">
        <v>-3.3138807836598616</v>
      </c>
      <c r="L31" s="284">
        <v>-8.923173803526463</v>
      </c>
      <c r="M31" s="284">
        <v>3.586922838549733</v>
      </c>
      <c r="N31" s="284"/>
      <c r="O31" s="284">
        <v>-0.02830129799621996</v>
      </c>
      <c r="P31" s="284">
        <v>-0.06441360616990274</v>
      </c>
      <c r="Q31" s="284">
        <v>0.019931121853532373</v>
      </c>
      <c r="R31" s="284"/>
      <c r="S31" s="284">
        <v>-0.04253418247673497</v>
      </c>
      <c r="T31" s="284">
        <v>-0.06947208428927128</v>
      </c>
      <c r="U31" s="284">
        <v>0.011048919126510133</v>
      </c>
      <c r="V31" s="284"/>
      <c r="W31" s="284">
        <v>-0.021997505021372682</v>
      </c>
      <c r="X31" s="284">
        <v>-0.0616026624814241</v>
      </c>
      <c r="Y31" s="284">
        <v>0.022733631088757016</v>
      </c>
    </row>
    <row r="32" spans="1:25" ht="12">
      <c r="A32" s="18" t="s">
        <v>39</v>
      </c>
      <c r="B32" s="191" t="s">
        <v>40</v>
      </c>
      <c r="C32" s="283">
        <v>-0.05409102213379535</v>
      </c>
      <c r="D32" s="283">
        <v>-2.616184595385118</v>
      </c>
      <c r="E32" s="283">
        <v>5.614364464328503</v>
      </c>
      <c r="F32" s="283"/>
      <c r="G32" s="283">
        <v>8.890604584867567</v>
      </c>
      <c r="H32" s="283">
        <v>2.273693157671075</v>
      </c>
      <c r="I32" s="283">
        <v>43.23529411764706</v>
      </c>
      <c r="J32" s="283"/>
      <c r="K32" s="283">
        <v>-2.4228555251486372</v>
      </c>
      <c r="L32" s="283">
        <v>-4.289037510904336</v>
      </c>
      <c r="M32" s="283">
        <v>1.0285022855606174</v>
      </c>
      <c r="N32" s="283"/>
      <c r="O32" s="283">
        <v>-0.000198613610201746</v>
      </c>
      <c r="P32" s="283">
        <v>-0.011569298461752595</v>
      </c>
      <c r="Q32" s="283">
        <v>0.014988331602535997</v>
      </c>
      <c r="R32" s="283"/>
      <c r="S32" s="283">
        <v>0.022267414291894543</v>
      </c>
      <c r="T32" s="283">
        <v>0.00717520561674911</v>
      </c>
      <c r="U32" s="283">
        <v>0.05228784262686438</v>
      </c>
      <c r="V32" s="283"/>
      <c r="W32" s="283">
        <v>-0.010148893826123006</v>
      </c>
      <c r="X32" s="283">
        <v>-0.021985424456521935</v>
      </c>
      <c r="Y32" s="283">
        <v>0.0032196040326255186</v>
      </c>
    </row>
    <row r="33" spans="1:25" ht="12">
      <c r="A33" s="64" t="s">
        <v>41</v>
      </c>
      <c r="B33" s="192" t="s">
        <v>42</v>
      </c>
      <c r="C33" s="284">
        <v>-13.441350981287082</v>
      </c>
      <c r="D33" s="284">
        <v>-7.220328478462967</v>
      </c>
      <c r="E33" s="284">
        <v>-17.067003792667514</v>
      </c>
      <c r="F33" s="284"/>
      <c r="G33" s="284">
        <v>6.595602931379085</v>
      </c>
      <c r="H33" s="284">
        <v>-1.821493624772308</v>
      </c>
      <c r="I33" s="284">
        <v>29.528535980148884</v>
      </c>
      <c r="J33" s="284"/>
      <c r="K33" s="284">
        <v>-17.58226628115104</v>
      </c>
      <c r="L33" s="284">
        <v>-10.004697040864253</v>
      </c>
      <c r="M33" s="284">
        <v>-20.724581223217765</v>
      </c>
      <c r="N33" s="284"/>
      <c r="O33" s="284">
        <v>-0.028237376374545934</v>
      </c>
      <c r="P33" s="284">
        <v>-0.00976683529560997</v>
      </c>
      <c r="Q33" s="284">
        <v>-0.05290705098760717</v>
      </c>
      <c r="R33" s="284"/>
      <c r="S33" s="284">
        <v>0.007731121294730921</v>
      </c>
      <c r="T33" s="284">
        <v>-0.0023470298746375347</v>
      </c>
      <c r="U33" s="284">
        <v>0.027777916395521705</v>
      </c>
      <c r="V33" s="284"/>
      <c r="W33" s="284">
        <v>-0.04416794640297624</v>
      </c>
      <c r="X33" s="284">
        <v>-0.013889944010455157</v>
      </c>
      <c r="Y33" s="284">
        <v>-0.0783647412908342</v>
      </c>
    </row>
    <row r="34" spans="1:25" ht="12">
      <c r="A34" s="18" t="s">
        <v>43</v>
      </c>
      <c r="B34" s="191" t="s">
        <v>44</v>
      </c>
      <c r="C34" s="283">
        <v>-14.631083202511775</v>
      </c>
      <c r="D34" s="283">
        <v>-37.48251748251749</v>
      </c>
      <c r="E34" s="283">
        <v>3.988603988603967</v>
      </c>
      <c r="F34" s="283"/>
      <c r="G34" s="283">
        <v>-5.263157894736848</v>
      </c>
      <c r="H34" s="283">
        <v>-21.97580645161291</v>
      </c>
      <c r="I34" s="283">
        <v>83.87096774193547</v>
      </c>
      <c r="J34" s="283"/>
      <c r="K34" s="283">
        <v>-16.75654853620957</v>
      </c>
      <c r="L34" s="283">
        <v>-45.717344753747334</v>
      </c>
      <c r="M34" s="283">
        <v>-0.48134777376656057</v>
      </c>
      <c r="N34" s="283"/>
      <c r="O34" s="283">
        <v>-0.014893737850071767</v>
      </c>
      <c r="P34" s="283">
        <v>-0.02995721727294389</v>
      </c>
      <c r="Q34" s="283">
        <v>0.005225387751862407</v>
      </c>
      <c r="R34" s="283"/>
      <c r="S34" s="283">
        <v>-0.0032278082173287357</v>
      </c>
      <c r="T34" s="283">
        <v>-0.017055083755699477</v>
      </c>
      <c r="U34" s="283">
        <v>0.024276498362472747</v>
      </c>
      <c r="V34" s="283"/>
      <c r="W34" s="283">
        <v>-0.02006061778678641</v>
      </c>
      <c r="X34" s="283">
        <v>-0.03712679870087234</v>
      </c>
      <c r="Y34" s="283">
        <v>-0.0007856114415121454</v>
      </c>
    </row>
    <row r="35" spans="1:25" ht="12">
      <c r="A35" s="64" t="s">
        <v>45</v>
      </c>
      <c r="B35" s="192" t="s">
        <v>46</v>
      </c>
      <c r="C35" s="284">
        <v>-3.2040439497163953</v>
      </c>
      <c r="D35" s="284">
        <v>-1.9668790098998579</v>
      </c>
      <c r="E35" s="284">
        <v>-6.539120648643115</v>
      </c>
      <c r="F35" s="284"/>
      <c r="G35" s="284">
        <v>-7.837431771932835</v>
      </c>
      <c r="H35" s="284">
        <v>-4.71960022209883</v>
      </c>
      <c r="I35" s="284">
        <v>-14.61868244671215</v>
      </c>
      <c r="J35" s="284"/>
      <c r="K35" s="284">
        <v>-1.301211782761691</v>
      </c>
      <c r="L35" s="284">
        <v>-0.9310597889249594</v>
      </c>
      <c r="M35" s="284">
        <v>-2.397845884819827</v>
      </c>
      <c r="N35" s="284"/>
      <c r="O35" s="284">
        <v>-0.1109743273884535</v>
      </c>
      <c r="P35" s="284">
        <v>-0.08689549170729363</v>
      </c>
      <c r="Q35" s="284">
        <v>-0.14313456778298028</v>
      </c>
      <c r="R35" s="284"/>
      <c r="S35" s="284">
        <v>-0.25745414832796876</v>
      </c>
      <c r="T35" s="284">
        <v>-0.1595980314753527</v>
      </c>
      <c r="U35" s="284">
        <v>-0.45210309642728075</v>
      </c>
      <c r="V35" s="284"/>
      <c r="W35" s="284">
        <v>-0.046097916183153745</v>
      </c>
      <c r="X35" s="284">
        <v>-0.04649544638241567</v>
      </c>
      <c r="Y35" s="284">
        <v>-0.04564893482336364</v>
      </c>
    </row>
    <row r="36" spans="1:25" ht="12">
      <c r="A36" s="18" t="s">
        <v>47</v>
      </c>
      <c r="B36" s="191" t="s">
        <v>48</v>
      </c>
      <c r="C36" s="283">
        <v>-7.2581550429584585</v>
      </c>
      <c r="D36" s="283">
        <v>-8.013271727490434</v>
      </c>
      <c r="E36" s="283">
        <v>-4.535479415901111</v>
      </c>
      <c r="F36" s="283"/>
      <c r="G36" s="283">
        <v>-8.639959019793253</v>
      </c>
      <c r="H36" s="283">
        <v>-9.399459864347603</v>
      </c>
      <c r="I36" s="283">
        <v>-6.306039962326782</v>
      </c>
      <c r="J36" s="283"/>
      <c r="K36" s="283">
        <v>-2.9531203054885213</v>
      </c>
      <c r="L36" s="283">
        <v>-4.273802152658568</v>
      </c>
      <c r="M36" s="283">
        <v>5.991361992768174</v>
      </c>
      <c r="N36" s="283"/>
      <c r="O36" s="283">
        <v>-0.14775802458082996</v>
      </c>
      <c r="P36" s="283">
        <v>-0.22332937805987554</v>
      </c>
      <c r="Q36" s="283">
        <v>-0.04682320667651015</v>
      </c>
      <c r="R36" s="283"/>
      <c r="S36" s="283">
        <v>-0.4337809814129784</v>
      </c>
      <c r="T36" s="283">
        <v>-0.5350445770882045</v>
      </c>
      <c r="U36" s="283">
        <v>-0.23235410067312848</v>
      </c>
      <c r="V36" s="283"/>
      <c r="W36" s="283">
        <v>-0.02107748358494419</v>
      </c>
      <c r="X36" s="283">
        <v>-0.05011248344554514</v>
      </c>
      <c r="Y36" s="283">
        <v>0.01171543062154951</v>
      </c>
    </row>
    <row r="37" spans="1:25" ht="12">
      <c r="A37" s="64" t="s">
        <v>49</v>
      </c>
      <c r="B37" s="192" t="s">
        <v>50</v>
      </c>
      <c r="C37" s="284">
        <v>-2.2993068000946026</v>
      </c>
      <c r="D37" s="284">
        <v>1.5016768103341294</v>
      </c>
      <c r="E37" s="284">
        <v>-9.222537696684496</v>
      </c>
      <c r="F37" s="284"/>
      <c r="G37" s="284">
        <v>-5.501478737760923</v>
      </c>
      <c r="H37" s="284">
        <v>-1.9182091441227844</v>
      </c>
      <c r="I37" s="284">
        <v>-14.995284501729012</v>
      </c>
      <c r="J37" s="284"/>
      <c r="K37" s="284">
        <v>-1.0585807341643938</v>
      </c>
      <c r="L37" s="284">
        <v>3.067395791837191</v>
      </c>
      <c r="M37" s="284">
        <v>-7.633048170001578</v>
      </c>
      <c r="N37" s="284"/>
      <c r="O37" s="284">
        <v>-0.04582381253764003</v>
      </c>
      <c r="P37" s="284">
        <v>0.03378570492816174</v>
      </c>
      <c r="Q37" s="284">
        <v>-0.15215209407476574</v>
      </c>
      <c r="R37" s="284"/>
      <c r="S37" s="284">
        <v>-0.09974968620002969</v>
      </c>
      <c r="T37" s="284">
        <v>-0.037943649639973966</v>
      </c>
      <c r="U37" s="284">
        <v>-0.22269018690191345</v>
      </c>
      <c r="V37" s="284"/>
      <c r="W37" s="284">
        <v>-0.021939859567962225</v>
      </c>
      <c r="X37" s="284">
        <v>0.07364496135746837</v>
      </c>
      <c r="Y37" s="284">
        <v>-0.12989594178251979</v>
      </c>
    </row>
    <row r="38" spans="1:25" ht="12">
      <c r="A38" s="18" t="s">
        <v>51</v>
      </c>
      <c r="B38" s="191" t="s">
        <v>52</v>
      </c>
      <c r="C38" s="283">
        <v>-11.212814645308933</v>
      </c>
      <c r="D38" s="283">
        <v>-11.212814645308933</v>
      </c>
      <c r="E38" s="283" t="e">
        <v>#DIV/0!</v>
      </c>
      <c r="F38" s="283"/>
      <c r="G38" s="283">
        <v>-9.427609427609418</v>
      </c>
      <c r="H38" s="283">
        <v>-9.427609427609418</v>
      </c>
      <c r="I38" s="283" t="e">
        <v>#DIV/0!</v>
      </c>
      <c r="J38" s="283"/>
      <c r="K38" s="283">
        <v>-12.13171577123051</v>
      </c>
      <c r="L38" s="283">
        <v>-12.13171577123051</v>
      </c>
      <c r="M38" s="283" t="e">
        <v>#DIV/0!</v>
      </c>
      <c r="N38" s="283"/>
      <c r="O38" s="283">
        <v>-0.0015660797310161317</v>
      </c>
      <c r="P38" s="283">
        <v>-0.002738626205922112</v>
      </c>
      <c r="Q38" s="283" t="e">
        <v>#DIV/0!</v>
      </c>
      <c r="R38" s="283"/>
      <c r="S38" s="283">
        <v>-0.0014577198400839422</v>
      </c>
      <c r="T38" s="283">
        <v>-0.0021905612163283703</v>
      </c>
      <c r="U38" s="283" t="e">
        <v>#DIV/0!</v>
      </c>
      <c r="V38" s="283"/>
      <c r="W38" s="283">
        <v>-0.0016140726954885609</v>
      </c>
      <c r="X38" s="283">
        <v>-0.00304318022138298</v>
      </c>
      <c r="Y38" s="283" t="e">
        <v>#DIV/0!</v>
      </c>
    </row>
    <row r="39" spans="1:25" ht="12">
      <c r="A39" s="64" t="s">
        <v>53</v>
      </c>
      <c r="B39" s="192" t="s">
        <v>54</v>
      </c>
      <c r="C39" s="284">
        <v>4.955334569357839</v>
      </c>
      <c r="D39" s="284">
        <v>2.1457965902410336</v>
      </c>
      <c r="E39" s="284">
        <v>8.73172659028052</v>
      </c>
      <c r="F39" s="284"/>
      <c r="G39" s="284">
        <v>2.2727272727272707</v>
      </c>
      <c r="H39" s="284">
        <v>3.280680437424066</v>
      </c>
      <c r="I39" s="284">
        <v>0.12919896640826156</v>
      </c>
      <c r="J39" s="284"/>
      <c r="K39" s="284">
        <v>6.803302021064628</v>
      </c>
      <c r="L39" s="284">
        <v>1.0820045558086466</v>
      </c>
      <c r="M39" s="284">
        <v>12.521343198634028</v>
      </c>
      <c r="N39" s="284"/>
      <c r="O39" s="284">
        <v>0.0281894351582904</v>
      </c>
      <c r="P39" s="284">
        <v>0.01223998243054983</v>
      </c>
      <c r="Q39" s="284">
        <v>0.049491886849782764</v>
      </c>
      <c r="R39" s="284"/>
      <c r="S39" s="284">
        <v>0.017180269543846462</v>
      </c>
      <c r="T39" s="284">
        <v>0.02534792264608551</v>
      </c>
      <c r="U39" s="284">
        <v>0.0009337114754796692</v>
      </c>
      <c r="V39" s="284"/>
      <c r="W39" s="284">
        <v>0.0330654320761514</v>
      </c>
      <c r="X39" s="284">
        <v>0.004956036360537949</v>
      </c>
      <c r="Y39" s="284">
        <v>0.06481294392475005</v>
      </c>
    </row>
    <row r="40" spans="1:25" ht="12">
      <c r="A40" s="18" t="s">
        <v>55</v>
      </c>
      <c r="B40" s="191" t="s">
        <v>56</v>
      </c>
      <c r="C40" s="283">
        <v>9.216201012563285</v>
      </c>
      <c r="D40" s="283">
        <v>10.20838211191759</v>
      </c>
      <c r="E40" s="283">
        <v>5.22598870056501</v>
      </c>
      <c r="F40" s="283"/>
      <c r="G40" s="283">
        <v>9.053497942386834</v>
      </c>
      <c r="H40" s="283">
        <v>12.219812002892283</v>
      </c>
      <c r="I40" s="283">
        <v>-49.33333333333333</v>
      </c>
      <c r="J40" s="283"/>
      <c r="K40" s="283">
        <v>9.412494828299556</v>
      </c>
      <c r="L40" s="283">
        <v>6.511627906976747</v>
      </c>
      <c r="M40" s="283">
        <v>14.199561403508776</v>
      </c>
      <c r="N40" s="283"/>
      <c r="O40" s="283">
        <v>0.013464633022643056</v>
      </c>
      <c r="P40" s="283">
        <v>0.020887015028257263</v>
      </c>
      <c r="Q40" s="283">
        <v>0.0035511308599391893</v>
      </c>
      <c r="R40" s="283"/>
      <c r="S40" s="283">
        <v>0.02356151251727517</v>
      </c>
      <c r="T40" s="283">
        <v>0.04533120557871372</v>
      </c>
      <c r="U40" s="283">
        <v>-0.0197413283387141</v>
      </c>
      <c r="V40" s="283"/>
      <c r="W40" s="283">
        <v>0.008992690732007699</v>
      </c>
      <c r="X40" s="283">
        <v>0.007303632531319149</v>
      </c>
      <c r="Y40" s="283">
        <v>0.010900358750980698</v>
      </c>
    </row>
    <row r="41" spans="1:25" ht="12">
      <c r="A41" s="64" t="s">
        <v>57</v>
      </c>
      <c r="B41" s="192" t="s">
        <v>58</v>
      </c>
      <c r="C41" s="284">
        <v>-4.056941923384616</v>
      </c>
      <c r="D41" s="284">
        <v>5.976535874339972</v>
      </c>
      <c r="E41" s="284">
        <v>-20.960508745079153</v>
      </c>
      <c r="F41" s="284"/>
      <c r="G41" s="284">
        <v>6.248732025740433</v>
      </c>
      <c r="H41" s="284">
        <v>3.2533973628171786</v>
      </c>
      <c r="I41" s="284">
        <v>16.138165345443834</v>
      </c>
      <c r="J41" s="284"/>
      <c r="K41" s="284">
        <v>-9.57513147569442</v>
      </c>
      <c r="L41" s="284">
        <v>8.00193295000624</v>
      </c>
      <c r="M41" s="284">
        <v>-31.281146506417347</v>
      </c>
      <c r="N41" s="284"/>
      <c r="O41" s="284">
        <v>-0.10289554757446889</v>
      </c>
      <c r="P41" s="284">
        <v>0.16633920546106362</v>
      </c>
      <c r="Q41" s="284">
        <v>-0.4624916050764898</v>
      </c>
      <c r="R41" s="284"/>
      <c r="S41" s="284">
        <v>0.1800536872275332</v>
      </c>
      <c r="T41" s="284">
        <v>0.10812431342489122</v>
      </c>
      <c r="U41" s="284">
        <v>0.3231308641935234</v>
      </c>
      <c r="V41" s="284"/>
      <c r="W41" s="284">
        <v>-0.2282147266224797</v>
      </c>
      <c r="X41" s="284">
        <v>0.19868861559649298</v>
      </c>
      <c r="Y41" s="284">
        <v>-0.7103709085775093</v>
      </c>
    </row>
    <row r="42" spans="1:25" ht="12">
      <c r="A42" s="18" t="s">
        <v>59</v>
      </c>
      <c r="B42" s="191" t="s">
        <v>60</v>
      </c>
      <c r="C42" s="283">
        <v>-2.1408600333523653</v>
      </c>
      <c r="D42" s="283">
        <v>0.05498513310768782</v>
      </c>
      <c r="E42" s="283">
        <v>-6.498705665667903</v>
      </c>
      <c r="F42" s="283"/>
      <c r="G42" s="283">
        <v>-0.41014564656605135</v>
      </c>
      <c r="H42" s="283">
        <v>-0.9005083209201015</v>
      </c>
      <c r="I42" s="283">
        <v>1.2331402738793962</v>
      </c>
      <c r="J42" s="283"/>
      <c r="K42" s="283">
        <v>-3.769832290235242</v>
      </c>
      <c r="L42" s="283">
        <v>1.278942780932102</v>
      </c>
      <c r="M42" s="283">
        <v>-10.351505127313388</v>
      </c>
      <c r="N42" s="283"/>
      <c r="O42" s="283">
        <v>-0.18098341816950952</v>
      </c>
      <c r="P42" s="283">
        <v>0.005405060728820516</v>
      </c>
      <c r="Q42" s="283">
        <v>-0.42992810833286266</v>
      </c>
      <c r="R42" s="283"/>
      <c r="S42" s="283">
        <v>-0.05476861685199693</v>
      </c>
      <c r="T42" s="283">
        <v>-0.13917235204789302</v>
      </c>
      <c r="U42" s="283">
        <v>0.11312173890653804</v>
      </c>
      <c r="V42" s="283"/>
      <c r="W42" s="283">
        <v>-0.23688438321677935</v>
      </c>
      <c r="X42" s="283">
        <v>0.08574522556717229</v>
      </c>
      <c r="Y42" s="283">
        <v>-0.6012709901436595</v>
      </c>
    </row>
    <row r="43" spans="1:25" ht="12">
      <c r="A43" s="64" t="s">
        <v>61</v>
      </c>
      <c r="B43" s="192" t="s">
        <v>62</v>
      </c>
      <c r="C43" s="284">
        <v>-5.7725494328885185</v>
      </c>
      <c r="D43" s="284">
        <v>-2.367286776693389</v>
      </c>
      <c r="E43" s="284">
        <v>-10.670007066229847</v>
      </c>
      <c r="F43" s="284"/>
      <c r="G43" s="284">
        <v>14.481044126786834</v>
      </c>
      <c r="H43" s="284">
        <v>-4.346182917611485</v>
      </c>
      <c r="I43" s="284">
        <v>55.46232313260941</v>
      </c>
      <c r="J43" s="284"/>
      <c r="K43" s="284">
        <v>-12.681306644524138</v>
      </c>
      <c r="L43" s="284">
        <v>-1.53738865819254</v>
      </c>
      <c r="M43" s="284">
        <v>-26.712164750957857</v>
      </c>
      <c r="N43" s="284"/>
      <c r="O43" s="284">
        <v>-0.05251960240800527</v>
      </c>
      <c r="P43" s="284">
        <v>-0.02221640646640892</v>
      </c>
      <c r="Q43" s="284">
        <v>-0.09299323988403757</v>
      </c>
      <c r="R43" s="284"/>
      <c r="S43" s="284">
        <v>0.10917280373771543</v>
      </c>
      <c r="T43" s="284">
        <v>-0.03373855444791463</v>
      </c>
      <c r="U43" s="284">
        <v>0.3934426729802675</v>
      </c>
      <c r="V43" s="284"/>
      <c r="W43" s="284">
        <v>-0.12413371937375228</v>
      </c>
      <c r="X43" s="284">
        <v>-0.01581366865040085</v>
      </c>
      <c r="Y43" s="284">
        <v>-0.24647331459565472</v>
      </c>
    </row>
    <row r="44" spans="1:25" ht="12">
      <c r="A44" s="18" t="s">
        <v>63</v>
      </c>
      <c r="B44" s="191" t="s">
        <v>64</v>
      </c>
      <c r="C44" s="283">
        <v>-0.6745502376558465</v>
      </c>
      <c r="D44" s="283">
        <v>-3.899237439961245</v>
      </c>
      <c r="E44" s="283">
        <v>3.563633106168007</v>
      </c>
      <c r="F44" s="283"/>
      <c r="G44" s="283">
        <v>1.0074633916858255</v>
      </c>
      <c r="H44" s="283">
        <v>-1.8156449139368647</v>
      </c>
      <c r="I44" s="283">
        <v>8.737572599479137</v>
      </c>
      <c r="J44" s="283"/>
      <c r="K44" s="283">
        <v>-1.1642252522978236</v>
      </c>
      <c r="L44" s="283">
        <v>-4.753711620727663</v>
      </c>
      <c r="M44" s="283">
        <v>2.7241924290897446</v>
      </c>
      <c r="N44" s="283"/>
      <c r="O44" s="283">
        <v>-0.04577823033361292</v>
      </c>
      <c r="P44" s="283">
        <v>-0.262795004384895</v>
      </c>
      <c r="Q44" s="283">
        <v>0.24407430720394874</v>
      </c>
      <c r="R44" s="283"/>
      <c r="S44" s="283">
        <v>0.050224150456252135</v>
      </c>
      <c r="T44" s="283">
        <v>-0.09963141817836373</v>
      </c>
      <c r="U44" s="283">
        <v>0.34830698615149175</v>
      </c>
      <c r="V44" s="283"/>
      <c r="W44" s="283">
        <v>-0.08829801150799535</v>
      </c>
      <c r="X44" s="283">
        <v>-0.35346331252300695</v>
      </c>
      <c r="Y44" s="283">
        <v>0.21118685188005898</v>
      </c>
    </row>
    <row r="45" spans="1:25" ht="12">
      <c r="A45" s="64" t="s">
        <v>65</v>
      </c>
      <c r="B45" s="192" t="s">
        <v>66</v>
      </c>
      <c r="C45" s="284">
        <v>-8.83562727416547</v>
      </c>
      <c r="D45" s="284">
        <v>-12.643546164446484</v>
      </c>
      <c r="E45" s="284">
        <v>-0.40671072699544064</v>
      </c>
      <c r="F45" s="284"/>
      <c r="G45" s="284">
        <v>-5.485812553740333</v>
      </c>
      <c r="H45" s="284">
        <v>-6.508995350717606</v>
      </c>
      <c r="I45" s="284">
        <v>0.3456221198156806</v>
      </c>
      <c r="J45" s="284"/>
      <c r="K45" s="284">
        <v>-9.836149776567883</v>
      </c>
      <c r="L45" s="284">
        <v>-15.077391931991347</v>
      </c>
      <c r="M45" s="284">
        <v>-0.49999999999998934</v>
      </c>
      <c r="N45" s="284"/>
      <c r="O45" s="284">
        <v>-0.07140045141000063</v>
      </c>
      <c r="P45" s="284">
        <v>-0.12307050827429558</v>
      </c>
      <c r="Q45" s="284">
        <v>-0.0023887486865657795</v>
      </c>
      <c r="R45" s="284"/>
      <c r="S45" s="284">
        <v>-0.033215187784769895</v>
      </c>
      <c r="T45" s="284">
        <v>-0.05038290797555255</v>
      </c>
      <c r="U45" s="284">
        <v>0.0009337114754797545</v>
      </c>
      <c r="V45" s="284"/>
      <c r="W45" s="284">
        <v>-0.0883128346245884</v>
      </c>
      <c r="X45" s="284">
        <v>-0.1634622518914286</v>
      </c>
      <c r="Y45" s="284">
        <v>-0.003437050056615461</v>
      </c>
    </row>
    <row r="46" spans="1:25" ht="12">
      <c r="A46" s="18" t="s">
        <v>67</v>
      </c>
      <c r="B46" s="191" t="s">
        <v>68</v>
      </c>
      <c r="C46" s="283">
        <v>-17.93372319688109</v>
      </c>
      <c r="D46" s="283">
        <v>-14.263600176912872</v>
      </c>
      <c r="E46" s="283">
        <v>-45.23026315789473</v>
      </c>
      <c r="F46" s="283"/>
      <c r="G46" s="283">
        <v>-19.005102040816325</v>
      </c>
      <c r="H46" s="283">
        <v>-13.936781609195403</v>
      </c>
      <c r="I46" s="283">
        <v>-59.09090909090908</v>
      </c>
      <c r="J46" s="283"/>
      <c r="K46" s="283">
        <v>-17.740450989415557</v>
      </c>
      <c r="L46" s="283">
        <v>-14.323052796654467</v>
      </c>
      <c r="M46" s="283">
        <v>-42.88461538461539</v>
      </c>
      <c r="N46" s="283"/>
      <c r="O46" s="283">
        <v>-0.08821183791029633</v>
      </c>
      <c r="P46" s="283">
        <v>-0.10814778996855677</v>
      </c>
      <c r="Q46" s="283">
        <v>-0.061584927075521545</v>
      </c>
      <c r="R46" s="283"/>
      <c r="S46" s="283">
        <v>-0.0465429120369659</v>
      </c>
      <c r="T46" s="283">
        <v>-0.045532379567968316</v>
      </c>
      <c r="U46" s="283">
        <v>-0.048552996724945494</v>
      </c>
      <c r="V46" s="283"/>
      <c r="W46" s="283">
        <v>-0.10666714699042969</v>
      </c>
      <c r="X46" s="283">
        <v>-0.1429425223986747</v>
      </c>
      <c r="Y46" s="283">
        <v>-0.06569675679645122</v>
      </c>
    </row>
    <row r="47" spans="1:25" ht="12">
      <c r="A47" s="64" t="s">
        <v>69</v>
      </c>
      <c r="B47" s="192" t="s">
        <v>70</v>
      </c>
      <c r="C47" s="284">
        <v>-7.036516746448074</v>
      </c>
      <c r="D47" s="284">
        <v>-2.5556442018887626</v>
      </c>
      <c r="E47" s="284">
        <v>-13.275754109548576</v>
      </c>
      <c r="F47" s="284"/>
      <c r="G47" s="284">
        <v>-5.007728640321973</v>
      </c>
      <c r="H47" s="284">
        <v>-6.653237061391026</v>
      </c>
      <c r="I47" s="284">
        <v>-2.0068473740550874</v>
      </c>
      <c r="J47" s="284"/>
      <c r="K47" s="284">
        <v>-7.551058024758972</v>
      </c>
      <c r="L47" s="284">
        <v>-1.36942170440858</v>
      </c>
      <c r="M47" s="284">
        <v>-15.606963956967357</v>
      </c>
      <c r="N47" s="284"/>
      <c r="O47" s="284">
        <v>-0.3358471680654438</v>
      </c>
      <c r="P47" s="284">
        <v>-0.12414679635755455</v>
      </c>
      <c r="Q47" s="284">
        <v>-0.6185989977589241</v>
      </c>
      <c r="R47" s="284"/>
      <c r="S47" s="284">
        <v>-0.15753265943249972</v>
      </c>
      <c r="T47" s="284">
        <v>-0.20313152393342154</v>
      </c>
      <c r="U47" s="284">
        <v>-0.06683039885746124</v>
      </c>
      <c r="V47" s="284"/>
      <c r="W47" s="284">
        <v>-0.4148232707923756</v>
      </c>
      <c r="X47" s="284">
        <v>-0.08025580459552968</v>
      </c>
      <c r="Y47" s="284">
        <v>-0.7926928167869304</v>
      </c>
    </row>
    <row r="48" spans="1:25" ht="12">
      <c r="A48" s="18" t="s">
        <v>71</v>
      </c>
      <c r="B48" s="191" t="s">
        <v>72</v>
      </c>
      <c r="C48" s="283">
        <v>1.376951806686777</v>
      </c>
      <c r="D48" s="283">
        <v>-5.53631476993518</v>
      </c>
      <c r="E48" s="283">
        <v>24.080193875302935</v>
      </c>
      <c r="F48" s="283"/>
      <c r="G48" s="283">
        <v>-8.173939031679623</v>
      </c>
      <c r="H48" s="283">
        <v>-7.806541507773545</v>
      </c>
      <c r="I48" s="283">
        <v>-9.793148028442145</v>
      </c>
      <c r="J48" s="283"/>
      <c r="K48" s="283">
        <v>3.994234281455511</v>
      </c>
      <c r="L48" s="283">
        <v>-4.863172314817832</v>
      </c>
      <c r="M48" s="283">
        <v>31.03837471783295</v>
      </c>
      <c r="N48" s="283"/>
      <c r="O48" s="283">
        <v>0.02567252130487177</v>
      </c>
      <c r="P48" s="283">
        <v>-0.13837048631248294</v>
      </c>
      <c r="Q48" s="283">
        <v>0.24477209197652755</v>
      </c>
      <c r="R48" s="283"/>
      <c r="S48" s="283">
        <v>-0.10679099364186398</v>
      </c>
      <c r="T48" s="283">
        <v>-0.12492066507758322</v>
      </c>
      <c r="U48" s="283">
        <v>-0.07072864426758886</v>
      </c>
      <c r="V48" s="283"/>
      <c r="W48" s="283">
        <v>0.08434106288461816</v>
      </c>
      <c r="X48" s="283">
        <v>-0.1458444121097791</v>
      </c>
      <c r="Y48" s="283">
        <v>0.34431876460023475</v>
      </c>
    </row>
    <row r="49" spans="1:25" ht="12">
      <c r="A49" s="64" t="s">
        <v>73</v>
      </c>
      <c r="B49" s="192" t="s">
        <v>74</v>
      </c>
      <c r="C49" s="284">
        <v>-8.99289164796614</v>
      </c>
      <c r="D49" s="284">
        <v>-3.341279140129172</v>
      </c>
      <c r="E49" s="284">
        <v>-13.704028020756642</v>
      </c>
      <c r="F49" s="284"/>
      <c r="G49" s="284">
        <v>0.1369997067401707</v>
      </c>
      <c r="H49" s="284">
        <v>2.671213413202933</v>
      </c>
      <c r="I49" s="284">
        <v>-5.469977993990183</v>
      </c>
      <c r="J49" s="284"/>
      <c r="K49" s="284">
        <v>-11.102568740801534</v>
      </c>
      <c r="L49" s="284">
        <v>-5.730254615222153</v>
      </c>
      <c r="M49" s="284">
        <v>-14.69201463518498</v>
      </c>
      <c r="N49" s="284"/>
      <c r="O49" s="284">
        <v>-0.04694403895736435</v>
      </c>
      <c r="P49" s="284">
        <v>-0.013866391054648453</v>
      </c>
      <c r="Q49" s="284">
        <v>-0.09112329755288007</v>
      </c>
      <c r="R49" s="284"/>
      <c r="S49" s="284">
        <v>0.0004373159530247619</v>
      </c>
      <c r="T49" s="284">
        <v>0.008824832329763754</v>
      </c>
      <c r="U49" s="284">
        <v>-0.016246579672600205</v>
      </c>
      <c r="V49" s="284"/>
      <c r="W49" s="284">
        <v>-0.06792940229898098</v>
      </c>
      <c r="X49" s="284">
        <v>-0.026475667926292776</v>
      </c>
      <c r="Y49" s="284">
        <v>-0.11474837117615878</v>
      </c>
    </row>
    <row r="50" spans="1:25" ht="12">
      <c r="A50" s="18" t="s">
        <v>75</v>
      </c>
      <c r="B50" s="191" t="s">
        <v>76</v>
      </c>
      <c r="C50" s="283">
        <v>-12.296660076837608</v>
      </c>
      <c r="D50" s="283">
        <v>-7.090339190316753</v>
      </c>
      <c r="E50" s="283">
        <v>-18.819561944228603</v>
      </c>
      <c r="F50" s="283"/>
      <c r="G50" s="283">
        <v>-3.2233083350111658</v>
      </c>
      <c r="H50" s="283">
        <v>-2.5484112138707493</v>
      </c>
      <c r="I50" s="283">
        <v>-4.876979359632616</v>
      </c>
      <c r="J50" s="283"/>
      <c r="K50" s="283">
        <v>-14.501642334132525</v>
      </c>
      <c r="L50" s="283">
        <v>-8.601569855725433</v>
      </c>
      <c r="M50" s="283">
        <v>-20.859905850559844</v>
      </c>
      <c r="N50" s="283"/>
      <c r="O50" s="283">
        <v>-0.5865147905191539</v>
      </c>
      <c r="P50" s="283">
        <v>-0.32888897391163396</v>
      </c>
      <c r="Q50" s="283">
        <v>-0.9306056885860035</v>
      </c>
      <c r="R50" s="283"/>
      <c r="S50" s="283">
        <v>-0.09792239787442039</v>
      </c>
      <c r="T50" s="283">
        <v>-0.08262114136111538</v>
      </c>
      <c r="U50" s="283">
        <v>-0.12835865041240266</v>
      </c>
      <c r="V50" s="283"/>
      <c r="W50" s="283">
        <v>-0.8029140240360344</v>
      </c>
      <c r="X50" s="283">
        <v>-0.4657374475528735</v>
      </c>
      <c r="Y50" s="283">
        <v>-1.1837303697614343</v>
      </c>
    </row>
    <row r="51" spans="1:25" ht="12">
      <c r="A51" s="64" t="s">
        <v>77</v>
      </c>
      <c r="B51" s="192" t="s">
        <v>78</v>
      </c>
      <c r="C51" s="284">
        <v>-0.8075123024755881</v>
      </c>
      <c r="D51" s="284">
        <v>-4.435185986303103</v>
      </c>
      <c r="E51" s="284">
        <v>8.056404794041594</v>
      </c>
      <c r="F51" s="284"/>
      <c r="G51" s="284">
        <v>-0.30439585145796144</v>
      </c>
      <c r="H51" s="284">
        <v>-0.8174270001215844</v>
      </c>
      <c r="I51" s="284">
        <v>2.0343845769305924</v>
      </c>
      <c r="J51" s="284"/>
      <c r="K51" s="284">
        <v>-1.0251483555933527</v>
      </c>
      <c r="L51" s="284">
        <v>-6.374522866011445</v>
      </c>
      <c r="M51" s="284">
        <v>9.441996769402339</v>
      </c>
      <c r="N51" s="284"/>
      <c r="O51" s="284">
        <v>-0.010409331700956816</v>
      </c>
      <c r="P51" s="284">
        <v>-0.07094345981055368</v>
      </c>
      <c r="Q51" s="284">
        <v>0.07044142611209653</v>
      </c>
      <c r="R51" s="284"/>
      <c r="S51" s="284">
        <v>-0.003859982637773412</v>
      </c>
      <c r="T51" s="284">
        <v>-0.012774548317670163</v>
      </c>
      <c r="U51" s="284">
        <v>0.013872284778555802</v>
      </c>
      <c r="V51" s="284"/>
      <c r="W51" s="284">
        <v>-0.0133100606902803</v>
      </c>
      <c r="X51" s="284">
        <v>-0.10326731903622244</v>
      </c>
      <c r="Y51" s="284">
        <v>0.08829010012779538</v>
      </c>
    </row>
    <row r="52" spans="1:25" ht="12">
      <c r="A52" s="18" t="s">
        <v>79</v>
      </c>
      <c r="B52" s="191" t="s">
        <v>80</v>
      </c>
      <c r="C52" s="283">
        <v>-15.833563163259189</v>
      </c>
      <c r="D52" s="283">
        <v>-4.120854084132541</v>
      </c>
      <c r="E52" s="283">
        <v>-25.31505493933237</v>
      </c>
      <c r="F52" s="283"/>
      <c r="G52" s="283">
        <v>-10.151677700150884</v>
      </c>
      <c r="H52" s="283">
        <v>-7.816133071006959</v>
      </c>
      <c r="I52" s="283">
        <v>-13.446455980992045</v>
      </c>
      <c r="J52" s="283"/>
      <c r="K52" s="283">
        <v>-17.98831716965904</v>
      </c>
      <c r="L52" s="283">
        <v>-2.0452585665609258</v>
      </c>
      <c r="M52" s="283">
        <v>-28.401603263395604</v>
      </c>
      <c r="N52" s="283"/>
      <c r="O52" s="283">
        <v>-0.2260839271162106</v>
      </c>
      <c r="P52" s="283">
        <v>-0.04603167560843278</v>
      </c>
      <c r="Q52" s="283">
        <v>-0.46656580791565533</v>
      </c>
      <c r="R52" s="283"/>
      <c r="S52" s="283">
        <v>-0.12984490728625261</v>
      </c>
      <c r="T52" s="283">
        <v>-0.0879130333042803</v>
      </c>
      <c r="U52" s="283">
        <v>-0.21325303163188652</v>
      </c>
      <c r="V52" s="283"/>
      <c r="W52" s="283">
        <v>-0.268708516526799</v>
      </c>
      <c r="X52" s="283">
        <v>-0.022758640655628683</v>
      </c>
      <c r="Y52" s="283">
        <v>-0.5464909590018698</v>
      </c>
    </row>
    <row r="53" spans="1:25" ht="12">
      <c r="A53" s="64" t="s">
        <v>81</v>
      </c>
      <c r="B53" s="192" t="s">
        <v>82</v>
      </c>
      <c r="C53" s="284">
        <v>-5.42980751144273</v>
      </c>
      <c r="D53" s="284">
        <v>-1.1066140683436698</v>
      </c>
      <c r="E53" s="284">
        <v>-12.246546570805394</v>
      </c>
      <c r="F53" s="284"/>
      <c r="G53" s="284">
        <v>0.28889806025587106</v>
      </c>
      <c r="H53" s="284">
        <v>1.289426701051366</v>
      </c>
      <c r="I53" s="284">
        <v>-1.9748653500897606</v>
      </c>
      <c r="J53" s="284"/>
      <c r="K53" s="284">
        <v>-7.117625563360253</v>
      </c>
      <c r="L53" s="284">
        <v>-1.9408758115761704</v>
      </c>
      <c r="M53" s="284">
        <v>-14.501034380849177</v>
      </c>
      <c r="N53" s="284"/>
      <c r="O53" s="284">
        <v>-0.055356124369794715</v>
      </c>
      <c r="P53" s="284">
        <v>-0.012072311438350573</v>
      </c>
      <c r="Q53" s="284">
        <v>-0.11316696902604928</v>
      </c>
      <c r="R53" s="284"/>
      <c r="S53" s="284">
        <v>0.002186579760125839</v>
      </c>
      <c r="T53" s="284">
        <v>0.010170462790095916</v>
      </c>
      <c r="U53" s="284">
        <v>-0.013694434973702535</v>
      </c>
      <c r="V53" s="284"/>
      <c r="W53" s="284">
        <v>-0.08084198386261254</v>
      </c>
      <c r="X53" s="284">
        <v>-0.02443238977738887</v>
      </c>
      <c r="Y53" s="284">
        <v>-0.1445525052382305</v>
      </c>
    </row>
    <row r="54" spans="1:25" ht="12">
      <c r="A54" s="18" t="s">
        <v>83</v>
      </c>
      <c r="B54" s="191" t="s">
        <v>84</v>
      </c>
      <c r="C54" s="283">
        <v>-7.954955245424711</v>
      </c>
      <c r="D54" s="283">
        <v>-7.3989562139851195</v>
      </c>
      <c r="E54" s="283">
        <v>-8.640610807098392</v>
      </c>
      <c r="F54" s="283"/>
      <c r="G54" s="283">
        <v>-1.506117652401462</v>
      </c>
      <c r="H54" s="283">
        <v>1.0241582927095427</v>
      </c>
      <c r="I54" s="283">
        <v>-8.079375673396905</v>
      </c>
      <c r="J54" s="283"/>
      <c r="K54" s="283">
        <v>-10.582001255533967</v>
      </c>
      <c r="L54" s="283">
        <v>-12.528309358600609</v>
      </c>
      <c r="M54" s="283">
        <v>-8.763529231850553</v>
      </c>
      <c r="N54" s="283"/>
      <c r="O54" s="283">
        <v>-0.21966870750669373</v>
      </c>
      <c r="P54" s="283">
        <v>-0.19729905534590364</v>
      </c>
      <c r="Q54" s="283">
        <v>-0.2495461235312521</v>
      </c>
      <c r="R54" s="283"/>
      <c r="S54" s="283">
        <v>-0.03921898544246157</v>
      </c>
      <c r="T54" s="283">
        <v>0.028937201904370102</v>
      </c>
      <c r="U54" s="283">
        <v>-0.17479078820980365</v>
      </c>
      <c r="V54" s="283"/>
      <c r="W54" s="283">
        <v>-0.29959050352906325</v>
      </c>
      <c r="X54" s="283">
        <v>-0.3230161908985375</v>
      </c>
      <c r="Y54" s="283">
        <v>-0.2731328985756113</v>
      </c>
    </row>
    <row r="55" spans="1:25" ht="12">
      <c r="A55" s="64" t="s">
        <v>85</v>
      </c>
      <c r="B55" s="192" t="s">
        <v>86</v>
      </c>
      <c r="C55" s="284">
        <v>-15.793433652530787</v>
      </c>
      <c r="D55" s="284">
        <v>-12.475961538461533</v>
      </c>
      <c r="E55" s="284">
        <v>-20.174603174603167</v>
      </c>
      <c r="F55" s="284"/>
      <c r="G55" s="284">
        <v>-7.98319327731093</v>
      </c>
      <c r="H55" s="284">
        <v>-9.467889908256877</v>
      </c>
      <c r="I55" s="284">
        <v>-4.920514761544292</v>
      </c>
      <c r="J55" s="284"/>
      <c r="K55" s="284">
        <v>-18.78191791185928</v>
      </c>
      <c r="L55" s="284">
        <v>-13.94101876675603</v>
      </c>
      <c r="M55" s="284">
        <v>-24.221731271339642</v>
      </c>
      <c r="N55" s="284"/>
      <c r="O55" s="284">
        <v>-0.07379751222278055</v>
      </c>
      <c r="P55" s="284">
        <v>-0.058014163300962214</v>
      </c>
      <c r="Q55" s="284">
        <v>-0.09487811189453074</v>
      </c>
      <c r="R55" s="284"/>
      <c r="S55" s="284">
        <v>-0.033631679167651</v>
      </c>
      <c r="T55" s="284">
        <v>-0.0403689138437657</v>
      </c>
      <c r="U55" s="284">
        <v>-0.020230415302060663</v>
      </c>
      <c r="V55" s="284"/>
      <c r="W55" s="284">
        <v>-0.09158709637829374</v>
      </c>
      <c r="X55" s="284">
        <v>-0.06781944493367778</v>
      </c>
      <c r="Y55" s="284">
        <v>-0.11843092480795252</v>
      </c>
    </row>
    <row r="56" spans="1:25" ht="12">
      <c r="A56" s="18" t="s">
        <v>87</v>
      </c>
      <c r="B56" s="191" t="s">
        <v>88</v>
      </c>
      <c r="C56" s="283">
        <v>-6.774391648115463</v>
      </c>
      <c r="D56" s="283">
        <v>-7.039981564696385</v>
      </c>
      <c r="E56" s="283">
        <v>-6.2442502299908</v>
      </c>
      <c r="F56" s="283"/>
      <c r="G56" s="283">
        <v>-8.470522020543125</v>
      </c>
      <c r="H56" s="283">
        <v>-11.311647429171046</v>
      </c>
      <c r="I56" s="283">
        <v>-2.690008539709632</v>
      </c>
      <c r="J56" s="283"/>
      <c r="K56" s="283">
        <v>-6.138174908956573</v>
      </c>
      <c r="L56" s="283">
        <v>-5.423648058445174</v>
      </c>
      <c r="M56" s="283">
        <v>-7.55429650613787</v>
      </c>
      <c r="N56" s="283"/>
      <c r="O56" s="283">
        <v>-0.028205415563708924</v>
      </c>
      <c r="P56" s="283">
        <v>-0.03414899207792666</v>
      </c>
      <c r="Q56" s="283">
        <v>-0.02026703963758073</v>
      </c>
      <c r="R56" s="283"/>
      <c r="S56" s="283">
        <v>-0.03134097656180478</v>
      </c>
      <c r="T56" s="283">
        <v>-0.0421683034143212</v>
      </c>
      <c r="U56" s="283">
        <v>-0.009803970492537006</v>
      </c>
      <c r="V56" s="283"/>
      <c r="W56" s="283">
        <v>-0.026816664926474262</v>
      </c>
      <c r="X56" s="283">
        <v>-0.029692744160065378</v>
      </c>
      <c r="Y56" s="283">
        <v>-0.02356834324536368</v>
      </c>
    </row>
    <row r="57" spans="1:25" ht="12">
      <c r="A57" s="64" t="s">
        <v>89</v>
      </c>
      <c r="B57" s="192" t="s">
        <v>90</v>
      </c>
      <c r="C57" s="284">
        <v>-13.725490196078427</v>
      </c>
      <c r="D57" s="284">
        <v>-7.3480293921175726</v>
      </c>
      <c r="E57" s="284">
        <v>-18.69791666666667</v>
      </c>
      <c r="F57" s="284"/>
      <c r="G57" s="284">
        <v>-13.198509845662587</v>
      </c>
      <c r="H57" s="284">
        <v>-13.079777365491651</v>
      </c>
      <c r="I57" s="284">
        <v>-13.358302122347066</v>
      </c>
      <c r="J57" s="284"/>
      <c r="K57" s="284">
        <v>-13.925327951564082</v>
      </c>
      <c r="L57" s="284">
        <v>-4.123173277661795</v>
      </c>
      <c r="M57" s="284">
        <v>-20.105297795327417</v>
      </c>
      <c r="N57" s="284"/>
      <c r="O57" s="284">
        <v>-0.08993772169549773</v>
      </c>
      <c r="P57" s="284">
        <v>-0.03688761828384884</v>
      </c>
      <c r="Q57" s="284">
        <v>-0.16079264596445267</v>
      </c>
      <c r="R57" s="284"/>
      <c r="S57" s="284">
        <v>-0.07746739721588958</v>
      </c>
      <c r="T57" s="284">
        <v>-0.06618624246477868</v>
      </c>
      <c r="U57" s="284">
        <v>-0.09990712787633015</v>
      </c>
      <c r="V57" s="284"/>
      <c r="W57" s="284">
        <v>-0.0954608708474663</v>
      </c>
      <c r="X57" s="284">
        <v>-0.02060667749907902</v>
      </c>
      <c r="Y57" s="284">
        <v>-0.18000322153646509</v>
      </c>
    </row>
    <row r="58" spans="1:25" ht="12">
      <c r="A58" s="18" t="s">
        <v>91</v>
      </c>
      <c r="B58" s="191" t="s">
        <v>92</v>
      </c>
      <c r="C58" s="283">
        <v>-8.6939201365835</v>
      </c>
      <c r="D58" s="283">
        <v>9.811197206155175</v>
      </c>
      <c r="E58" s="283">
        <v>-18.555352002093695</v>
      </c>
      <c r="F58" s="283"/>
      <c r="G58" s="283">
        <v>-6.070502353280183</v>
      </c>
      <c r="H58" s="283">
        <v>4.145274767065987</v>
      </c>
      <c r="I58" s="283">
        <v>-16.498447204968947</v>
      </c>
      <c r="J58" s="283"/>
      <c r="K58" s="283">
        <v>-9.339542360060504</v>
      </c>
      <c r="L58" s="283">
        <v>12.09152827733988</v>
      </c>
      <c r="M58" s="283">
        <v>-18.917809624790504</v>
      </c>
      <c r="N58" s="283"/>
      <c r="O58" s="283">
        <v>-0.07323819803313175</v>
      </c>
      <c r="P58" s="283">
        <v>0.05024540732906066</v>
      </c>
      <c r="Q58" s="283">
        <v>-0.23816570889024427</v>
      </c>
      <c r="R58" s="283"/>
      <c r="S58" s="283">
        <v>-0.03290281924760901</v>
      </c>
      <c r="T58" s="283">
        <v>0.01705508375569949</v>
      </c>
      <c r="U58" s="283">
        <v>-0.1322757923596272</v>
      </c>
      <c r="V58" s="283"/>
      <c r="W58" s="283">
        <v>-0.09110287456964704</v>
      </c>
      <c r="X58" s="283">
        <v>0.06868892499693016</v>
      </c>
      <c r="Y58" s="283">
        <v>-0.2715760551877217</v>
      </c>
    </row>
    <row r="59" spans="1:25" ht="12">
      <c r="A59" s="64" t="s">
        <v>93</v>
      </c>
      <c r="B59" s="192" t="s">
        <v>94</v>
      </c>
      <c r="C59" s="284">
        <v>-8.859317940235767</v>
      </c>
      <c r="D59" s="284">
        <v>-11.59939316333628</v>
      </c>
      <c r="E59" s="284">
        <v>-3.1835389535125658</v>
      </c>
      <c r="F59" s="284"/>
      <c r="G59" s="284">
        <v>-2.7758744452947237</v>
      </c>
      <c r="H59" s="284">
        <v>-3.711364576529319</v>
      </c>
      <c r="I59" s="284">
        <v>1.7326497673564534</v>
      </c>
      <c r="J59" s="284"/>
      <c r="K59" s="284">
        <v>-10.828112914197796</v>
      </c>
      <c r="L59" s="284">
        <v>-14.983877170688864</v>
      </c>
      <c r="M59" s="284">
        <v>-3.911942607992158</v>
      </c>
      <c r="N59" s="284"/>
      <c r="O59" s="284">
        <v>-0.09464661449264428</v>
      </c>
      <c r="P59" s="284">
        <v>-0.14614576282357908</v>
      </c>
      <c r="Q59" s="284">
        <v>-0.025863181092158172</v>
      </c>
      <c r="R59" s="284"/>
      <c r="S59" s="284">
        <v>-0.02362200293231414</v>
      </c>
      <c r="T59" s="284">
        <v>-0.03930492696704447</v>
      </c>
      <c r="U59" s="284">
        <v>0.007573437523180021</v>
      </c>
      <c r="V59" s="284"/>
      <c r="W59" s="284">
        <v>-0.1261036566690362</v>
      </c>
      <c r="X59" s="284">
        <v>-0.20551610428513312</v>
      </c>
      <c r="Y59" s="284">
        <v>-0.03641309031445991</v>
      </c>
    </row>
    <row r="60" spans="1:25" ht="12">
      <c r="A60" s="18" t="s">
        <v>95</v>
      </c>
      <c r="B60" s="191" t="s">
        <v>96</v>
      </c>
      <c r="C60" s="283">
        <v>-4.891779831868859</v>
      </c>
      <c r="D60" s="283">
        <v>7.258516637535872</v>
      </c>
      <c r="E60" s="283">
        <v>-21.446865872837574</v>
      </c>
      <c r="F60" s="283"/>
      <c r="G60" s="283">
        <v>2.8851554920083844</v>
      </c>
      <c r="H60" s="283">
        <v>8.954353215692002</v>
      </c>
      <c r="I60" s="283">
        <v>-11.29664338047368</v>
      </c>
      <c r="J60" s="283"/>
      <c r="K60" s="283">
        <v>-9.507501136535835</v>
      </c>
      <c r="L60" s="283">
        <v>5.858269612860467</v>
      </c>
      <c r="M60" s="283">
        <v>-25.082387403881366</v>
      </c>
      <c r="N60" s="283"/>
      <c r="O60" s="283">
        <v>-0.04110160273646429</v>
      </c>
      <c r="P60" s="283">
        <v>0.06150730897178132</v>
      </c>
      <c r="Q60" s="283">
        <v>-0.17814839814028155</v>
      </c>
      <c r="R60" s="283"/>
      <c r="S60" s="283">
        <v>0.02941470391597967</v>
      </c>
      <c r="T60" s="283">
        <v>0.09607175620183012</v>
      </c>
      <c r="U60" s="283">
        <v>-0.10317511804050922</v>
      </c>
      <c r="V60" s="283"/>
      <c r="W60" s="283">
        <v>-0.07233351493925155</v>
      </c>
      <c r="X60" s="283">
        <v>0.04230020507722317</v>
      </c>
      <c r="Y60" s="283">
        <v>-0.20180393903842642</v>
      </c>
    </row>
    <row r="61" spans="1:25" ht="12">
      <c r="A61" s="64" t="s">
        <v>97</v>
      </c>
      <c r="B61" s="192" t="s">
        <v>98</v>
      </c>
      <c r="C61" s="284">
        <v>3.456919948348758</v>
      </c>
      <c r="D61" s="284">
        <v>-2.1946887804332516</v>
      </c>
      <c r="E61" s="284">
        <v>6.756446734076538</v>
      </c>
      <c r="F61" s="284"/>
      <c r="G61" s="284">
        <v>-4.048866474930479</v>
      </c>
      <c r="H61" s="284">
        <v>-5.055053385662767</v>
      </c>
      <c r="I61" s="284">
        <v>-3.148200980619831</v>
      </c>
      <c r="J61" s="284"/>
      <c r="K61" s="284">
        <v>6.589783906057289</v>
      </c>
      <c r="L61" s="284">
        <v>-0.4613024720332648</v>
      </c>
      <c r="M61" s="284">
        <v>9.98978777413544</v>
      </c>
      <c r="N61" s="284"/>
      <c r="O61" s="284">
        <v>0.1071677948177581</v>
      </c>
      <c r="P61" s="284">
        <v>-0.04385714252626731</v>
      </c>
      <c r="Q61" s="284">
        <v>0.30888013485223326</v>
      </c>
      <c r="R61" s="284"/>
      <c r="S61" s="284">
        <v>-0.1204180710755063</v>
      </c>
      <c r="T61" s="284">
        <v>-0.10671162496685344</v>
      </c>
      <c r="U61" s="284">
        <v>-0.14768203170504302</v>
      </c>
      <c r="V61" s="284"/>
      <c r="W61" s="284">
        <v>0.2079663493592915</v>
      </c>
      <c r="X61" s="284">
        <v>-0.008929560249601062</v>
      </c>
      <c r="Y61" s="284">
        <v>0.45293445646079455</v>
      </c>
    </row>
    <row r="62" spans="1:25" ht="12">
      <c r="A62" s="37" t="s">
        <v>99</v>
      </c>
      <c r="B62" s="193" t="s">
        <v>100</v>
      </c>
      <c r="C62" s="293">
        <v>2.1499119470794525</v>
      </c>
      <c r="D62" s="293">
        <v>2.58592171668095</v>
      </c>
      <c r="E62" s="293">
        <v>1.9226153945213875</v>
      </c>
      <c r="F62" s="293"/>
      <c r="G62" s="293">
        <v>3.5735243986532605</v>
      </c>
      <c r="H62" s="293">
        <v>8.383611210237586</v>
      </c>
      <c r="I62" s="293">
        <v>-0.6733774826673034</v>
      </c>
      <c r="J62" s="293"/>
      <c r="K62" s="293">
        <v>1.2763016624446344</v>
      </c>
      <c r="L62" s="293">
        <v>-3.7045908039850084</v>
      </c>
      <c r="M62" s="293">
        <v>3.0740331491712958</v>
      </c>
      <c r="N62" s="293"/>
      <c r="O62" s="293">
        <v>0.033165276822609197</v>
      </c>
      <c r="P62" s="293">
        <v>0.023904294454548593</v>
      </c>
      <c r="Q62" s="293">
        <v>0.04553445543199528</v>
      </c>
      <c r="R62" s="293"/>
      <c r="S62" s="293">
        <v>0.0682971494463822</v>
      </c>
      <c r="T62" s="293">
        <v>0.11290331330280194</v>
      </c>
      <c r="U62" s="293">
        <v>-0.020430496332520434</v>
      </c>
      <c r="V62" s="293"/>
      <c r="W62" s="293">
        <v>0.017605250874098123</v>
      </c>
      <c r="X62" s="293">
        <v>-0.02555153483023249</v>
      </c>
      <c r="Y62" s="293">
        <v>0.06634769199084752</v>
      </c>
    </row>
    <row r="63" ht="8.25" customHeight="1"/>
    <row r="64" ht="12">
      <c r="A64" s="18" t="s">
        <v>101</v>
      </c>
    </row>
    <row r="65" ht="12">
      <c r="A65" s="132" t="s">
        <v>207</v>
      </c>
    </row>
    <row r="66" ht="12">
      <c r="A66" s="142" t="s">
        <v>270</v>
      </c>
    </row>
  </sheetData>
  <mergeCells count="8">
    <mergeCell ref="C11:M11"/>
    <mergeCell ref="O11:Y11"/>
    <mergeCell ref="C12:E12"/>
    <mergeCell ref="G12:I12"/>
    <mergeCell ref="K12:M12"/>
    <mergeCell ref="O12:Q12"/>
    <mergeCell ref="S12:U12"/>
    <mergeCell ref="W12:Y12"/>
  </mergeCells>
  <printOptions horizontalCentered="1" verticalCentered="1"/>
  <pageMargins left="0.75" right="0.75" top="1" bottom="1" header="0" footer="0"/>
  <pageSetup horizontalDpi="600" verticalDpi="600" orientation="landscape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Anexos Boletin MMM</dc:title>
  <dc:subject/>
  <dc:creator>NMSanchezR</dc:creator>
  <cp:keywords/>
  <dc:description/>
  <cp:lastModifiedBy>usuario</cp:lastModifiedBy>
  <cp:lastPrinted>2010-02-24T16:47:06Z</cp:lastPrinted>
  <dcterms:created xsi:type="dcterms:W3CDTF">2003-06-24T18:53:40Z</dcterms:created>
  <dcterms:modified xsi:type="dcterms:W3CDTF">2010-04-19T21:22:14Z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