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20" activeTab="0"/>
  </bookViews>
  <sheets>
    <sheet name="Contenido" sheetId="1" r:id="rId1"/>
    <sheet name="empleo" sheetId="2" r:id="rId2"/>
    <sheet name="prod _ vent" sheetId="3" r:id="rId3"/>
    <sheet name="año corrido" sheetId="4" r:id="rId4"/>
    <sheet name="12 meses" sheetId="5" r:id="rId5"/>
    <sheet name="product" sheetId="6" r:id="rId6"/>
    <sheet name="horas" sheetId="7" r:id="rId7"/>
    <sheet name="cuode" sheetId="8" r:id="rId8"/>
    <sheet name=" tipo contrato" sheetId="9" r:id="rId9"/>
    <sheet name="estructura empleo" sheetId="10" r:id="rId10"/>
    <sheet name="alimentos" sheetId="11" r:id="rId11"/>
    <sheet name="Trimestre" sheetId="12" r:id="rId12"/>
    <sheet name="Trimestre Clases" sheetId="13" r:id="rId13"/>
    <sheet name=" índice sin trilla" sheetId="14" r:id="rId14"/>
    <sheet name=" índice con trilla" sheetId="15" r:id="rId15"/>
    <sheet name="Empalme 1980-2008" sheetId="16" r:id="rId16"/>
    <sheet name="CV'S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_xlnm.Print_Area" localSheetId="13">' índice sin trilla'!$A$1:$O$208</definedName>
    <definedName name="_xlnm.Print_Area" localSheetId="4">'12 meses'!$A$1:$N$68</definedName>
    <definedName name="_xlnm.Print_Area" localSheetId="10">'alimentos'!$A$1:$I$45</definedName>
    <definedName name="_xlnm.Print_Area" localSheetId="3">'año corrido'!$A$1:$L$68</definedName>
    <definedName name="_xlnm.Print_Area" localSheetId="0">'Contenido'!$A$1:$A$23</definedName>
    <definedName name="_xlnm.Print_Area" localSheetId="16">'CV''S'!$A$1:$T$69</definedName>
    <definedName name="_xlnm.Print_Area" localSheetId="1">'empleo'!$A$1:$L$67</definedName>
    <definedName name="_xlnm.Print_Area" localSheetId="6">'horas'!$A$1:$I$66</definedName>
    <definedName name="_xlnm.Print_Area" localSheetId="2">'prod _ vent'!$A$1:$L$65</definedName>
    <definedName name="_xlnm.Print_Area" localSheetId="5">'product'!$A$1:$I$66</definedName>
    <definedName name="Empalme3">#REF!</definedName>
    <definedName name="_xlnm.Print_Titles" localSheetId="14">' índice con trilla'!$1:$12</definedName>
    <definedName name="_xlnm.Print_Titles" localSheetId="13">' índice sin trilla'!$1:$12</definedName>
  </definedNames>
  <calcPr fullCalcOnLoad="1"/>
</workbook>
</file>

<file path=xl/sharedStrings.xml><?xml version="1.0" encoding="utf-8"?>
<sst xmlns="http://schemas.openxmlformats.org/spreadsheetml/2006/main" count="4759" uniqueCount="331">
  <si>
    <t>Códigos CIIU (Rev.3)</t>
  </si>
  <si>
    <t>Clases industriales</t>
  </si>
  <si>
    <t>TOTAL NACIONAL</t>
  </si>
  <si>
    <t>1500</t>
  </si>
  <si>
    <t>1501</t>
  </si>
  <si>
    <t>b - Total sin trilla</t>
  </si>
  <si>
    <t>1510</t>
  </si>
  <si>
    <t>Producción, transformación y conservación de carne y pescado</t>
  </si>
  <si>
    <t>1520</t>
  </si>
  <si>
    <t>1530</t>
  </si>
  <si>
    <t>Productos lácteos</t>
  </si>
  <si>
    <t>1540</t>
  </si>
  <si>
    <t>Productos de molinería y almidones</t>
  </si>
  <si>
    <t>1550</t>
  </si>
  <si>
    <t>Productos de panadería</t>
  </si>
  <si>
    <t>1561</t>
  </si>
  <si>
    <t>Trilla de café</t>
  </si>
  <si>
    <t>1570</t>
  </si>
  <si>
    <t>Ingenios, refinerías de azúcar y trapiches</t>
  </si>
  <si>
    <t>1580</t>
  </si>
  <si>
    <t>Otros productos alimenticios</t>
  </si>
  <si>
    <t>1590</t>
  </si>
  <si>
    <t>Bebidas</t>
  </si>
  <si>
    <t>1600</t>
  </si>
  <si>
    <t>Productos de tabaco</t>
  </si>
  <si>
    <t>1720</t>
  </si>
  <si>
    <t>Hilatura, tejedura  y acabado de productos textiles</t>
  </si>
  <si>
    <t>1740</t>
  </si>
  <si>
    <t>Otros productos textiles</t>
  </si>
  <si>
    <t>1750</t>
  </si>
  <si>
    <t>Tejidos y artículos de punto y ganchillo</t>
  </si>
  <si>
    <t>1800</t>
  </si>
  <si>
    <t>Prendas de vestir, confecciones</t>
  </si>
  <si>
    <t>1910</t>
  </si>
  <si>
    <t>Curtido y preparado de cueros</t>
  </si>
  <si>
    <t>1920</t>
  </si>
  <si>
    <t>Fabricación de calzado</t>
  </si>
  <si>
    <t>1930</t>
  </si>
  <si>
    <t>Artículos de viaje, bolsos y artículos similares</t>
  </si>
  <si>
    <t>2020</t>
  </si>
  <si>
    <t>Aserrado de madera, hojas de madera</t>
  </si>
  <si>
    <t>2030</t>
  </si>
  <si>
    <t>Partes y piezas de carpintería para  construcciones</t>
  </si>
  <si>
    <t>2090</t>
  </si>
  <si>
    <t>Otros productos de madera; corcho, cestería y espartería</t>
  </si>
  <si>
    <t>2100</t>
  </si>
  <si>
    <t>Papel, cartón y sus productos</t>
  </si>
  <si>
    <t>2210</t>
  </si>
  <si>
    <t>Actividades de edición</t>
  </si>
  <si>
    <t>2220</t>
  </si>
  <si>
    <t>Actividades de impresión</t>
  </si>
  <si>
    <t>2230</t>
  </si>
  <si>
    <t>Actividades de servicios relacionadas con la impresión; materiales grabados</t>
  </si>
  <si>
    <t>2321</t>
  </si>
  <si>
    <t>Refinación del petróleo</t>
  </si>
  <si>
    <t>2322</t>
  </si>
  <si>
    <t>Derivados del petróleo fuera de refinería</t>
  </si>
  <si>
    <t>2410</t>
  </si>
  <si>
    <t>Sustancias químicas básicas, fibras sintéticas y artificiales</t>
  </si>
  <si>
    <t>2420</t>
  </si>
  <si>
    <t>Otros productos químicos</t>
  </si>
  <si>
    <t>2510</t>
  </si>
  <si>
    <t>Productos de caucho</t>
  </si>
  <si>
    <t>2520</t>
  </si>
  <si>
    <t>Productos de plástico</t>
  </si>
  <si>
    <t>2610</t>
  </si>
  <si>
    <t>Vidrio y sus productos</t>
  </si>
  <si>
    <t>2691</t>
  </si>
  <si>
    <t>Productos de cerámica no refractaria, para uso no estructural</t>
  </si>
  <si>
    <t>2699</t>
  </si>
  <si>
    <t>Productos minerales no metálicos</t>
  </si>
  <si>
    <t>2710</t>
  </si>
  <si>
    <t>Industrias básicas de hierro y acero; fundición de metales</t>
  </si>
  <si>
    <t>2720</t>
  </si>
  <si>
    <t>Industrias básicas de metales preciosos y metales no ferrosos</t>
  </si>
  <si>
    <t>2800</t>
  </si>
  <si>
    <t>Fabricación de productos elaborados de metal</t>
  </si>
  <si>
    <t>2910</t>
  </si>
  <si>
    <t>Maquinaria de uso general</t>
  </si>
  <si>
    <t>2920</t>
  </si>
  <si>
    <t>Maquinaria de uso especial</t>
  </si>
  <si>
    <t>2930</t>
  </si>
  <si>
    <t>Aparatos de uso doméstico</t>
  </si>
  <si>
    <t>3100</t>
  </si>
  <si>
    <t>Maquinaria y aparatos eléctricos</t>
  </si>
  <si>
    <t>3200</t>
  </si>
  <si>
    <t>Equipos y aparatos de radio, televisión y  comunicaciones</t>
  </si>
  <si>
    <t>3300</t>
  </si>
  <si>
    <t>Aparatos e instrumentos médicos, ópticos y de precisión</t>
  </si>
  <si>
    <t>3410</t>
  </si>
  <si>
    <t>Vehículos automotores y sus motores</t>
  </si>
  <si>
    <t>3420</t>
  </si>
  <si>
    <t>Carrocerías para vehículos automotores</t>
  </si>
  <si>
    <t>3430</t>
  </si>
  <si>
    <t>Partes, piezas y accesorios para vehículos automotores</t>
  </si>
  <si>
    <t>3500</t>
  </si>
  <si>
    <t>Fabricación de otros tipos de equipo de transporte</t>
  </si>
  <si>
    <t>3610</t>
  </si>
  <si>
    <t>Fabricación de muebles</t>
  </si>
  <si>
    <t>3690</t>
  </si>
  <si>
    <t>Otras industrias manufactureras</t>
  </si>
  <si>
    <t>Fuente: DANE</t>
  </si>
  <si>
    <t>Producción</t>
  </si>
  <si>
    <t>Ventas</t>
  </si>
  <si>
    <t xml:space="preserve">Nominal </t>
  </si>
  <si>
    <t xml:space="preserve">Código </t>
  </si>
  <si>
    <t>CIIU</t>
  </si>
  <si>
    <t>(Rev. 3)</t>
  </si>
  <si>
    <t>Anual</t>
  </si>
  <si>
    <t>Acumulado anual</t>
  </si>
  <si>
    <t>Producción real</t>
  </si>
  <si>
    <t>Ventas reales</t>
  </si>
  <si>
    <t>Horas promedio trabajadas</t>
  </si>
  <si>
    <t>a - Total con trilla</t>
  </si>
  <si>
    <t>las clases, excepto trilla de café y derivados del petróleo, en las cuales se trabaja con quantum</t>
  </si>
  <si>
    <t xml:space="preserve">Contribución a la variación anual producción real </t>
  </si>
  <si>
    <t>Destino de Bien</t>
  </si>
  <si>
    <t>Bienes de Consumo</t>
  </si>
  <si>
    <t>Bienes asociados a la construcción</t>
  </si>
  <si>
    <t>Bienes de Capital</t>
  </si>
  <si>
    <t>Bienes intermedios</t>
  </si>
  <si>
    <t>Total industria con trilla de café</t>
  </si>
  <si>
    <t>Año</t>
  </si>
  <si>
    <t>Mes</t>
  </si>
  <si>
    <t>Producción Real</t>
  </si>
  <si>
    <t>Ventas Reales</t>
  </si>
  <si>
    <t>Empleados Permanentes</t>
  </si>
  <si>
    <t>Obreros Permanentes</t>
  </si>
  <si>
    <t>Total Permanentes</t>
  </si>
  <si>
    <t xml:space="preserve"> Empleados Temporales</t>
  </si>
  <si>
    <t xml:space="preserve"> Obreros Temporales</t>
  </si>
  <si>
    <t>Total Temporales</t>
  </si>
  <si>
    <t xml:space="preserve"> Total Empleados</t>
  </si>
  <si>
    <t>Total Obreros</t>
  </si>
  <si>
    <t>Empleo Total</t>
  </si>
  <si>
    <t>Total industria sin trilla de café</t>
  </si>
  <si>
    <t xml:space="preserve">Elaboración de aceites y grasas; transformación de frutas, legumbres, hortalizas. </t>
  </si>
  <si>
    <t xml:space="preserve">Elaboración de aceites y grasas; transf. de frutas, legumbres, hortalizas. </t>
  </si>
  <si>
    <t xml:space="preserve">A.2 Variación anual (%) de la producción y las ventas, según clases industriales y contribuciones a la variación anual </t>
  </si>
  <si>
    <t>A.5 Productividad laboral</t>
  </si>
  <si>
    <t xml:space="preserve">Contribución a la variación anual de las ventas reales </t>
  </si>
  <si>
    <t>Acumulada anual</t>
  </si>
  <si>
    <t>Variaciones porcentuales</t>
  </si>
  <si>
    <t xml:space="preserve">  Muestra Mensual Manufacturera</t>
  </si>
  <si>
    <t>Anexos</t>
  </si>
  <si>
    <t>Muestra Mensual Manufacturera</t>
  </si>
  <si>
    <t>Empleo</t>
  </si>
  <si>
    <t xml:space="preserve">Participación porcentual </t>
  </si>
  <si>
    <t xml:space="preserve">Contribución a la variación corrida producción real </t>
  </si>
  <si>
    <t xml:space="preserve">Contribución a la variación corrida de las ventas reales </t>
  </si>
  <si>
    <t xml:space="preserve">Contribución a la variación acumulada anual producción real </t>
  </si>
  <si>
    <t xml:space="preserve">Contribución a la variación acumulada anual ventas reales </t>
  </si>
  <si>
    <t>Empleados</t>
  </si>
  <si>
    <t>Obreros</t>
  </si>
  <si>
    <t>Año corrido</t>
  </si>
  <si>
    <t xml:space="preserve">Variación año corrido </t>
  </si>
  <si>
    <t xml:space="preserve">Contribución año corrido </t>
  </si>
  <si>
    <t>Empleo total</t>
  </si>
  <si>
    <t>Total empleados</t>
  </si>
  <si>
    <t>Total obreros</t>
  </si>
  <si>
    <t>Total</t>
  </si>
  <si>
    <t>Permanente</t>
  </si>
  <si>
    <t>Temporal</t>
  </si>
  <si>
    <t xml:space="preserve">Contribución a la variación acumulada anual empleo total </t>
  </si>
  <si>
    <t>Sin trilla de café</t>
  </si>
  <si>
    <t>Contribución a la variación</t>
  </si>
  <si>
    <t>BASE 2001</t>
  </si>
  <si>
    <t>Varición anual</t>
  </si>
  <si>
    <t>Varición año corrido</t>
  </si>
  <si>
    <t>Años y Meses</t>
  </si>
  <si>
    <t xml:space="preserve">CV para los Indices </t>
  </si>
  <si>
    <t>CV Variación Anual</t>
  </si>
  <si>
    <t>CV Variación Año Corrido</t>
  </si>
  <si>
    <t>Total Empleados</t>
  </si>
  <si>
    <t>Total Nacional sin trilla de café</t>
  </si>
  <si>
    <t xml:space="preserve">** Se estima por modelo por lo tanto no se calcula CV. </t>
  </si>
  <si>
    <t>*** Solo se cuenta con un establecimiento de inclusión probabilística por tal razón el CV es igual a cero</t>
  </si>
  <si>
    <r>
      <t>Real</t>
    </r>
    <r>
      <rPr>
        <vertAlign val="superscript"/>
        <sz val="9"/>
        <rFont val="Arial"/>
        <family val="2"/>
      </rPr>
      <t>a</t>
    </r>
  </si>
  <si>
    <r>
      <t>a</t>
    </r>
    <r>
      <rPr>
        <sz val="9"/>
        <rFont val="Arial"/>
        <family val="2"/>
      </rPr>
      <t xml:space="preserve"> El deflactor utilizado corresponde al índice de precios al productor del Banco de la República, para todas </t>
    </r>
  </si>
  <si>
    <r>
      <t>1/</t>
    </r>
    <r>
      <rPr>
        <sz val="9"/>
        <rFont val="Arial"/>
        <family val="2"/>
      </rPr>
      <t xml:space="preserve"> Cálculos sobre empleo total</t>
    </r>
  </si>
  <si>
    <r>
      <t>1561</t>
    </r>
    <r>
      <rPr>
        <b/>
        <vertAlign val="superscript"/>
        <sz val="9"/>
        <rFont val="MS Sans Serif"/>
        <family val="2"/>
      </rPr>
      <t>**</t>
    </r>
  </si>
  <si>
    <r>
      <t>1600</t>
    </r>
    <r>
      <rPr>
        <b/>
        <vertAlign val="superscript"/>
        <sz val="9"/>
        <rFont val="MS Sans Serif"/>
        <family val="2"/>
      </rPr>
      <t>*</t>
    </r>
  </si>
  <si>
    <r>
      <t>2321</t>
    </r>
    <r>
      <rPr>
        <b/>
        <vertAlign val="superscript"/>
        <sz val="9"/>
        <rFont val="MS Sans Serif"/>
        <family val="2"/>
      </rPr>
      <t>*</t>
    </r>
  </si>
  <si>
    <r>
      <t>2691</t>
    </r>
    <r>
      <rPr>
        <b/>
        <vertAlign val="superscript"/>
        <sz val="9"/>
        <rFont val="MS Sans Serif"/>
        <family val="2"/>
      </rPr>
      <t>*</t>
    </r>
  </si>
  <si>
    <r>
      <t>3410</t>
    </r>
    <r>
      <rPr>
        <b/>
        <vertAlign val="superscript"/>
        <sz val="9"/>
        <rFont val="MS Sans Serif"/>
        <family val="2"/>
      </rPr>
      <t>***</t>
    </r>
  </si>
  <si>
    <r>
      <t>*</t>
    </r>
    <r>
      <rPr>
        <sz val="9"/>
        <rFont val="Arial"/>
        <family val="2"/>
      </rPr>
      <t xml:space="preserve"> </t>
    </r>
    <r>
      <rPr>
        <sz val="9"/>
        <rFont val="Times New Roman"/>
        <family val="1"/>
      </rPr>
      <t xml:space="preserve">En las clases donde se realiza censo no se calcula Coeficiente de Variación (No aplica) </t>
    </r>
  </si>
  <si>
    <r>
      <t xml:space="preserve">Coeficientes de Variación Estimados - CVE para las principales variables de publicación </t>
    </r>
    <r>
      <rPr>
        <b/>
        <vertAlign val="superscript"/>
        <sz val="11"/>
        <rFont val="MS Sans Serif"/>
        <family val="2"/>
      </rPr>
      <t>/a</t>
    </r>
  </si>
  <si>
    <t>A.6 Horas promedio trabajadas</t>
  </si>
  <si>
    <t xml:space="preserve">A.8 Variación año corrido del empleo industrial, según categoría ocupacional por tipo de contrato. </t>
  </si>
  <si>
    <t>FUENTE: DANE</t>
  </si>
  <si>
    <t xml:space="preserve">A.5 Productividad laboral.  </t>
  </si>
  <si>
    <t>A.3 Variación año corrido (%) del valor de la producción y ventas, según clases industriales y contribución a la variación corrida</t>
  </si>
  <si>
    <t>A.14 Empalme de series índices de la muestra mensual manufacturera</t>
  </si>
  <si>
    <t>A.15 Empalme de series índices de la muestra mensual manufacturera</t>
  </si>
  <si>
    <t>Total Empleo</t>
  </si>
  <si>
    <r>
      <t>Productividad</t>
    </r>
    <r>
      <rPr>
        <vertAlign val="superscript"/>
        <sz val="9"/>
        <rFont val="Arial"/>
        <family val="2"/>
      </rPr>
      <t xml:space="preserve"> 1/</t>
    </r>
  </si>
  <si>
    <t>A.2 Variación anual (%) de la producción y las ventas, según clases industriales y contribuciones a la variación anual.</t>
  </si>
  <si>
    <t xml:space="preserve">A.3 Variación año corrido (%) del valor de la producción y ventas, según clases industriales y contribución a la variación corrida. </t>
  </si>
  <si>
    <t xml:space="preserve">A.4 Variación acumulada anual (%) de la producción,  ventas y empleo, según clases industriales y contribución a la variación acumulada anual. </t>
  </si>
  <si>
    <t xml:space="preserve">A.6 Horas promedio trabajadas.  </t>
  </si>
  <si>
    <t xml:space="preserve">A.7 Variación anual de la producción y ventas reales sin trilla de café, según CUODE.  </t>
  </si>
  <si>
    <t>Variable</t>
  </si>
  <si>
    <t>A.7 Variación anual de la producción, las ventas y el empleo, según CUODE, sin trilla de café</t>
  </si>
  <si>
    <t>Variaciones, participaciones y contribuciones</t>
  </si>
  <si>
    <t xml:space="preserve">A.4 Variación acumulada anual (%) de la producción,  ventas y empleo, </t>
  </si>
  <si>
    <t>según clases industriales y contribución a la variación acumulada anual. Sin trilla de café</t>
  </si>
  <si>
    <t>a/ El DANE, dentro de su plan de mejoramiento de las investigaciones, enmarcado en el plan de información básica, incorpora a partir de diciembre de 2005 en el calculo de la producción y las ventas reales un deflactor compuesto a partir del calculo del porcentaje de producción realizada en el mercado interno y la realizada en el mercado externo, tomando como base los resultados anuales y promedios anuales de la Encuesta anual manufacturera del DANE y los resultados anuales del comercio exterior del DIAN-DANE. Con esto se logra mayor estabilidad y representatividad de la tasa de apertura exportadora calculada.</t>
  </si>
  <si>
    <r>
      <t xml:space="preserve">Ingenios, refinerías de azúcar y trapiches </t>
    </r>
    <r>
      <rPr>
        <vertAlign val="superscript"/>
        <sz val="9"/>
        <rFont val="Arial"/>
        <family val="2"/>
      </rPr>
      <t>b/</t>
    </r>
  </si>
  <si>
    <r>
      <t xml:space="preserve">a/ </t>
    </r>
    <r>
      <rPr>
        <sz val="9"/>
        <rFont val="Arial"/>
        <family val="2"/>
      </rPr>
      <t>Incluye la obtención de alcohol anhidro desnauralizado o alcohol carburante</t>
    </r>
  </si>
  <si>
    <r>
      <t xml:space="preserve">b/ </t>
    </r>
    <r>
      <rPr>
        <sz val="9"/>
        <rFont val="Arial"/>
        <family val="2"/>
      </rPr>
      <t>Incluye la obtención de alcohol anhidro desnauralizado o alcohol carburante</t>
    </r>
  </si>
  <si>
    <r>
      <t xml:space="preserve">a/ </t>
    </r>
    <r>
      <rPr>
        <sz val="8"/>
        <rFont val="Arial"/>
        <family val="2"/>
      </rPr>
      <t>Incluye la obtención de alcohol etílico carburante</t>
    </r>
  </si>
  <si>
    <r>
      <t xml:space="preserve">a/ </t>
    </r>
    <r>
      <rPr>
        <sz val="9"/>
        <rFont val="Arial"/>
        <family val="2"/>
      </rPr>
      <t>Este total no incluye la obtención de alcohol anhidro desnauralizado o alcohol carburante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</si>
  <si>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b/</t>
    </r>
  </si>
  <si>
    <r>
      <t xml:space="preserve">Ingenios, refinerías de azúcar y trapiches  </t>
    </r>
    <r>
      <rPr>
        <vertAlign val="superscript"/>
        <sz val="9"/>
        <rFont val="Arial"/>
        <family val="2"/>
      </rPr>
      <t>a/</t>
    </r>
  </si>
  <si>
    <t xml:space="preserve">Total nacional sin trilla de café </t>
  </si>
  <si>
    <t>Años y Trimestre</t>
  </si>
  <si>
    <t>I - 2004</t>
  </si>
  <si>
    <t>II - 2004</t>
  </si>
  <si>
    <t>III - 2004</t>
  </si>
  <si>
    <t>IV - 2004</t>
  </si>
  <si>
    <t>I - 2005</t>
  </si>
  <si>
    <t>II - 2005</t>
  </si>
  <si>
    <t>III - 2005</t>
  </si>
  <si>
    <t>IV - 2005</t>
  </si>
  <si>
    <t>I - 2006</t>
  </si>
  <si>
    <t>II - 2006</t>
  </si>
  <si>
    <t>III - 2006</t>
  </si>
  <si>
    <t>IV - 2006</t>
  </si>
  <si>
    <t>I - 2007</t>
  </si>
  <si>
    <t>Fuente: DANE - MMM</t>
  </si>
  <si>
    <t>II - 2007</t>
  </si>
  <si>
    <r>
      <t>a/</t>
    </r>
    <r>
      <rPr>
        <sz val="9"/>
        <rFont val="Arial"/>
        <family val="0"/>
      </rPr>
      <t xml:space="preserve">   CVE: Valores del coeficiente de variación no superiores al 10%, representan alta precisión en las estimaciones, valores entre 10 y 15% significan precisión aceptable de las cifras estimadas y requieren revisiones y, valores del coeficiente de variación superiores al 15% transmiten baja precisión de las estimaciones, por tanto, estas deben usarse con precaución.  Las clases 2230 y 2920 se encuentran en mantenimiento.</t>
    </r>
  </si>
  <si>
    <t>Producción industrial de Alimentos y Bebidas</t>
  </si>
  <si>
    <t>Clase</t>
  </si>
  <si>
    <t>Carnes y Pescado</t>
  </si>
  <si>
    <t>Aceites y Grasas</t>
  </si>
  <si>
    <t>Lácteos</t>
  </si>
  <si>
    <t>Molinería, Almidones</t>
  </si>
  <si>
    <t>Panadería</t>
  </si>
  <si>
    <t>Ingenios, trapiches</t>
  </si>
  <si>
    <t>Otros alimentos</t>
  </si>
  <si>
    <t>Empleo total de Alimentos y Bebidas</t>
  </si>
  <si>
    <t>Total nacional sin trilla de café y clases industriales</t>
  </si>
  <si>
    <t>Trimestre</t>
  </si>
  <si>
    <t>I - 2003</t>
  </si>
  <si>
    <t>II - 2003</t>
  </si>
  <si>
    <t>III - 2003</t>
  </si>
  <si>
    <t>IV - 2003</t>
  </si>
  <si>
    <t>III - 2007</t>
  </si>
  <si>
    <t>Personal Permanente</t>
  </si>
  <si>
    <t>Personal Temporal</t>
  </si>
  <si>
    <t>I - 2001</t>
  </si>
  <si>
    <t>II - 2001</t>
  </si>
  <si>
    <t>III - 2001</t>
  </si>
  <si>
    <t>IV - 2001</t>
  </si>
  <si>
    <t>I - 2002</t>
  </si>
  <si>
    <t>II - 2002</t>
  </si>
  <si>
    <t>III - 2002</t>
  </si>
  <si>
    <t>IV - 2002</t>
  </si>
  <si>
    <t>A. 9 Distribución porcentual del personal ocupado por la industria manufacturera, según tipo de contratación</t>
  </si>
  <si>
    <r>
      <t xml:space="preserve">A.10 Industria de alimentos y bebidas. Variación anual y año corrido  </t>
    </r>
    <r>
      <rPr>
        <vertAlign val="superscript"/>
        <sz val="9"/>
        <rFont val="Arial"/>
        <family val="2"/>
      </rPr>
      <t>/a</t>
    </r>
  </si>
  <si>
    <t>A.10 Variación anual y año corrido de la Industria de alimentos y bebidas.</t>
  </si>
  <si>
    <t xml:space="preserve">A. 11 Variación anual por trimestre de producción y ventas reales y empleo industrial.  </t>
  </si>
  <si>
    <t>A.1 Variación anual (%) del empleo y contribuciones a la variación anual.</t>
  </si>
  <si>
    <t>Código CIIU (Rev. 3)</t>
  </si>
  <si>
    <t>Variación anual</t>
  </si>
  <si>
    <t xml:space="preserve">Contribución </t>
  </si>
  <si>
    <t>A. 11 Variación anual por trimestre de producción y ventas reales y empleo industrial.  Total nacional sin trilla de café</t>
  </si>
  <si>
    <t>A. 12 Indices de producción y ventas reales y empleo total</t>
  </si>
  <si>
    <t>A.14 Indices de las principales variables.  Total nacional sin trilla</t>
  </si>
  <si>
    <t>A.13 Indices de las principales variables.  Total nacional con trilla</t>
  </si>
  <si>
    <t>A. 12 Indices trimestrales de producción y ventas reales y empleo total.  Total nacional sin trilla de café y clases industriales (2001 - 2007)</t>
  </si>
  <si>
    <t>* El Coeficiente de Variación (C.V) tiene un valor superior al 15%.  Consulte el anexo CV's</t>
  </si>
  <si>
    <t xml:space="preserve">A.1 Variación anual del empleo industrial, según categoría ocupacional y clases industriales </t>
  </si>
  <si>
    <t xml:space="preserve">Contribuciones a la variación anual </t>
  </si>
  <si>
    <t>IV - 2007</t>
  </si>
  <si>
    <t>2004  - Enero</t>
  </si>
  <si>
    <t>Feb.</t>
  </si>
  <si>
    <t>Mar.</t>
  </si>
  <si>
    <t>Abr.</t>
  </si>
  <si>
    <t>May.</t>
  </si>
  <si>
    <t>Jun</t>
  </si>
  <si>
    <t>Jul</t>
  </si>
  <si>
    <t>Ago</t>
  </si>
  <si>
    <t>Sep</t>
  </si>
  <si>
    <t>Oct</t>
  </si>
  <si>
    <t>Nov</t>
  </si>
  <si>
    <t>Dic</t>
  </si>
  <si>
    <t>2005  - Enero</t>
  </si>
  <si>
    <t>2006  - Enero</t>
  </si>
  <si>
    <t>Feb</t>
  </si>
  <si>
    <t>Mar</t>
  </si>
  <si>
    <t>Abr</t>
  </si>
  <si>
    <t>May</t>
  </si>
  <si>
    <t>2007  - Enero</t>
  </si>
  <si>
    <t>2008  - Enero</t>
  </si>
  <si>
    <t>Particip.   2007</t>
  </si>
  <si>
    <t>Total nacional sin incluir trilla de café</t>
  </si>
  <si>
    <t>Producción Nominal</t>
  </si>
  <si>
    <t>Año base = 2001</t>
  </si>
  <si>
    <t>I - 2008</t>
  </si>
  <si>
    <t>II - 2008</t>
  </si>
  <si>
    <t>Ingenios, refinerías de azúcar y trapiches  a/</t>
  </si>
  <si>
    <t>Personal vinculado directamente con los procesos productivos</t>
  </si>
  <si>
    <t>Personal vinculado a actividades de administración y ventas</t>
  </si>
  <si>
    <t>Colombia, Indices de la producción y el empleo del sector manufacturero, según categoría ocupacional</t>
  </si>
  <si>
    <t>Empleo según categoría</t>
  </si>
  <si>
    <t>-</t>
  </si>
  <si>
    <t xml:space="preserve">Coeficientes de Variación </t>
  </si>
  <si>
    <t>III - 2008</t>
  </si>
  <si>
    <t>IV - 2008</t>
  </si>
  <si>
    <t>Variación 12 meses</t>
  </si>
  <si>
    <t>I - 2009</t>
  </si>
  <si>
    <t>II - 2009</t>
  </si>
  <si>
    <t>Fuente: MMM</t>
  </si>
  <si>
    <t>2009  - Enero</t>
  </si>
  <si>
    <t>I trimestre 2001 - III trimestre de 2009</t>
  </si>
  <si>
    <t>III - 2009</t>
  </si>
  <si>
    <t>I Trimestre de 2004 - III Trimestre de 2009</t>
  </si>
  <si>
    <t>1990 - 2009 (noviembre)</t>
  </si>
  <si>
    <t>1980 (enero) - 2009 (noviembre)</t>
  </si>
  <si>
    <t>2009 ( noviembre )</t>
  </si>
  <si>
    <t>Particip.  noviembre / 2009</t>
  </si>
  <si>
    <t>Variación anual noviembre / 2009</t>
  </si>
  <si>
    <t xml:space="preserve">Contrib. </t>
  </si>
  <si>
    <t>V. año corrido a noviembre / 2009</t>
  </si>
  <si>
    <t>Contrib.</t>
  </si>
  <si>
    <t>diciembre 2008 - noviembre 2009 / diciembre 2007 - noviembre 2008</t>
  </si>
  <si>
    <t>noviembre de 2009</t>
  </si>
  <si>
    <t>noviembre 2009 / noviembre 2008</t>
  </si>
  <si>
    <t>enero  - noviembre 2009 / enero - noviembre 2008</t>
  </si>
</sst>
</file>

<file path=xl/styles.xml><?xml version="1.0" encoding="utf-8"?>
<styleSheet xmlns="http://schemas.openxmlformats.org/spreadsheetml/2006/main">
  <numFmts count="5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d\-mmm\-yyyy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#,##0.0"/>
    <numFmt numFmtId="198" formatCode="0.0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* #,##0_);_(* \(#,##0\);_(* &quot;-&quot;_);_(@_)"/>
    <numFmt numFmtId="205" formatCode="_(&quot;$&quot;\ * #,##0.00_);_(&quot;$&quot;\ * \(#,##0.00\);_(&quot;$&quot;\ * &quot;-&quot;??_);_(@_)"/>
    <numFmt numFmtId="206" formatCode="_(* #,##0.00_);_(* \(#,##0.00\);_(* &quot;-&quot;??_);_(@_)"/>
    <numFmt numFmtId="207" formatCode="d\-m"/>
    <numFmt numFmtId="208" formatCode="\·\·\·\·"/>
    <numFmt numFmtId="209" formatCode="_(* #,##0_);_(* \(#,##0\);_(* &quot;-&quot;??_);_(@_)"/>
    <numFmt numFmtId="210" formatCode="_-* #,##0\ _p_t_a_-;\-* #,##0\ _p_t_a_-;_-* &quot;-&quot;??\ _p_t_a_-;_-@_-"/>
    <numFmt numFmtId="211" formatCode="_-* #,##0.0\ _p_t_a_-;\-* #,##0.0\ _p_t_a_-;_-* &quot;-&quot;??\ _p_t_a_-;_-@_-"/>
    <numFmt numFmtId="212" formatCode="[$-240A]dddd\,\ dd&quot; de &quot;mmmm&quot; de &quot;yyyy"/>
    <numFmt numFmtId="213" formatCode="_(* #,##0.0_);_(* \(#,##0.0\);_(* &quot;-&quot;??_);_(@_)"/>
    <numFmt numFmtId="214" formatCode="_-* #,##0.0\ _P_t_a_-;\-* #,##0.0\ _P_t_a_-;_-* &quot;-&quot;??\ _P_t_a_-;_-@_-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b/>
      <sz val="11"/>
      <name val="MS Sans Serif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MS Sans Serif"/>
      <family val="2"/>
    </font>
    <font>
      <sz val="9"/>
      <name val="Century Gothic"/>
      <family val="2"/>
    </font>
    <font>
      <b/>
      <sz val="9"/>
      <name val="MS Sans Serif"/>
      <family val="2"/>
    </font>
    <font>
      <b/>
      <vertAlign val="superscript"/>
      <sz val="9"/>
      <name val="MS Sans Serif"/>
      <family val="2"/>
    </font>
    <font>
      <sz val="9"/>
      <name val="Times New Roman"/>
      <family val="1"/>
    </font>
    <font>
      <b/>
      <vertAlign val="superscript"/>
      <sz val="11"/>
      <name val="MS Sans Serif"/>
      <family val="2"/>
    </font>
    <font>
      <u val="single"/>
      <sz val="10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sz val="14.25"/>
      <name val="Arial"/>
      <family val="0"/>
    </font>
    <font>
      <sz val="8.75"/>
      <name val="Arial"/>
      <family val="2"/>
    </font>
    <font>
      <sz val="8.25"/>
      <name val="Arial"/>
      <family val="2"/>
    </font>
    <font>
      <sz val="10.25"/>
      <name val="Arial"/>
      <family val="0"/>
    </font>
    <font>
      <b/>
      <sz val="11.25"/>
      <name val="Arial"/>
      <family val="2"/>
    </font>
    <font>
      <sz val="9.75"/>
      <name val="Arial"/>
      <family val="2"/>
    </font>
    <font>
      <sz val="11.25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9"/>
      <name val="Arial"/>
      <family val="0"/>
    </font>
    <font>
      <sz val="17.5"/>
      <name val="Arial"/>
      <family val="0"/>
    </font>
    <font>
      <sz val="9.5"/>
      <name val="Arial"/>
      <family val="2"/>
    </font>
    <font>
      <sz val="8.5"/>
      <name val="MS Sans Serif"/>
      <family val="2"/>
    </font>
    <font>
      <sz val="11"/>
      <color indexed="8"/>
      <name val="Arial"/>
      <family val="2"/>
    </font>
    <font>
      <b/>
      <sz val="11.75"/>
      <name val="Arial"/>
      <family val="2"/>
    </font>
    <font>
      <sz val="15"/>
      <name val="Arial"/>
      <family val="0"/>
    </font>
    <font>
      <sz val="9.25"/>
      <name val="Arial"/>
      <family val="2"/>
    </font>
    <font>
      <b/>
      <sz val="10.5"/>
      <name val="Arial"/>
      <family val="2"/>
    </font>
    <font>
      <sz val="16.25"/>
      <name val="Arial"/>
      <family val="0"/>
    </font>
    <font>
      <sz val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22" applyFont="1" applyBorder="1">
      <alignment/>
      <protection/>
    </xf>
    <xf numFmtId="0" fontId="7" fillId="0" borderId="0" xfId="0" applyFont="1" applyAlignment="1">
      <alignment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1" fontId="6" fillId="0" borderId="0" xfId="23" applyNumberFormat="1" applyFont="1" applyBorder="1">
      <alignment/>
      <protection/>
    </xf>
    <xf numFmtId="4" fontId="6" fillId="0" borderId="0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2" applyNumberFormat="1" applyFont="1" applyBorder="1">
      <alignment/>
      <protection/>
    </xf>
    <xf numFmtId="4" fontId="6" fillId="0" borderId="0" xfId="22" applyNumberFormat="1" applyFont="1" applyBorder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3" applyNumberFormat="1" applyFont="1" applyBorder="1">
      <alignment/>
      <protection/>
    </xf>
    <xf numFmtId="1" fontId="15" fillId="0" borderId="0" xfId="23" applyNumberFormat="1" applyFont="1" applyBorder="1">
      <alignment/>
      <protection/>
    </xf>
    <xf numFmtId="4" fontId="15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1" fontId="16" fillId="0" borderId="0" xfId="22" applyNumberFormat="1" applyFont="1" applyBorder="1">
      <alignment/>
      <protection/>
    </xf>
    <xf numFmtId="1" fontId="15" fillId="0" borderId="0" xfId="22" applyNumberFormat="1" applyFont="1" applyBorder="1">
      <alignment/>
      <protection/>
    </xf>
    <xf numFmtId="4" fontId="15" fillId="0" borderId="0" xfId="22" applyNumberFormat="1" applyFont="1" applyBorder="1">
      <alignment/>
      <protection/>
    </xf>
    <xf numFmtId="0" fontId="15" fillId="0" borderId="0" xfId="22" applyFont="1" applyBorder="1">
      <alignment/>
      <protection/>
    </xf>
    <xf numFmtId="0" fontId="14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1" fontId="11" fillId="0" borderId="1" xfId="22" applyNumberFormat="1" applyFont="1" applyBorder="1">
      <alignment/>
      <protection/>
    </xf>
    <xf numFmtId="1" fontId="6" fillId="0" borderId="1" xfId="22" applyNumberFormat="1" applyFont="1" applyBorder="1">
      <alignment/>
      <protection/>
    </xf>
    <xf numFmtId="4" fontId="6" fillId="0" borderId="1" xfId="22" applyNumberFormat="1" applyFont="1" applyBorder="1">
      <alignment/>
      <protection/>
    </xf>
    <xf numFmtId="1" fontId="6" fillId="0" borderId="1" xfId="23" applyNumberFormat="1" applyFont="1" applyBorder="1">
      <alignment/>
      <protection/>
    </xf>
    <xf numFmtId="4" fontId="6" fillId="0" borderId="1" xfId="23" applyNumberFormat="1" applyFont="1" applyBorder="1">
      <alignment/>
      <protection/>
    </xf>
    <xf numFmtId="0" fontId="0" fillId="3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3" fillId="4" borderId="0" xfId="0" applyFont="1" applyFill="1" applyAlignment="1">
      <alignment/>
    </xf>
    <xf numFmtId="3" fontId="3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2" fontId="3" fillId="4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NumberFormat="1" applyFont="1" applyFill="1" applyAlignment="1">
      <alignment horizontal="left"/>
    </xf>
    <xf numFmtId="0" fontId="20" fillId="3" borderId="0" xfId="0" applyNumberFormat="1" applyFont="1" applyFill="1" applyBorder="1" applyAlignment="1">
      <alignment horizontal="left" vertical="center" wrapText="1"/>
    </xf>
    <xf numFmtId="0" fontId="20" fillId="4" borderId="0" xfId="0" applyNumberFormat="1" applyFont="1" applyFill="1" applyBorder="1" applyAlignment="1">
      <alignment horizontal="left" vertical="center" wrapText="1"/>
    </xf>
    <xf numFmtId="0" fontId="20" fillId="4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 horizontal="left"/>
    </xf>
    <xf numFmtId="0" fontId="18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1" fontId="19" fillId="0" borderId="1" xfId="22" applyNumberFormat="1" applyFont="1" applyBorder="1" applyAlignment="1">
      <alignment horizontal="center" vertical="center" wrapText="1"/>
      <protection/>
    </xf>
    <xf numFmtId="4" fontId="19" fillId="0" borderId="1" xfId="22" applyNumberFormat="1" applyFont="1" applyBorder="1" applyAlignment="1">
      <alignment horizontal="center" vertical="center" wrapText="1"/>
      <protection/>
    </xf>
    <xf numFmtId="0" fontId="19" fillId="0" borderId="0" xfId="22" applyFont="1" applyBorder="1" applyAlignment="1">
      <alignment horizontal="center" vertical="top" wrapText="1"/>
      <protection/>
    </xf>
    <xf numFmtId="1" fontId="19" fillId="0" borderId="0" xfId="22" applyNumberFormat="1" applyFont="1" applyBorder="1" quotePrefix="1">
      <alignment/>
      <protection/>
    </xf>
    <xf numFmtId="2" fontId="19" fillId="0" borderId="0" xfId="22" applyNumberFormat="1" applyFont="1" applyBorder="1" quotePrefix="1">
      <alignment/>
      <protection/>
    </xf>
    <xf numFmtId="0" fontId="19" fillId="0" borderId="0" xfId="22" applyFont="1" applyBorder="1">
      <alignment/>
      <protection/>
    </xf>
    <xf numFmtId="1" fontId="19" fillId="0" borderId="0" xfId="22" applyNumberFormat="1" applyFont="1" applyBorder="1">
      <alignment/>
      <protection/>
    </xf>
    <xf numFmtId="4" fontId="19" fillId="0" borderId="0" xfId="22" applyNumberFormat="1" applyFont="1" applyFill="1" applyBorder="1">
      <alignment/>
      <protection/>
    </xf>
    <xf numFmtId="4" fontId="19" fillId="0" borderId="0" xfId="22" applyNumberFormat="1" applyFont="1" applyBorder="1">
      <alignment/>
      <protection/>
    </xf>
    <xf numFmtId="1" fontId="19" fillId="0" borderId="1" xfId="23" applyNumberFormat="1" applyFont="1" applyBorder="1" applyAlignment="1">
      <alignment horizontal="center" vertical="center" wrapText="1"/>
      <protection/>
    </xf>
    <xf numFmtId="4" fontId="19" fillId="0" borderId="1" xfId="23" applyNumberFormat="1" applyFont="1" applyBorder="1" applyAlignment="1">
      <alignment horizontal="center" vertical="center" wrapText="1"/>
      <protection/>
    </xf>
    <xf numFmtId="4" fontId="19" fillId="0" borderId="0" xfId="23" applyNumberFormat="1" applyFont="1" applyBorder="1" applyAlignment="1">
      <alignment horizontal="center" vertical="center" wrapText="1"/>
      <protection/>
    </xf>
    <xf numFmtId="0" fontId="19" fillId="0" borderId="0" xfId="23" applyFont="1" applyBorder="1" applyAlignment="1">
      <alignment horizontal="center" vertical="top" wrapText="1"/>
      <protection/>
    </xf>
    <xf numFmtId="0" fontId="3" fillId="0" borderId="0" xfId="0" applyNumberFormat="1" applyFont="1" applyAlignment="1" quotePrefix="1">
      <alignment/>
    </xf>
    <xf numFmtId="0" fontId="19" fillId="0" borderId="0" xfId="23" applyFont="1" applyBorder="1">
      <alignment/>
      <protection/>
    </xf>
    <xf numFmtId="4" fontId="19" fillId="0" borderId="0" xfId="23" applyNumberFormat="1" applyFont="1" applyFill="1" applyBorder="1">
      <alignment/>
      <protection/>
    </xf>
    <xf numFmtId="0" fontId="19" fillId="0" borderId="0" xfId="23" applyNumberFormat="1" applyFont="1" applyBorder="1" quotePrefix="1">
      <alignment/>
      <protection/>
    </xf>
    <xf numFmtId="0" fontId="3" fillId="0" borderId="0" xfId="0" applyNumberFormat="1" applyFont="1" applyBorder="1" applyAlignment="1" quotePrefix="1">
      <alignment/>
    </xf>
    <xf numFmtId="1" fontId="19" fillId="0" borderId="0" xfId="23" applyNumberFormat="1" applyFont="1" applyBorder="1">
      <alignment/>
      <protection/>
    </xf>
    <xf numFmtId="0" fontId="3" fillId="0" borderId="0" xfId="0" applyNumberFormat="1" applyFont="1" applyFill="1" applyBorder="1" applyAlignment="1" quotePrefix="1">
      <alignment/>
    </xf>
    <xf numFmtId="0" fontId="19" fillId="0" borderId="0" xfId="23" applyFont="1" applyBorder="1">
      <alignment/>
      <protection/>
    </xf>
    <xf numFmtId="1" fontId="19" fillId="4" borderId="0" xfId="22" applyNumberFormat="1" applyFont="1" applyFill="1" applyBorder="1" quotePrefix="1">
      <alignment/>
      <protection/>
    </xf>
    <xf numFmtId="2" fontId="19" fillId="4" borderId="0" xfId="22" applyNumberFormat="1" applyFont="1" applyFill="1" applyBorder="1" quotePrefix="1">
      <alignment/>
      <protection/>
    </xf>
    <xf numFmtId="0" fontId="3" fillId="4" borderId="0" xfId="0" applyNumberFormat="1" applyFont="1" applyFill="1" applyAlignment="1" quotePrefix="1">
      <alignment/>
    </xf>
    <xf numFmtId="2" fontId="19" fillId="4" borderId="0" xfId="23" applyNumberFormat="1" applyFont="1" applyFill="1" applyBorder="1" quotePrefix="1">
      <alignment/>
      <protection/>
    </xf>
    <xf numFmtId="0" fontId="3" fillId="2" borderId="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/>
    </xf>
    <xf numFmtId="0" fontId="23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4" fillId="3" borderId="0" xfId="0" applyFont="1" applyFill="1" applyAlignment="1">
      <alignment/>
    </xf>
    <xf numFmtId="1" fontId="16" fillId="3" borderId="0" xfId="23" applyNumberFormat="1" applyFont="1" applyFill="1" applyBorder="1">
      <alignment/>
      <protection/>
    </xf>
    <xf numFmtId="0" fontId="3" fillId="4" borderId="0" xfId="0" applyFont="1" applyFill="1" applyAlignment="1" quotePrefix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2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/>
    </xf>
    <xf numFmtId="0" fontId="3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2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Continuous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4" fontId="19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left" vertical="center" wrapText="1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/>
    </xf>
    <xf numFmtId="1" fontId="19" fillId="0" borderId="0" xfId="22" applyNumberFormat="1" applyFont="1" applyFill="1" applyBorder="1" quotePrefix="1">
      <alignment/>
      <protection/>
    </xf>
    <xf numFmtId="2" fontId="19" fillId="0" borderId="0" xfId="22" applyNumberFormat="1" applyFont="1" applyFill="1" applyBorder="1" quotePrefix="1">
      <alignment/>
      <protection/>
    </xf>
    <xf numFmtId="0" fontId="14" fillId="3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Continuous" vertical="center"/>
    </xf>
    <xf numFmtId="2" fontId="3" fillId="2" borderId="4" xfId="0" applyNumberFormat="1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/>
    </xf>
    <xf numFmtId="0" fontId="3" fillId="0" borderId="1" xfId="0" applyFont="1" applyFill="1" applyBorder="1" applyAlignment="1">
      <alignment horizontal="centerContinuous" vertical="center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25" fillId="0" borderId="6" xfId="15" applyFont="1" applyBorder="1" applyAlignment="1">
      <alignment/>
    </xf>
    <xf numFmtId="0" fontId="25" fillId="4" borderId="6" xfId="15" applyFont="1" applyFill="1" applyBorder="1" applyAlignment="1">
      <alignment/>
    </xf>
    <xf numFmtId="0" fontId="25" fillId="0" borderId="5" xfId="15" applyFont="1" applyBorder="1" applyAlignment="1">
      <alignment/>
    </xf>
    <xf numFmtId="0" fontId="19" fillId="0" borderId="0" xfId="23" applyFont="1" applyFill="1" applyBorder="1">
      <alignment/>
      <protection/>
    </xf>
    <xf numFmtId="2" fontId="12" fillId="2" borderId="0" xfId="0" applyNumberFormat="1" applyFont="1" applyFill="1" applyAlignment="1">
      <alignment/>
    </xf>
    <xf numFmtId="2" fontId="13" fillId="0" borderId="7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1" fontId="19" fillId="0" borderId="0" xfId="22" applyNumberFormat="1" applyFont="1" applyFill="1" applyBorder="1">
      <alignment/>
      <protection/>
    </xf>
    <xf numFmtId="0" fontId="26" fillId="2" borderId="0" xfId="0" applyFont="1" applyFill="1" applyAlignment="1">
      <alignment/>
    </xf>
    <xf numFmtId="2" fontId="26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187" fontId="27" fillId="5" borderId="0" xfId="17" applyNumberFormat="1" applyFont="1" applyFill="1" applyAlignment="1">
      <alignment horizontal="center" vertical="center" wrapText="1"/>
    </xf>
    <xf numFmtId="187" fontId="8" fillId="2" borderId="0" xfId="17" applyNumberFormat="1" applyFont="1" applyFill="1" applyAlignment="1">
      <alignment/>
    </xf>
    <xf numFmtId="0" fontId="8" fillId="5" borderId="8" xfId="0" applyFont="1" applyFill="1" applyBorder="1" applyAlignment="1">
      <alignment horizontal="center" vertical="center"/>
    </xf>
    <xf numFmtId="187" fontId="0" fillId="2" borderId="0" xfId="17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9" fillId="5" borderId="8" xfId="0" applyFont="1" applyFill="1" applyBorder="1" applyAlignment="1">
      <alignment horizontal="center" vertical="center"/>
    </xf>
    <xf numFmtId="187" fontId="9" fillId="5" borderId="8" xfId="17" applyNumberFormat="1" applyFont="1" applyFill="1" applyBorder="1" applyAlignment="1">
      <alignment horizontal="center" vertical="center" wrapText="1"/>
    </xf>
    <xf numFmtId="187" fontId="9" fillId="0" borderId="8" xfId="17" applyNumberFormat="1" applyFont="1" applyFill="1" applyBorder="1" applyAlignment="1">
      <alignment horizontal="center" vertical="center" wrapText="1"/>
    </xf>
    <xf numFmtId="187" fontId="0" fillId="2" borderId="0" xfId="17" applyNumberFormat="1" applyFill="1" applyAlignment="1">
      <alignment/>
    </xf>
    <xf numFmtId="0" fontId="0" fillId="2" borderId="0" xfId="0" applyFill="1" applyAlignment="1">
      <alignment/>
    </xf>
    <xf numFmtId="187" fontId="14" fillId="2" borderId="0" xfId="17" applyNumberFormat="1" applyFont="1" applyFill="1" applyAlignment="1">
      <alignment horizontal="left"/>
    </xf>
    <xf numFmtId="187" fontId="12" fillId="5" borderId="8" xfId="17" applyNumberFormat="1" applyFont="1" applyFill="1" applyBorder="1" applyAlignment="1">
      <alignment horizontal="center"/>
    </xf>
    <xf numFmtId="2" fontId="1" fillId="2" borderId="0" xfId="17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210" fontId="0" fillId="3" borderId="0" xfId="17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12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210" fontId="14" fillId="3" borderId="0" xfId="17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2" fontId="12" fillId="3" borderId="0" xfId="0" applyNumberFormat="1" applyFont="1" applyFill="1" applyAlignment="1">
      <alignment horizontal="left"/>
    </xf>
    <xf numFmtId="0" fontId="14" fillId="3" borderId="0" xfId="0" applyFont="1" applyFill="1" applyBorder="1" applyAlignment="1">
      <alignment horizontal="left"/>
    </xf>
    <xf numFmtId="210" fontId="14" fillId="3" borderId="0" xfId="17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210" fontId="0" fillId="3" borderId="0" xfId="17" applyNumberFormat="1" applyFill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210" fontId="3" fillId="4" borderId="0" xfId="17" applyNumberFormat="1" applyFont="1" applyFill="1" applyBorder="1" applyAlignment="1">
      <alignment horizontal="right"/>
    </xf>
    <xf numFmtId="210" fontId="3" fillId="2" borderId="0" xfId="17" applyNumberFormat="1" applyFont="1" applyFill="1" applyAlignment="1">
      <alignment/>
    </xf>
    <xf numFmtId="1" fontId="3" fillId="4" borderId="0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left"/>
    </xf>
    <xf numFmtId="211" fontId="3" fillId="3" borderId="0" xfId="17" applyNumberFormat="1" applyFont="1" applyFill="1" applyAlignment="1">
      <alignment/>
    </xf>
    <xf numFmtId="211" fontId="3" fillId="3" borderId="0" xfId="17" applyNumberFormat="1" applyFont="1" applyFill="1" applyBorder="1" applyAlignment="1">
      <alignment/>
    </xf>
    <xf numFmtId="211" fontId="3" fillId="4" borderId="0" xfId="17" applyNumberFormat="1" applyFont="1" applyFill="1" applyBorder="1" applyAlignment="1">
      <alignment horizontal="right"/>
    </xf>
    <xf numFmtId="211" fontId="3" fillId="2" borderId="0" xfId="17" applyNumberFormat="1" applyFont="1" applyFill="1" applyAlignment="1">
      <alignment/>
    </xf>
    <xf numFmtId="0" fontId="25" fillId="4" borderId="7" xfId="15" applyFont="1" applyFill="1" applyBorder="1" applyAlignment="1">
      <alignment/>
    </xf>
    <xf numFmtId="0" fontId="0" fillId="0" borderId="0" xfId="0" applyFont="1" applyFill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0" fontId="35" fillId="3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0" fontId="36" fillId="3" borderId="0" xfId="0" applyFont="1" applyFill="1" applyBorder="1" applyAlignment="1">
      <alignment horizontal="left"/>
    </xf>
    <xf numFmtId="17" fontId="3" fillId="4" borderId="0" xfId="0" applyNumberFormat="1" applyFont="1" applyFill="1" applyAlignment="1" quotePrefix="1">
      <alignment/>
    </xf>
    <xf numFmtId="17" fontId="3" fillId="2" borderId="0" xfId="0" applyNumberFormat="1" applyFont="1" applyFill="1" applyAlignment="1" quotePrefix="1">
      <alignment/>
    </xf>
    <xf numFmtId="0" fontId="3" fillId="2" borderId="0" xfId="0" applyNumberFormat="1" applyFont="1" applyFill="1" applyAlignment="1" quotePrefix="1">
      <alignment/>
    </xf>
    <xf numFmtId="2" fontId="19" fillId="2" borderId="0" xfId="23" applyNumberFormat="1" applyFont="1" applyFill="1" applyBorder="1" quotePrefix="1">
      <alignment/>
      <protection/>
    </xf>
    <xf numFmtId="2" fontId="3" fillId="4" borderId="0" xfId="0" applyNumberFormat="1" applyFont="1" applyFill="1" applyAlignment="1" quotePrefix="1">
      <alignment/>
    </xf>
    <xf numFmtId="2" fontId="3" fillId="2" borderId="0" xfId="0" applyNumberFormat="1" applyFont="1" applyFill="1" applyAlignment="1" quotePrefix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2" borderId="0" xfId="0" applyFill="1" applyBorder="1" applyAlignment="1">
      <alignment/>
    </xf>
    <xf numFmtId="1" fontId="40" fillId="0" borderId="0" xfId="22" applyNumberFormat="1" applyFont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right"/>
    </xf>
    <xf numFmtId="2" fontId="3" fillId="4" borderId="0" xfId="0" applyNumberFormat="1" applyFont="1" applyFill="1" applyAlignment="1" quotePrefix="1">
      <alignment horizontal="right"/>
    </xf>
    <xf numFmtId="2" fontId="3" fillId="2" borderId="0" xfId="0" applyNumberFormat="1" applyFont="1" applyFill="1" applyAlignment="1" quotePrefix="1">
      <alignment horizontal="right"/>
    </xf>
    <xf numFmtId="0" fontId="41" fillId="3" borderId="0" xfId="0" applyFont="1" applyFill="1" applyBorder="1" applyAlignment="1">
      <alignment horizontal="right"/>
    </xf>
    <xf numFmtId="0" fontId="25" fillId="0" borderId="9" xfId="15" applyFont="1" applyBorder="1" applyAlignment="1">
      <alignment/>
    </xf>
    <xf numFmtId="2" fontId="3" fillId="0" borderId="2" xfId="0" applyNumberFormat="1" applyFont="1" applyFill="1" applyBorder="1" applyAlignment="1">
      <alignment/>
    </xf>
    <xf numFmtId="211" fontId="17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center" vertical="center" wrapText="1"/>
    </xf>
    <xf numFmtId="211" fontId="3" fillId="2" borderId="0" xfId="17" applyNumberFormat="1" applyFont="1" applyFill="1" applyAlignment="1">
      <alignment horizontal="right"/>
    </xf>
    <xf numFmtId="211" fontId="3" fillId="2" borderId="0" xfId="17" applyNumberFormat="1" applyFont="1" applyFill="1" applyBorder="1" applyAlignment="1">
      <alignment horizontal="right"/>
    </xf>
    <xf numFmtId="211" fontId="14" fillId="2" borderId="0" xfId="17" applyNumberFormat="1" applyFont="1" applyFill="1" applyAlignment="1">
      <alignment horizontal="right"/>
    </xf>
    <xf numFmtId="211" fontId="14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Border="1" applyAlignment="1">
      <alignment horizontal="right" vertical="center"/>
    </xf>
    <xf numFmtId="211" fontId="1" fillId="2" borderId="0" xfId="17" applyNumberFormat="1" applyFont="1" applyFill="1" applyBorder="1" applyAlignment="1">
      <alignment horizontal="right"/>
    </xf>
    <xf numFmtId="211" fontId="1" fillId="2" borderId="0" xfId="17" applyNumberFormat="1" applyFont="1" applyFill="1" applyAlignment="1">
      <alignment horizontal="right"/>
    </xf>
    <xf numFmtId="211" fontId="3" fillId="4" borderId="1" xfId="17" applyNumberFormat="1" applyFont="1" applyFill="1" applyBorder="1" applyAlignment="1">
      <alignment horizontal="right"/>
    </xf>
    <xf numFmtId="211" fontId="1" fillId="2" borderId="3" xfId="17" applyNumberFormat="1" applyFont="1" applyFill="1" applyBorder="1" applyAlignment="1">
      <alignment horizontal="center" vertical="center" wrapText="1"/>
    </xf>
    <xf numFmtId="198" fontId="3" fillId="4" borderId="0" xfId="0" applyNumberFormat="1" applyFont="1" applyFill="1" applyBorder="1" applyAlignment="1">
      <alignment horizontal="right"/>
    </xf>
    <xf numFmtId="198" fontId="3" fillId="2" borderId="0" xfId="0" applyNumberFormat="1" applyFont="1" applyFill="1" applyBorder="1" applyAlignment="1">
      <alignment horizontal="right"/>
    </xf>
    <xf numFmtId="198" fontId="3" fillId="4" borderId="1" xfId="0" applyNumberFormat="1" applyFont="1" applyFill="1" applyBorder="1" applyAlignment="1">
      <alignment horizontal="right"/>
    </xf>
    <xf numFmtId="198" fontId="3" fillId="2" borderId="1" xfId="0" applyNumberFormat="1" applyFont="1" applyFill="1" applyBorder="1" applyAlignment="1">
      <alignment horizontal="right"/>
    </xf>
    <xf numFmtId="197" fontId="3" fillId="4" borderId="0" xfId="0" applyNumberFormat="1" applyFont="1" applyFill="1" applyBorder="1" applyAlignment="1">
      <alignment horizontal="right"/>
    </xf>
    <xf numFmtId="197" fontId="3" fillId="2" borderId="0" xfId="0" applyNumberFormat="1" applyFont="1" applyFill="1" applyBorder="1" applyAlignment="1">
      <alignment horizontal="right"/>
    </xf>
    <xf numFmtId="197" fontId="3" fillId="2" borderId="1" xfId="0" applyNumberFormat="1" applyFont="1" applyFill="1" applyBorder="1" applyAlignment="1">
      <alignment horizontal="right"/>
    </xf>
    <xf numFmtId="198" fontId="3" fillId="2" borderId="0" xfId="0" applyNumberFormat="1" applyFont="1" applyFill="1" applyAlignment="1">
      <alignment/>
    </xf>
    <xf numFmtId="198" fontId="19" fillId="2" borderId="0" xfId="0" applyNumberFormat="1" applyFont="1" applyFill="1" applyBorder="1" applyAlignment="1">
      <alignment/>
    </xf>
    <xf numFmtId="198" fontId="3" fillId="4" borderId="0" xfId="0" applyNumberFormat="1" applyFont="1" applyFill="1" applyAlignment="1">
      <alignment/>
    </xf>
    <xf numFmtId="198" fontId="3" fillId="2" borderId="0" xfId="0" applyNumberFormat="1" applyFont="1" applyFill="1" applyBorder="1" applyAlignment="1">
      <alignment/>
    </xf>
    <xf numFmtId="198" fontId="3" fillId="4" borderId="0" xfId="0" applyNumberFormat="1" applyFont="1" applyFill="1" applyBorder="1" applyAlignment="1">
      <alignment/>
    </xf>
    <xf numFmtId="198" fontId="3" fillId="4" borderId="1" xfId="0" applyNumberFormat="1" applyFont="1" applyFill="1" applyBorder="1" applyAlignment="1">
      <alignment/>
    </xf>
    <xf numFmtId="198" fontId="3" fillId="2" borderId="0" xfId="21" applyNumberFormat="1" applyFont="1" applyFill="1">
      <alignment/>
      <protection/>
    </xf>
    <xf numFmtId="198" fontId="3" fillId="2" borderId="0" xfId="0" applyNumberFormat="1" applyFont="1" applyFill="1" applyBorder="1" applyAlignment="1">
      <alignment horizontal="center"/>
    </xf>
    <xf numFmtId="198" fontId="3" fillId="4" borderId="0" xfId="21" applyNumberFormat="1" applyFont="1" applyFill="1">
      <alignment/>
      <protection/>
    </xf>
    <xf numFmtId="198" fontId="3" fillId="4" borderId="0" xfId="0" applyNumberFormat="1" applyFont="1" applyFill="1" applyBorder="1" applyAlignment="1">
      <alignment horizontal="center"/>
    </xf>
    <xf numFmtId="198" fontId="3" fillId="4" borderId="0" xfId="21" applyNumberFormat="1" applyFont="1" applyFill="1" applyBorder="1">
      <alignment/>
      <protection/>
    </xf>
    <xf numFmtId="198" fontId="3" fillId="4" borderId="1" xfId="21" applyNumberFormat="1" applyFont="1" applyFill="1" applyBorder="1">
      <alignment/>
      <protection/>
    </xf>
    <xf numFmtId="198" fontId="3" fillId="4" borderId="1" xfId="0" applyNumberFormat="1" applyFont="1" applyFill="1" applyBorder="1" applyAlignment="1">
      <alignment horizontal="center"/>
    </xf>
    <xf numFmtId="198" fontId="3" fillId="2" borderId="1" xfId="0" applyNumberFormat="1" applyFont="1" applyFill="1" applyBorder="1" applyAlignment="1">
      <alignment/>
    </xf>
    <xf numFmtId="198" fontId="3" fillId="3" borderId="0" xfId="0" applyNumberFormat="1" applyFont="1" applyFill="1" applyBorder="1" applyAlignment="1">
      <alignment/>
    </xf>
    <xf numFmtId="214" fontId="9" fillId="5" borderId="8" xfId="17" applyNumberFormat="1" applyFont="1" applyFill="1" applyBorder="1" applyAlignment="1">
      <alignment horizontal="center" vertical="center" wrapText="1"/>
    </xf>
    <xf numFmtId="214" fontId="9" fillId="0" borderId="8" xfId="17" applyNumberFormat="1" applyFont="1" applyFill="1" applyBorder="1" applyAlignment="1">
      <alignment horizontal="center" vertical="center" wrapText="1"/>
    </xf>
    <xf numFmtId="214" fontId="1" fillId="3" borderId="0" xfId="0" applyNumberFormat="1" applyFont="1" applyFill="1" applyBorder="1" applyAlignment="1">
      <alignment/>
    </xf>
    <xf numFmtId="0" fontId="0" fillId="3" borderId="1" xfId="0" applyFill="1" applyBorder="1" applyAlignment="1">
      <alignment horizontal="center" vertical="center"/>
    </xf>
    <xf numFmtId="210" fontId="0" fillId="3" borderId="2" xfId="17" applyNumberFormat="1" applyFill="1" applyBorder="1" applyAlignment="1">
      <alignment horizontal="center" vertical="center"/>
    </xf>
    <xf numFmtId="210" fontId="0" fillId="3" borderId="0" xfId="17" applyNumberFormat="1" applyFill="1" applyBorder="1" applyAlignment="1">
      <alignment horizontal="center" vertical="center"/>
    </xf>
    <xf numFmtId="210" fontId="0" fillId="3" borderId="1" xfId="17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11" fontId="1" fillId="2" borderId="2" xfId="17" applyNumberFormat="1" applyFont="1" applyFill="1" applyBorder="1" applyAlignment="1">
      <alignment horizontal="center" vertical="center" wrapText="1"/>
    </xf>
    <xf numFmtId="211" fontId="1" fillId="2" borderId="1" xfId="17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justify" vertical="justify" wrapText="1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87" fontId="12" fillId="5" borderId="0" xfId="17" applyNumberFormat="1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27" fillId="5" borderId="0" xfId="17" applyNumberFormat="1" applyFont="1" applyFill="1" applyAlignment="1">
      <alignment horizontal="center" vertical="center" wrapText="1"/>
    </xf>
    <xf numFmtId="211" fontId="3" fillId="3" borderId="2" xfId="17" applyNumberFormat="1" applyFont="1" applyFill="1" applyBorder="1" applyAlignment="1">
      <alignment horizontal="center" vertical="center" wrapText="1"/>
    </xf>
    <xf numFmtId="211" fontId="3" fillId="3" borderId="0" xfId="17" applyNumberFormat="1" applyFont="1" applyFill="1" applyBorder="1" applyAlignment="1">
      <alignment horizontal="center" vertical="center" wrapText="1"/>
    </xf>
    <xf numFmtId="211" fontId="3" fillId="3" borderId="1" xfId="17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ODE" xfId="21"/>
    <cellStyle name="Normal_empalme indice con trilla" xfId="22"/>
    <cellStyle name="Normal_empalme indice sin trill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Colombia.  Distribución porcentual de la producción nacional según tipo de bien ( noviembre  2009 )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443"/>
          <c:w val="0.62525"/>
          <c:h val="0.39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cuode!$R$14:$R$17</c:f>
              <c:strCache/>
            </c:strRef>
          </c:cat>
          <c:val>
            <c:numRef>
              <c:f>cuode!$S$14:$S$17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Colombia.  Distribución porcentual del personal ocupado por el sector manufacturero según tipo de contrato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76"/>
          <c:w val="0.9775"/>
          <c:h val="0.789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'estructura empleo'!$C$11:$C$13</c:f>
              <c:strCache>
                <c:ptCount val="1"/>
                <c:pt idx="0">
                  <c:v>Personal Permanente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'estructura empleo'!$A$15:$A$49</c:f>
              <c:strCache/>
            </c:strRef>
          </c:cat>
          <c:val>
            <c:numRef>
              <c:f>'estructura empleo'!$C$15:$C$49</c:f>
              <c:numCache/>
            </c:numRef>
          </c:val>
        </c:ser>
        <c:ser>
          <c:idx val="2"/>
          <c:order val="1"/>
          <c:tx>
            <c:strRef>
              <c:f>'estructura empleo'!$D$11:$D$13</c:f>
              <c:strCache>
                <c:ptCount val="1"/>
                <c:pt idx="0">
                  <c:v>Personal Temporal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empleo'!$A$15:$A$49</c:f>
              <c:strCache/>
            </c:strRef>
          </c:cat>
          <c:val>
            <c:numRef>
              <c:f>'estructura empleo'!$D$15:$D$49</c:f>
              <c:numCache/>
            </c:numRef>
          </c:val>
        </c:ser>
        <c:overlap val="100"/>
        <c:axId val="54608148"/>
        <c:axId val="21711285"/>
      </c:bar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11285"/>
        <c:crosses val="autoZero"/>
        <c:auto val="1"/>
        <c:lblOffset val="100"/>
        <c:noMultiLvlLbl val="0"/>
      </c:catAx>
      <c:valAx>
        <c:axId val="21711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6081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267"/>
          <c:w val="0.244"/>
          <c:h val="0.1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Colombia. Distribución porcentual de la producción real de alimentos y bebidas según actividad industrial 
( noviembre 2009 )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75"/>
          <c:y val="0.37375"/>
          <c:w val="0.54625"/>
          <c:h val="0.38075"/>
        </c:manualLayout>
      </c:layout>
      <c:pie3D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alimentos!$M$15:$M$22</c:f>
              <c:strCache/>
            </c:strRef>
          </c:cat>
          <c:val>
            <c:numRef>
              <c:f>alimentos!$P$15:$P$22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 Crecimiento trimestral de la producción y el empleo en la industria manufacurera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76"/>
          <c:w val="0.99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Trimestre!$B$11</c:f>
              <c:strCache>
                <c:ptCount val="1"/>
                <c:pt idx="0">
                  <c:v>Producción real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Trimestre!$A$15:$A$37</c:f>
              <c:strCache/>
            </c:strRef>
          </c:cat>
          <c:val>
            <c:numRef>
              <c:f>Trimestre!$B$15:$B$37</c:f>
              <c:numCache/>
            </c:numRef>
          </c:val>
          <c:shape val="box"/>
        </c:ser>
        <c:ser>
          <c:idx val="1"/>
          <c:order val="1"/>
          <c:tx>
            <c:strRef>
              <c:f>Trimestre!$F$11</c:f>
              <c:strCache>
                <c:ptCount val="1"/>
                <c:pt idx="0">
                  <c:v>Total Empleo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Trimestre!$A$15:$A$37</c:f>
              <c:strCache/>
            </c:strRef>
          </c:cat>
          <c:val>
            <c:numRef>
              <c:f>Trimestre!$F$15:$F$37</c:f>
              <c:numCache/>
            </c:numRef>
          </c:val>
          <c:shape val="box"/>
        </c:ser>
        <c:shape val="box"/>
        <c:axId val="61183838"/>
        <c:axId val="13783631"/>
      </c:bar3D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variación anual trimestral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183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68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Colombia. Crecimiento anual de la producción real y la ocupación total del sector manufacturero 
1980 - 2008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51"/>
          <c:w val="0.916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1980-2008'!$A$26:$A$372</c:f>
              <c:strCache/>
            </c:strRef>
          </c:cat>
          <c:val>
            <c:numRef>
              <c:f>'Empalme 1980-2008'!$J$26:$J$372</c:f>
              <c:numCache/>
            </c:numRef>
          </c:val>
          <c:smooth val="1"/>
        </c:ser>
        <c:ser>
          <c:idx val="1"/>
          <c:order val="1"/>
          <c:tx>
            <c:strRef>
              <c:f>'Empalme 1980-2008'!$K$12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1980-2008'!$A$26:$A$372</c:f>
              <c:strCache/>
            </c:strRef>
          </c:cat>
          <c:val>
            <c:numRef>
              <c:f>'Empalme 1980-2008'!$K$26:$K$372</c:f>
              <c:numCache/>
            </c:numRef>
          </c:val>
          <c:smooth val="1"/>
        </c:ser>
        <c:marker val="1"/>
        <c:axId val="56943816"/>
        <c:axId val="42732297"/>
      </c:lineChart>
      <c:dateAx>
        <c:axId val="56943816"/>
        <c:scaling>
          <c:orientation val="minMax"/>
          <c:max val="1318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auto val="0"/>
        <c:majorUnit val="5"/>
        <c:majorTimeUnit val="months"/>
        <c:minorUnit val="5"/>
        <c:minorTimeUnit val="months"/>
        <c:noMultiLvlLbl val="0"/>
      </c:dateAx>
      <c:valAx>
        <c:axId val="4273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43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475"/>
          <c:y val="0.6595"/>
          <c:w val="0.20025"/>
          <c:h val="0.089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Colombia. Crecimiento anual del empleo según categoría de ocupación 
sector manufacturero 
1980 - 2008</a:t>
            </a:r>
          </a:p>
        </c:rich>
      </c:tx>
      <c:layout>
        <c:manualLayout>
          <c:xMode val="factor"/>
          <c:yMode val="factor"/>
          <c:x val="-0.01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3975"/>
          <c:w val="0.951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1980-2008'!$L$12</c:f>
              <c:strCache>
                <c:ptCount val="1"/>
                <c:pt idx="0">
                  <c:v>Personal vinculado directamente con los procesos productivos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1980-2008'!$A$26:$A$372</c:f>
              <c:strCache/>
            </c:strRef>
          </c:cat>
          <c:val>
            <c:numRef>
              <c:f>'Empalme 1980-2008'!$L$26:$L$372</c:f>
              <c:numCache/>
            </c:numRef>
          </c:val>
          <c:smooth val="1"/>
        </c:ser>
        <c:ser>
          <c:idx val="1"/>
          <c:order val="1"/>
          <c:tx>
            <c:strRef>
              <c:f>'Empalme 1980-2008'!$M$12</c:f>
              <c:strCache>
                <c:ptCount val="1"/>
                <c:pt idx="0">
                  <c:v>Personal vinculado a actividades de administración y ventas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1980-2008'!$A$26:$A$372</c:f>
              <c:strCache/>
            </c:strRef>
          </c:cat>
          <c:val>
            <c:numRef>
              <c:f>'Empalme 1980-2008'!$M$26:$M$372</c:f>
              <c:numCache/>
            </c:numRef>
          </c:val>
          <c:smooth val="1"/>
        </c:ser>
        <c:marker val="1"/>
        <c:axId val="49046354"/>
        <c:axId val="38764003"/>
      </c:lineChart>
      <c:dateAx>
        <c:axId val="49046354"/>
        <c:scaling>
          <c:orientation val="minMax"/>
          <c:max val="1318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64003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38764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Variación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46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575"/>
          <c:y val="0.62375"/>
          <c:w val="0.39225"/>
          <c:h val="0.2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Colombia. Crecimiento 12 meses  de la producción real  del sector manufacturero 
1980 - 2009</a:t>
            </a:r>
          </a:p>
        </c:rich>
      </c:tx>
      <c:layout>
        <c:manualLayout>
          <c:xMode val="factor"/>
          <c:yMode val="factor"/>
          <c:x val="-0.01625"/>
          <c:y val="0.0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585"/>
          <c:w val="0.874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'Empalme 1980-2008'!$J$12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'Empalme 1980-2008'!$A$37:$A$372</c:f>
              <c:strCache>
                <c:ptCount val="336"/>
                <c:pt idx="0">
                  <c:v>29921</c:v>
                </c:pt>
                <c:pt idx="1">
                  <c:v>29952</c:v>
                </c:pt>
                <c:pt idx="2">
                  <c:v>29983</c:v>
                </c:pt>
                <c:pt idx="3">
                  <c:v>30011</c:v>
                </c:pt>
                <c:pt idx="4">
                  <c:v>30042</c:v>
                </c:pt>
                <c:pt idx="5">
                  <c:v>30072</c:v>
                </c:pt>
                <c:pt idx="6">
                  <c:v>30103</c:v>
                </c:pt>
                <c:pt idx="7">
                  <c:v>30133</c:v>
                </c:pt>
                <c:pt idx="8">
                  <c:v>30164</c:v>
                </c:pt>
                <c:pt idx="9">
                  <c:v>30195</c:v>
                </c:pt>
                <c:pt idx="10">
                  <c:v>30225</c:v>
                </c:pt>
                <c:pt idx="11">
                  <c:v>30256</c:v>
                </c:pt>
                <c:pt idx="12">
                  <c:v>30286</c:v>
                </c:pt>
                <c:pt idx="13">
                  <c:v>30317</c:v>
                </c:pt>
                <c:pt idx="14">
                  <c:v>30348</c:v>
                </c:pt>
                <c:pt idx="15">
                  <c:v>30376</c:v>
                </c:pt>
                <c:pt idx="16">
                  <c:v>30407</c:v>
                </c:pt>
                <c:pt idx="17">
                  <c:v>30437</c:v>
                </c:pt>
                <c:pt idx="18">
                  <c:v>30468</c:v>
                </c:pt>
                <c:pt idx="19">
                  <c:v>30498</c:v>
                </c:pt>
                <c:pt idx="20">
                  <c:v>30529</c:v>
                </c:pt>
                <c:pt idx="21">
                  <c:v>30560</c:v>
                </c:pt>
                <c:pt idx="22">
                  <c:v>30590</c:v>
                </c:pt>
                <c:pt idx="23">
                  <c:v>30621</c:v>
                </c:pt>
                <c:pt idx="24">
                  <c:v>30651</c:v>
                </c:pt>
                <c:pt idx="25">
                  <c:v>30682</c:v>
                </c:pt>
                <c:pt idx="26">
                  <c:v>30713</c:v>
                </c:pt>
                <c:pt idx="27">
                  <c:v>30742</c:v>
                </c:pt>
                <c:pt idx="28">
                  <c:v>30773</c:v>
                </c:pt>
                <c:pt idx="29">
                  <c:v>30803</c:v>
                </c:pt>
                <c:pt idx="30">
                  <c:v>30834</c:v>
                </c:pt>
                <c:pt idx="31">
                  <c:v>30864</c:v>
                </c:pt>
                <c:pt idx="32">
                  <c:v>30895</c:v>
                </c:pt>
                <c:pt idx="33">
                  <c:v>30926</c:v>
                </c:pt>
                <c:pt idx="34">
                  <c:v>30956</c:v>
                </c:pt>
                <c:pt idx="35">
                  <c:v>30987</c:v>
                </c:pt>
                <c:pt idx="36">
                  <c:v>31017</c:v>
                </c:pt>
                <c:pt idx="37">
                  <c:v>31048</c:v>
                </c:pt>
                <c:pt idx="38">
                  <c:v>31079</c:v>
                </c:pt>
                <c:pt idx="39">
                  <c:v>31107</c:v>
                </c:pt>
                <c:pt idx="40">
                  <c:v>31138</c:v>
                </c:pt>
                <c:pt idx="41">
                  <c:v>31168</c:v>
                </c:pt>
                <c:pt idx="42">
                  <c:v>31199</c:v>
                </c:pt>
                <c:pt idx="43">
                  <c:v>31229</c:v>
                </c:pt>
                <c:pt idx="44">
                  <c:v>31260</c:v>
                </c:pt>
                <c:pt idx="45">
                  <c:v>31291</c:v>
                </c:pt>
                <c:pt idx="46">
                  <c:v>31321</c:v>
                </c:pt>
                <c:pt idx="47">
                  <c:v>31352</c:v>
                </c:pt>
                <c:pt idx="48">
                  <c:v>31382</c:v>
                </c:pt>
                <c:pt idx="49">
                  <c:v>31413</c:v>
                </c:pt>
                <c:pt idx="50">
                  <c:v>31444</c:v>
                </c:pt>
                <c:pt idx="51">
                  <c:v>31472</c:v>
                </c:pt>
                <c:pt idx="52">
                  <c:v>31503</c:v>
                </c:pt>
                <c:pt idx="53">
                  <c:v>31533</c:v>
                </c:pt>
                <c:pt idx="54">
                  <c:v>31564</c:v>
                </c:pt>
                <c:pt idx="55">
                  <c:v>31594</c:v>
                </c:pt>
                <c:pt idx="56">
                  <c:v>31625</c:v>
                </c:pt>
                <c:pt idx="57">
                  <c:v>31656</c:v>
                </c:pt>
                <c:pt idx="58">
                  <c:v>31686</c:v>
                </c:pt>
                <c:pt idx="59">
                  <c:v>31717</c:v>
                </c:pt>
                <c:pt idx="60">
                  <c:v>31747</c:v>
                </c:pt>
                <c:pt idx="61">
                  <c:v>31778</c:v>
                </c:pt>
                <c:pt idx="62">
                  <c:v>31809</c:v>
                </c:pt>
                <c:pt idx="63">
                  <c:v>31837</c:v>
                </c:pt>
                <c:pt idx="64">
                  <c:v>31868</c:v>
                </c:pt>
                <c:pt idx="65">
                  <c:v>31898</c:v>
                </c:pt>
                <c:pt idx="66">
                  <c:v>31929</c:v>
                </c:pt>
                <c:pt idx="67">
                  <c:v>31959</c:v>
                </c:pt>
                <c:pt idx="68">
                  <c:v>31990</c:v>
                </c:pt>
                <c:pt idx="69">
                  <c:v>32021</c:v>
                </c:pt>
                <c:pt idx="70">
                  <c:v>32051</c:v>
                </c:pt>
                <c:pt idx="71">
                  <c:v>32082</c:v>
                </c:pt>
                <c:pt idx="72">
                  <c:v>32112</c:v>
                </c:pt>
                <c:pt idx="73">
                  <c:v>32143</c:v>
                </c:pt>
                <c:pt idx="74">
                  <c:v>32174</c:v>
                </c:pt>
                <c:pt idx="75">
                  <c:v>32203</c:v>
                </c:pt>
                <c:pt idx="76">
                  <c:v>32234</c:v>
                </c:pt>
                <c:pt idx="77">
                  <c:v>32264</c:v>
                </c:pt>
                <c:pt idx="78">
                  <c:v>32295</c:v>
                </c:pt>
                <c:pt idx="79">
                  <c:v>32325</c:v>
                </c:pt>
                <c:pt idx="80">
                  <c:v>32356</c:v>
                </c:pt>
                <c:pt idx="81">
                  <c:v>32387</c:v>
                </c:pt>
                <c:pt idx="82">
                  <c:v>32417</c:v>
                </c:pt>
                <c:pt idx="83">
                  <c:v>32448</c:v>
                </c:pt>
                <c:pt idx="84">
                  <c:v>32478</c:v>
                </c:pt>
                <c:pt idx="85">
                  <c:v>32509</c:v>
                </c:pt>
                <c:pt idx="86">
                  <c:v>32540</c:v>
                </c:pt>
                <c:pt idx="87">
                  <c:v>32568</c:v>
                </c:pt>
                <c:pt idx="88">
                  <c:v>32599</c:v>
                </c:pt>
                <c:pt idx="89">
                  <c:v>32629</c:v>
                </c:pt>
                <c:pt idx="90">
                  <c:v>32660</c:v>
                </c:pt>
                <c:pt idx="91">
                  <c:v>32690</c:v>
                </c:pt>
                <c:pt idx="92">
                  <c:v>32721</c:v>
                </c:pt>
                <c:pt idx="93">
                  <c:v>32752</c:v>
                </c:pt>
                <c:pt idx="94">
                  <c:v>32782</c:v>
                </c:pt>
                <c:pt idx="95">
                  <c:v>32813</c:v>
                </c:pt>
                <c:pt idx="96">
                  <c:v>32843</c:v>
                </c:pt>
                <c:pt idx="97">
                  <c:v>32874</c:v>
                </c:pt>
                <c:pt idx="98">
                  <c:v>32905</c:v>
                </c:pt>
                <c:pt idx="99">
                  <c:v>32933</c:v>
                </c:pt>
                <c:pt idx="100">
                  <c:v>32964</c:v>
                </c:pt>
                <c:pt idx="101">
                  <c:v>32994</c:v>
                </c:pt>
                <c:pt idx="102">
                  <c:v>33025</c:v>
                </c:pt>
                <c:pt idx="103">
                  <c:v>33055</c:v>
                </c:pt>
                <c:pt idx="104">
                  <c:v>33086</c:v>
                </c:pt>
                <c:pt idx="105">
                  <c:v>33117</c:v>
                </c:pt>
                <c:pt idx="106">
                  <c:v>33147</c:v>
                </c:pt>
                <c:pt idx="107">
                  <c:v>33178</c:v>
                </c:pt>
                <c:pt idx="108">
                  <c:v>33208</c:v>
                </c:pt>
                <c:pt idx="109">
                  <c:v>33239</c:v>
                </c:pt>
                <c:pt idx="110">
                  <c:v>33270</c:v>
                </c:pt>
                <c:pt idx="111">
                  <c:v>33298</c:v>
                </c:pt>
                <c:pt idx="112">
                  <c:v>33329</c:v>
                </c:pt>
                <c:pt idx="113">
                  <c:v>33359</c:v>
                </c:pt>
                <c:pt idx="114">
                  <c:v>33390</c:v>
                </c:pt>
                <c:pt idx="115">
                  <c:v>33420</c:v>
                </c:pt>
                <c:pt idx="116">
                  <c:v>33451</c:v>
                </c:pt>
                <c:pt idx="117">
                  <c:v>33482</c:v>
                </c:pt>
                <c:pt idx="118">
                  <c:v>33512</c:v>
                </c:pt>
                <c:pt idx="119">
                  <c:v>33543</c:v>
                </c:pt>
                <c:pt idx="120">
                  <c:v>33573</c:v>
                </c:pt>
                <c:pt idx="121">
                  <c:v>33604</c:v>
                </c:pt>
                <c:pt idx="122">
                  <c:v>33635</c:v>
                </c:pt>
                <c:pt idx="123">
                  <c:v>33664</c:v>
                </c:pt>
                <c:pt idx="124">
                  <c:v>33695</c:v>
                </c:pt>
                <c:pt idx="125">
                  <c:v>33725</c:v>
                </c:pt>
                <c:pt idx="126">
                  <c:v>33756</c:v>
                </c:pt>
                <c:pt idx="127">
                  <c:v>33786</c:v>
                </c:pt>
                <c:pt idx="128">
                  <c:v>33817</c:v>
                </c:pt>
                <c:pt idx="129">
                  <c:v>33848</c:v>
                </c:pt>
                <c:pt idx="130">
                  <c:v>33878</c:v>
                </c:pt>
                <c:pt idx="131">
                  <c:v>33909</c:v>
                </c:pt>
                <c:pt idx="132">
                  <c:v>33939</c:v>
                </c:pt>
                <c:pt idx="133">
                  <c:v>33970</c:v>
                </c:pt>
                <c:pt idx="134">
                  <c:v>34001</c:v>
                </c:pt>
                <c:pt idx="135">
                  <c:v>34029</c:v>
                </c:pt>
                <c:pt idx="136">
                  <c:v>34060</c:v>
                </c:pt>
                <c:pt idx="137">
                  <c:v>34090</c:v>
                </c:pt>
                <c:pt idx="138">
                  <c:v>34121</c:v>
                </c:pt>
                <c:pt idx="139">
                  <c:v>34151</c:v>
                </c:pt>
                <c:pt idx="140">
                  <c:v>34182</c:v>
                </c:pt>
                <c:pt idx="141">
                  <c:v>34213</c:v>
                </c:pt>
                <c:pt idx="142">
                  <c:v>34243</c:v>
                </c:pt>
                <c:pt idx="143">
                  <c:v>34274</c:v>
                </c:pt>
                <c:pt idx="144">
                  <c:v>34304</c:v>
                </c:pt>
                <c:pt idx="145">
                  <c:v>34335</c:v>
                </c:pt>
                <c:pt idx="146">
                  <c:v>34366</c:v>
                </c:pt>
                <c:pt idx="147">
                  <c:v>34394</c:v>
                </c:pt>
                <c:pt idx="148">
                  <c:v>34425</c:v>
                </c:pt>
                <c:pt idx="149">
                  <c:v>34455</c:v>
                </c:pt>
                <c:pt idx="150">
                  <c:v>34486</c:v>
                </c:pt>
                <c:pt idx="151">
                  <c:v>34516</c:v>
                </c:pt>
                <c:pt idx="152">
                  <c:v>34547</c:v>
                </c:pt>
                <c:pt idx="153">
                  <c:v>34578</c:v>
                </c:pt>
                <c:pt idx="154">
                  <c:v>34608</c:v>
                </c:pt>
                <c:pt idx="155">
                  <c:v>34639</c:v>
                </c:pt>
                <c:pt idx="156">
                  <c:v>34669</c:v>
                </c:pt>
                <c:pt idx="157">
                  <c:v>34700</c:v>
                </c:pt>
                <c:pt idx="158">
                  <c:v>34731</c:v>
                </c:pt>
                <c:pt idx="159">
                  <c:v>34759</c:v>
                </c:pt>
                <c:pt idx="160">
                  <c:v>34790</c:v>
                </c:pt>
                <c:pt idx="161">
                  <c:v>34820</c:v>
                </c:pt>
                <c:pt idx="162">
                  <c:v>34851</c:v>
                </c:pt>
                <c:pt idx="163">
                  <c:v>34881</c:v>
                </c:pt>
                <c:pt idx="164">
                  <c:v>34912</c:v>
                </c:pt>
                <c:pt idx="165">
                  <c:v>34943</c:v>
                </c:pt>
                <c:pt idx="166">
                  <c:v>34973</c:v>
                </c:pt>
                <c:pt idx="167">
                  <c:v>35004</c:v>
                </c:pt>
                <c:pt idx="168">
                  <c:v>35034</c:v>
                </c:pt>
                <c:pt idx="169">
                  <c:v>35065</c:v>
                </c:pt>
                <c:pt idx="170">
                  <c:v>35096</c:v>
                </c:pt>
                <c:pt idx="171">
                  <c:v>35125</c:v>
                </c:pt>
                <c:pt idx="172">
                  <c:v>35156</c:v>
                </c:pt>
                <c:pt idx="173">
                  <c:v>35186</c:v>
                </c:pt>
                <c:pt idx="174">
                  <c:v>35217</c:v>
                </c:pt>
                <c:pt idx="175">
                  <c:v>35247</c:v>
                </c:pt>
                <c:pt idx="176">
                  <c:v>35278</c:v>
                </c:pt>
                <c:pt idx="177">
                  <c:v>35309</c:v>
                </c:pt>
                <c:pt idx="178">
                  <c:v>35339</c:v>
                </c:pt>
                <c:pt idx="179">
                  <c:v>35370</c:v>
                </c:pt>
                <c:pt idx="180">
                  <c:v>35400</c:v>
                </c:pt>
                <c:pt idx="181">
                  <c:v>35431</c:v>
                </c:pt>
                <c:pt idx="182">
                  <c:v>35462</c:v>
                </c:pt>
                <c:pt idx="183">
                  <c:v>35490</c:v>
                </c:pt>
                <c:pt idx="184">
                  <c:v>35521</c:v>
                </c:pt>
                <c:pt idx="185">
                  <c:v>35551</c:v>
                </c:pt>
                <c:pt idx="186">
                  <c:v>35582</c:v>
                </c:pt>
                <c:pt idx="187">
                  <c:v>35612</c:v>
                </c:pt>
                <c:pt idx="188">
                  <c:v>35643</c:v>
                </c:pt>
                <c:pt idx="189">
                  <c:v>35674</c:v>
                </c:pt>
                <c:pt idx="190">
                  <c:v>35704</c:v>
                </c:pt>
                <c:pt idx="191">
                  <c:v>35735</c:v>
                </c:pt>
                <c:pt idx="192">
                  <c:v>35765</c:v>
                </c:pt>
                <c:pt idx="193">
                  <c:v>35796</c:v>
                </c:pt>
                <c:pt idx="194">
                  <c:v>35827</c:v>
                </c:pt>
                <c:pt idx="195">
                  <c:v>35855</c:v>
                </c:pt>
                <c:pt idx="196">
                  <c:v>35886</c:v>
                </c:pt>
                <c:pt idx="197">
                  <c:v>35916</c:v>
                </c:pt>
                <c:pt idx="198">
                  <c:v>35947</c:v>
                </c:pt>
                <c:pt idx="199">
                  <c:v>35977</c:v>
                </c:pt>
                <c:pt idx="200">
                  <c:v>36008</c:v>
                </c:pt>
                <c:pt idx="201">
                  <c:v>36039</c:v>
                </c:pt>
                <c:pt idx="202">
                  <c:v>36069</c:v>
                </c:pt>
                <c:pt idx="203">
                  <c:v>36100</c:v>
                </c:pt>
                <c:pt idx="204">
                  <c:v>36130</c:v>
                </c:pt>
                <c:pt idx="205">
                  <c:v>36161</c:v>
                </c:pt>
                <c:pt idx="206">
                  <c:v>36192</c:v>
                </c:pt>
                <c:pt idx="207">
                  <c:v>36220</c:v>
                </c:pt>
                <c:pt idx="208">
                  <c:v>36251</c:v>
                </c:pt>
                <c:pt idx="209">
                  <c:v>36281</c:v>
                </c:pt>
                <c:pt idx="210">
                  <c:v>36312</c:v>
                </c:pt>
                <c:pt idx="211">
                  <c:v>36342</c:v>
                </c:pt>
                <c:pt idx="212">
                  <c:v>36373</c:v>
                </c:pt>
                <c:pt idx="213">
                  <c:v>36404</c:v>
                </c:pt>
                <c:pt idx="214">
                  <c:v>36434</c:v>
                </c:pt>
                <c:pt idx="215">
                  <c:v>36465</c:v>
                </c:pt>
                <c:pt idx="216">
                  <c:v>36495</c:v>
                </c:pt>
                <c:pt idx="217">
                  <c:v>36526</c:v>
                </c:pt>
                <c:pt idx="218">
                  <c:v>36557</c:v>
                </c:pt>
                <c:pt idx="219">
                  <c:v>36586</c:v>
                </c:pt>
                <c:pt idx="220">
                  <c:v>36617</c:v>
                </c:pt>
                <c:pt idx="221">
                  <c:v>36647</c:v>
                </c:pt>
                <c:pt idx="222">
                  <c:v>36678</c:v>
                </c:pt>
                <c:pt idx="223">
                  <c:v>36708</c:v>
                </c:pt>
                <c:pt idx="224">
                  <c:v>36739</c:v>
                </c:pt>
                <c:pt idx="225">
                  <c:v>36770</c:v>
                </c:pt>
                <c:pt idx="226">
                  <c:v>36800</c:v>
                </c:pt>
                <c:pt idx="227">
                  <c:v>36831</c:v>
                </c:pt>
                <c:pt idx="228">
                  <c:v>36861</c:v>
                </c:pt>
                <c:pt idx="229">
                  <c:v>36892</c:v>
                </c:pt>
                <c:pt idx="230">
                  <c:v>36923</c:v>
                </c:pt>
                <c:pt idx="231">
                  <c:v>36951</c:v>
                </c:pt>
                <c:pt idx="232">
                  <c:v>36982</c:v>
                </c:pt>
                <c:pt idx="233">
                  <c:v>37012</c:v>
                </c:pt>
                <c:pt idx="234">
                  <c:v>37043</c:v>
                </c:pt>
                <c:pt idx="235">
                  <c:v>37073</c:v>
                </c:pt>
                <c:pt idx="236">
                  <c:v>37104</c:v>
                </c:pt>
                <c:pt idx="237">
                  <c:v>37135</c:v>
                </c:pt>
                <c:pt idx="238">
                  <c:v>37165</c:v>
                </c:pt>
                <c:pt idx="239">
                  <c:v>37196</c:v>
                </c:pt>
                <c:pt idx="240">
                  <c:v>37226</c:v>
                </c:pt>
                <c:pt idx="241">
                  <c:v>37257</c:v>
                </c:pt>
                <c:pt idx="242">
                  <c:v>37288</c:v>
                </c:pt>
                <c:pt idx="243">
                  <c:v>37316</c:v>
                </c:pt>
                <c:pt idx="244">
                  <c:v>37347</c:v>
                </c:pt>
                <c:pt idx="245">
                  <c:v>37377</c:v>
                </c:pt>
                <c:pt idx="246">
                  <c:v>37408</c:v>
                </c:pt>
                <c:pt idx="247">
                  <c:v>37438</c:v>
                </c:pt>
                <c:pt idx="248">
                  <c:v>37469</c:v>
                </c:pt>
                <c:pt idx="249">
                  <c:v>37500</c:v>
                </c:pt>
                <c:pt idx="250">
                  <c:v>37530</c:v>
                </c:pt>
                <c:pt idx="251">
                  <c:v>37561</c:v>
                </c:pt>
                <c:pt idx="252">
                  <c:v>37591</c:v>
                </c:pt>
                <c:pt idx="253">
                  <c:v>37622</c:v>
                </c:pt>
                <c:pt idx="254">
                  <c:v>37653</c:v>
                </c:pt>
                <c:pt idx="255">
                  <c:v>37681</c:v>
                </c:pt>
                <c:pt idx="256">
                  <c:v>37712</c:v>
                </c:pt>
                <c:pt idx="257">
                  <c:v>37742</c:v>
                </c:pt>
                <c:pt idx="258">
                  <c:v>37773</c:v>
                </c:pt>
                <c:pt idx="259">
                  <c:v>37803</c:v>
                </c:pt>
                <c:pt idx="260">
                  <c:v>37834</c:v>
                </c:pt>
                <c:pt idx="261">
                  <c:v>37865</c:v>
                </c:pt>
                <c:pt idx="262">
                  <c:v>37895</c:v>
                </c:pt>
                <c:pt idx="263">
                  <c:v>37926</c:v>
                </c:pt>
                <c:pt idx="264">
                  <c:v>37956</c:v>
                </c:pt>
                <c:pt idx="265">
                  <c:v>37987</c:v>
                </c:pt>
                <c:pt idx="266">
                  <c:v>38018</c:v>
                </c:pt>
                <c:pt idx="267">
                  <c:v>38047</c:v>
                </c:pt>
                <c:pt idx="268">
                  <c:v>38078</c:v>
                </c:pt>
                <c:pt idx="269">
                  <c:v>38108</c:v>
                </c:pt>
                <c:pt idx="270">
                  <c:v>38139</c:v>
                </c:pt>
                <c:pt idx="271">
                  <c:v>38169</c:v>
                </c:pt>
                <c:pt idx="272">
                  <c:v>38200</c:v>
                </c:pt>
                <c:pt idx="273">
                  <c:v>38231</c:v>
                </c:pt>
                <c:pt idx="274">
                  <c:v>38261</c:v>
                </c:pt>
                <c:pt idx="275">
                  <c:v>38292</c:v>
                </c:pt>
                <c:pt idx="276">
                  <c:v>38322</c:v>
                </c:pt>
                <c:pt idx="277">
                  <c:v>38353</c:v>
                </c:pt>
                <c:pt idx="278">
                  <c:v>38384</c:v>
                </c:pt>
                <c:pt idx="279">
                  <c:v>38412</c:v>
                </c:pt>
                <c:pt idx="280">
                  <c:v>38443</c:v>
                </c:pt>
                <c:pt idx="281">
                  <c:v>38473</c:v>
                </c:pt>
                <c:pt idx="282">
                  <c:v>38504</c:v>
                </c:pt>
                <c:pt idx="283">
                  <c:v>38534</c:v>
                </c:pt>
                <c:pt idx="284">
                  <c:v>38565</c:v>
                </c:pt>
                <c:pt idx="285">
                  <c:v>38596</c:v>
                </c:pt>
                <c:pt idx="286">
                  <c:v>38626</c:v>
                </c:pt>
                <c:pt idx="287">
                  <c:v>38657</c:v>
                </c:pt>
                <c:pt idx="288">
                  <c:v>38687</c:v>
                </c:pt>
                <c:pt idx="289">
                  <c:v>38718</c:v>
                </c:pt>
                <c:pt idx="290">
                  <c:v>38749</c:v>
                </c:pt>
                <c:pt idx="291">
                  <c:v>38777</c:v>
                </c:pt>
                <c:pt idx="292">
                  <c:v>38808</c:v>
                </c:pt>
                <c:pt idx="293">
                  <c:v>38838</c:v>
                </c:pt>
                <c:pt idx="294">
                  <c:v>38869</c:v>
                </c:pt>
                <c:pt idx="295">
                  <c:v>38899</c:v>
                </c:pt>
                <c:pt idx="296">
                  <c:v>38930</c:v>
                </c:pt>
                <c:pt idx="297">
                  <c:v>38961</c:v>
                </c:pt>
                <c:pt idx="298">
                  <c:v>38991</c:v>
                </c:pt>
                <c:pt idx="299">
                  <c:v>39022</c:v>
                </c:pt>
                <c:pt idx="300">
                  <c:v>39052</c:v>
                </c:pt>
                <c:pt idx="301">
                  <c:v>39083</c:v>
                </c:pt>
                <c:pt idx="302">
                  <c:v>39114</c:v>
                </c:pt>
                <c:pt idx="303">
                  <c:v>39142</c:v>
                </c:pt>
                <c:pt idx="304">
                  <c:v>39173</c:v>
                </c:pt>
                <c:pt idx="305">
                  <c:v>39203</c:v>
                </c:pt>
                <c:pt idx="306">
                  <c:v>39234</c:v>
                </c:pt>
                <c:pt idx="307">
                  <c:v>39264</c:v>
                </c:pt>
                <c:pt idx="308">
                  <c:v>39295</c:v>
                </c:pt>
                <c:pt idx="309">
                  <c:v>39326</c:v>
                </c:pt>
                <c:pt idx="310">
                  <c:v>39356</c:v>
                </c:pt>
                <c:pt idx="311">
                  <c:v>39387</c:v>
                </c:pt>
                <c:pt idx="312">
                  <c:v>39417</c:v>
                </c:pt>
                <c:pt idx="313">
                  <c:v>39448</c:v>
                </c:pt>
                <c:pt idx="314">
                  <c:v>39479</c:v>
                </c:pt>
                <c:pt idx="315">
                  <c:v>39508</c:v>
                </c:pt>
                <c:pt idx="316">
                  <c:v>39539</c:v>
                </c:pt>
                <c:pt idx="317">
                  <c:v>39569</c:v>
                </c:pt>
                <c:pt idx="318">
                  <c:v>39600</c:v>
                </c:pt>
                <c:pt idx="319">
                  <c:v>39630</c:v>
                </c:pt>
                <c:pt idx="320">
                  <c:v>39661</c:v>
                </c:pt>
                <c:pt idx="321">
                  <c:v>39692</c:v>
                </c:pt>
                <c:pt idx="322">
                  <c:v>39722</c:v>
                </c:pt>
                <c:pt idx="323">
                  <c:v>39753</c:v>
                </c:pt>
                <c:pt idx="324">
                  <c:v>39783</c:v>
                </c:pt>
                <c:pt idx="325">
                  <c:v>39814</c:v>
                </c:pt>
                <c:pt idx="326">
                  <c:v>39845</c:v>
                </c:pt>
                <c:pt idx="327">
                  <c:v>39873</c:v>
                </c:pt>
                <c:pt idx="328">
                  <c:v>39904</c:v>
                </c:pt>
                <c:pt idx="329">
                  <c:v>39934</c:v>
                </c:pt>
                <c:pt idx="330">
                  <c:v>39965</c:v>
                </c:pt>
                <c:pt idx="331">
                  <c:v>39995</c:v>
                </c:pt>
                <c:pt idx="332">
                  <c:v>40026</c:v>
                </c:pt>
                <c:pt idx="333">
                  <c:v>40057</c:v>
                </c:pt>
                <c:pt idx="334">
                  <c:v>40087</c:v>
                </c:pt>
                <c:pt idx="335">
                  <c:v>40118</c:v>
                </c:pt>
              </c:strCache>
            </c:strRef>
          </c:cat>
          <c:val>
            <c:numRef>
              <c:f>'Empalme 1980-2008'!$N$37:$N$372</c:f>
              <c:numCache>
                <c:ptCount val="336"/>
                <c:pt idx="0">
                  <c:v>-2.7105972938793133</c:v>
                </c:pt>
                <c:pt idx="1">
                  <c:v>-2.68933817331789</c:v>
                </c:pt>
                <c:pt idx="2">
                  <c:v>-2.9814084507041816</c:v>
                </c:pt>
                <c:pt idx="3">
                  <c:v>-3.473660513282295</c:v>
                </c:pt>
                <c:pt idx="4">
                  <c:v>-3.545139945667486</c:v>
                </c:pt>
                <c:pt idx="5">
                  <c:v>-3.039675526250196</c:v>
                </c:pt>
                <c:pt idx="6">
                  <c:v>-2.8947966371279277</c:v>
                </c:pt>
                <c:pt idx="7">
                  <c:v>-3.3268146261597353</c:v>
                </c:pt>
                <c:pt idx="8">
                  <c:v>-3.266874303771561</c:v>
                </c:pt>
                <c:pt idx="9">
                  <c:v>-3.6041872677055165</c:v>
                </c:pt>
                <c:pt idx="10">
                  <c:v>-3.376101088806893</c:v>
                </c:pt>
                <c:pt idx="11">
                  <c:v>-3.86118475180548</c:v>
                </c:pt>
                <c:pt idx="12">
                  <c:v>-3.286514592032741</c:v>
                </c:pt>
                <c:pt idx="13">
                  <c:v>-2.938051462096347</c:v>
                </c:pt>
                <c:pt idx="14">
                  <c:v>-2.3146427575954864</c:v>
                </c:pt>
                <c:pt idx="15">
                  <c:v>-2.3765655246402506</c:v>
                </c:pt>
                <c:pt idx="16">
                  <c:v>-2.5208021690351523</c:v>
                </c:pt>
                <c:pt idx="17">
                  <c:v>-3.234287183202267</c:v>
                </c:pt>
                <c:pt idx="18">
                  <c:v>-3.545020591538739</c:v>
                </c:pt>
                <c:pt idx="19">
                  <c:v>-3.4248347564274306</c:v>
                </c:pt>
                <c:pt idx="20">
                  <c:v>-3.761457109283173</c:v>
                </c:pt>
                <c:pt idx="21">
                  <c:v>-3.3274378021459605</c:v>
                </c:pt>
                <c:pt idx="22">
                  <c:v>-2.8094404767534997</c:v>
                </c:pt>
                <c:pt idx="23">
                  <c:v>-1.435821853493846</c:v>
                </c:pt>
                <c:pt idx="24">
                  <c:v>-0.5162119085567407</c:v>
                </c:pt>
                <c:pt idx="25">
                  <c:v>0.14040264623291776</c:v>
                </c:pt>
                <c:pt idx="26">
                  <c:v>0.8048887779244174</c:v>
                </c:pt>
                <c:pt idx="27">
                  <c:v>2.4989249366907273</c:v>
                </c:pt>
                <c:pt idx="28">
                  <c:v>3.265756315114343</c:v>
                </c:pt>
                <c:pt idx="29">
                  <c:v>5.232143935277445</c:v>
                </c:pt>
                <c:pt idx="30">
                  <c:v>6.829043448727612</c:v>
                </c:pt>
                <c:pt idx="31">
                  <c:v>8.2446355067346</c:v>
                </c:pt>
                <c:pt idx="32">
                  <c:v>9.48241126265279</c:v>
                </c:pt>
                <c:pt idx="33">
                  <c:v>9.972191052349167</c:v>
                </c:pt>
                <c:pt idx="34">
                  <c:v>10.916589615066453</c:v>
                </c:pt>
                <c:pt idx="35">
                  <c:v>10.381670183901148</c:v>
                </c:pt>
                <c:pt idx="36">
                  <c:v>9.882831181253039</c:v>
                </c:pt>
                <c:pt idx="37">
                  <c:v>9.651624248473212</c:v>
                </c:pt>
                <c:pt idx="38">
                  <c:v>8.82436193801015</c:v>
                </c:pt>
                <c:pt idx="39">
                  <c:v>7.643809435017768</c:v>
                </c:pt>
                <c:pt idx="40">
                  <c:v>8.022290590352377</c:v>
                </c:pt>
                <c:pt idx="41">
                  <c:v>7.330059209620443</c:v>
                </c:pt>
                <c:pt idx="42">
                  <c:v>6.169951857571099</c:v>
                </c:pt>
                <c:pt idx="43">
                  <c:v>5.744565951127334</c:v>
                </c:pt>
                <c:pt idx="44">
                  <c:v>5.139128980092611</c:v>
                </c:pt>
                <c:pt idx="45">
                  <c:v>4.821214675480268</c:v>
                </c:pt>
                <c:pt idx="46">
                  <c:v>3.4452500301638045</c:v>
                </c:pt>
                <c:pt idx="47">
                  <c:v>3.0578801319728566</c:v>
                </c:pt>
                <c:pt idx="48">
                  <c:v>2.7375797009988823</c:v>
                </c:pt>
                <c:pt idx="49">
                  <c:v>2.5746329305954774</c:v>
                </c:pt>
                <c:pt idx="50">
                  <c:v>3.2448249701961807</c:v>
                </c:pt>
                <c:pt idx="51">
                  <c:v>3.127740426775838</c:v>
                </c:pt>
                <c:pt idx="52">
                  <c:v>3.6648933311838716</c:v>
                </c:pt>
                <c:pt idx="53">
                  <c:v>3.566541224769093</c:v>
                </c:pt>
                <c:pt idx="54">
                  <c:v>4.077813188458523</c:v>
                </c:pt>
                <c:pt idx="55">
                  <c:v>4.278114693052459</c:v>
                </c:pt>
                <c:pt idx="56">
                  <c:v>4.249360898666632</c:v>
                </c:pt>
                <c:pt idx="57">
                  <c:v>4.8851456444223285</c:v>
                </c:pt>
                <c:pt idx="58">
                  <c:v>5.9060545011133225</c:v>
                </c:pt>
                <c:pt idx="59">
                  <c:v>6.400729331199018</c:v>
                </c:pt>
                <c:pt idx="60">
                  <c:v>7.057677236237292</c:v>
                </c:pt>
                <c:pt idx="61">
                  <c:v>7.3768500227126</c:v>
                </c:pt>
                <c:pt idx="62">
                  <c:v>7.04883271750083</c:v>
                </c:pt>
                <c:pt idx="63">
                  <c:v>8.261946754010218</c:v>
                </c:pt>
                <c:pt idx="64">
                  <c:v>6.568866310714849</c:v>
                </c:pt>
                <c:pt idx="65">
                  <c:v>6.625237426707398</c:v>
                </c:pt>
                <c:pt idx="66">
                  <c:v>7.305870385022439</c:v>
                </c:pt>
                <c:pt idx="67">
                  <c:v>7.17164399914294</c:v>
                </c:pt>
                <c:pt idx="68">
                  <c:v>7.644562927990717</c:v>
                </c:pt>
                <c:pt idx="69">
                  <c:v>7.594221612460639</c:v>
                </c:pt>
                <c:pt idx="70">
                  <c:v>7.1425710853023405</c:v>
                </c:pt>
                <c:pt idx="71">
                  <c:v>7.308884040210839</c:v>
                </c:pt>
                <c:pt idx="72">
                  <c:v>7.058346358546208</c:v>
                </c:pt>
                <c:pt idx="73">
                  <c:v>6.8513635827004205</c:v>
                </c:pt>
                <c:pt idx="74">
                  <c:v>7.47899077261005</c:v>
                </c:pt>
                <c:pt idx="75">
                  <c:v>6.673389833795551</c:v>
                </c:pt>
                <c:pt idx="76">
                  <c:v>7.687443453220588</c:v>
                </c:pt>
                <c:pt idx="77">
                  <c:v>7.830380482137689</c:v>
                </c:pt>
                <c:pt idx="78">
                  <c:v>6.981777092570085</c:v>
                </c:pt>
                <c:pt idx="79">
                  <c:v>6.324257425742563</c:v>
                </c:pt>
                <c:pt idx="80">
                  <c:v>6.307660314579544</c:v>
                </c:pt>
                <c:pt idx="81">
                  <c:v>5.313343834383444</c:v>
                </c:pt>
                <c:pt idx="82">
                  <c:v>4.8844076475975</c:v>
                </c:pt>
                <c:pt idx="83">
                  <c:v>4.20956855171899</c:v>
                </c:pt>
                <c:pt idx="84">
                  <c:v>3.6942922353332186</c:v>
                </c:pt>
                <c:pt idx="85">
                  <c:v>3.3386122569239784</c:v>
                </c:pt>
                <c:pt idx="86">
                  <c:v>2.0099264638796965</c:v>
                </c:pt>
                <c:pt idx="87">
                  <c:v>0.9472038397207339</c:v>
                </c:pt>
                <c:pt idx="88">
                  <c:v>0.7263331918007543</c:v>
                </c:pt>
                <c:pt idx="89">
                  <c:v>0.053870602812056134</c:v>
                </c:pt>
                <c:pt idx="90">
                  <c:v>0.12083780880776107</c:v>
                </c:pt>
                <c:pt idx="91">
                  <c:v>0.34024873973659275</c:v>
                </c:pt>
                <c:pt idx="92">
                  <c:v>-0.38411950384563687</c:v>
                </c:pt>
                <c:pt idx="93">
                  <c:v>0.033831005226026</c:v>
                </c:pt>
                <c:pt idx="94">
                  <c:v>0.8695574700867237</c:v>
                </c:pt>
                <c:pt idx="95">
                  <c:v>1.4397590898157064</c:v>
                </c:pt>
                <c:pt idx="96">
                  <c:v>1.671731168518753</c:v>
                </c:pt>
                <c:pt idx="97">
                  <c:v>2.0002657169214233</c:v>
                </c:pt>
                <c:pt idx="98">
                  <c:v>2.496219931669552</c:v>
                </c:pt>
                <c:pt idx="99">
                  <c:v>4.250002203927372</c:v>
                </c:pt>
                <c:pt idx="100">
                  <c:v>3.4993164972400903</c:v>
                </c:pt>
                <c:pt idx="101">
                  <c:v>3.8849580816986196</c:v>
                </c:pt>
                <c:pt idx="102">
                  <c:v>3.470025106498076</c:v>
                </c:pt>
                <c:pt idx="103">
                  <c:v>3.3303707825239615</c:v>
                </c:pt>
                <c:pt idx="104">
                  <c:v>3.6375841982124735</c:v>
                </c:pt>
                <c:pt idx="105">
                  <c:v>2.987505970623938</c:v>
                </c:pt>
                <c:pt idx="106">
                  <c:v>2.5889969102459</c:v>
                </c:pt>
                <c:pt idx="107">
                  <c:v>2.2086595424820166</c:v>
                </c:pt>
                <c:pt idx="108">
                  <c:v>2.4179362562648077</c:v>
                </c:pt>
                <c:pt idx="109">
                  <c:v>2.1511585250671317</c:v>
                </c:pt>
                <c:pt idx="110">
                  <c:v>2.0445881177212355</c:v>
                </c:pt>
                <c:pt idx="111">
                  <c:v>0.02386173297042049</c:v>
                </c:pt>
                <c:pt idx="112">
                  <c:v>1.051216979926206</c:v>
                </c:pt>
                <c:pt idx="113">
                  <c:v>0.5237914370338048</c:v>
                </c:pt>
                <c:pt idx="114">
                  <c:v>0.4436745463043845</c:v>
                </c:pt>
                <c:pt idx="115">
                  <c:v>0.5819651690170291</c:v>
                </c:pt>
                <c:pt idx="116">
                  <c:v>0.21959526897255</c:v>
                </c:pt>
                <c:pt idx="117">
                  <c:v>0.7246092403716542</c:v>
                </c:pt>
                <c:pt idx="118">
                  <c:v>0.5723815816374822</c:v>
                </c:pt>
                <c:pt idx="119">
                  <c:v>0.43114307556428866</c:v>
                </c:pt>
                <c:pt idx="120">
                  <c:v>0.3272161412448904</c:v>
                </c:pt>
                <c:pt idx="121">
                  <c:v>0.6033954631902816</c:v>
                </c:pt>
                <c:pt idx="122">
                  <c:v>1.08337617173917</c:v>
                </c:pt>
                <c:pt idx="123">
                  <c:v>3.075660184041884</c:v>
                </c:pt>
                <c:pt idx="124">
                  <c:v>1.6240129505144862</c:v>
                </c:pt>
                <c:pt idx="125">
                  <c:v>2.1809700112176866</c:v>
                </c:pt>
                <c:pt idx="126">
                  <c:v>2.82573265840953</c:v>
                </c:pt>
                <c:pt idx="127">
                  <c:v>3.1488118737293735</c:v>
                </c:pt>
                <c:pt idx="128">
                  <c:v>3.377486044205069</c:v>
                </c:pt>
                <c:pt idx="129">
                  <c:v>4.1375569314530125</c:v>
                </c:pt>
                <c:pt idx="130">
                  <c:v>4.295908003874982</c:v>
                </c:pt>
                <c:pt idx="131">
                  <c:v>4.722526825494877</c:v>
                </c:pt>
                <c:pt idx="132">
                  <c:v>4.794200113388314</c:v>
                </c:pt>
                <c:pt idx="133">
                  <c:v>4.719738804983686</c:v>
                </c:pt>
                <c:pt idx="134">
                  <c:v>4.509755997237885</c:v>
                </c:pt>
                <c:pt idx="135">
                  <c:v>4.133963377505934</c:v>
                </c:pt>
                <c:pt idx="136">
                  <c:v>5.411369336785432</c:v>
                </c:pt>
                <c:pt idx="137">
                  <c:v>5.576545600972382</c:v>
                </c:pt>
                <c:pt idx="138">
                  <c:v>5.637227813822832</c:v>
                </c:pt>
                <c:pt idx="139">
                  <c:v>5.306018972760085</c:v>
                </c:pt>
                <c:pt idx="140">
                  <c:v>5.673691162046146</c:v>
                </c:pt>
                <c:pt idx="141">
                  <c:v>5.002334547893406</c:v>
                </c:pt>
                <c:pt idx="142">
                  <c:v>4.95822394807568</c:v>
                </c:pt>
                <c:pt idx="143">
                  <c:v>5.005000662710057</c:v>
                </c:pt>
                <c:pt idx="144">
                  <c:v>4.768167823834202</c:v>
                </c:pt>
                <c:pt idx="145">
                  <c:v>5.0248500679357155</c:v>
                </c:pt>
                <c:pt idx="146">
                  <c:v>5.095307125018</c:v>
                </c:pt>
                <c:pt idx="147">
                  <c:v>4.61430666319862</c:v>
                </c:pt>
                <c:pt idx="148">
                  <c:v>4.887031655603158</c:v>
                </c:pt>
                <c:pt idx="149">
                  <c:v>4.717204637951</c:v>
                </c:pt>
                <c:pt idx="150">
                  <c:v>4.209241289471333</c:v>
                </c:pt>
                <c:pt idx="151">
                  <c:v>4.233127531102521</c:v>
                </c:pt>
                <c:pt idx="152">
                  <c:v>4.6428376718795406</c:v>
                </c:pt>
                <c:pt idx="153">
                  <c:v>4.703358103627786</c:v>
                </c:pt>
                <c:pt idx="154">
                  <c:v>4.56763166382379</c:v>
                </c:pt>
                <c:pt idx="155">
                  <c:v>4.525655898185921</c:v>
                </c:pt>
                <c:pt idx="156">
                  <c:v>4.910385488000335</c:v>
                </c:pt>
                <c:pt idx="157">
                  <c:v>4.721576751839618</c:v>
                </c:pt>
                <c:pt idx="158">
                  <c:v>4.7841146277402435</c:v>
                </c:pt>
                <c:pt idx="159">
                  <c:v>5.465940448956763</c:v>
                </c:pt>
                <c:pt idx="160">
                  <c:v>4.476664549020759</c:v>
                </c:pt>
                <c:pt idx="161">
                  <c:v>4.5802262488170875</c:v>
                </c:pt>
                <c:pt idx="162">
                  <c:v>4.764080102472779</c:v>
                </c:pt>
                <c:pt idx="163">
                  <c:v>4.828812054283471</c:v>
                </c:pt>
                <c:pt idx="164">
                  <c:v>3.784930344323034</c:v>
                </c:pt>
                <c:pt idx="165">
                  <c:v>3.52059109781393</c:v>
                </c:pt>
                <c:pt idx="166">
                  <c:v>3.888891199185318</c:v>
                </c:pt>
                <c:pt idx="167">
                  <c:v>3.8131996479059405</c:v>
                </c:pt>
                <c:pt idx="168">
                  <c:v>3.503423659057292</c:v>
                </c:pt>
                <c:pt idx="169">
                  <c:v>3.0450488135270293</c:v>
                </c:pt>
                <c:pt idx="170">
                  <c:v>2.88097307515216</c:v>
                </c:pt>
                <c:pt idx="171">
                  <c:v>1.8445283261944612</c:v>
                </c:pt>
                <c:pt idx="172">
                  <c:v>2.3165779206885784</c:v>
                </c:pt>
                <c:pt idx="173">
                  <c:v>1.8302997849946934</c:v>
                </c:pt>
                <c:pt idx="174">
                  <c:v>1.2734734787493318</c:v>
                </c:pt>
                <c:pt idx="175">
                  <c:v>0.9607679984880768</c:v>
                </c:pt>
                <c:pt idx="176">
                  <c:v>0.6804540289171213</c:v>
                </c:pt>
                <c:pt idx="177">
                  <c:v>-0.007901085450900958</c:v>
                </c:pt>
                <c:pt idx="178">
                  <c:v>-1.3557227525841764</c:v>
                </c:pt>
                <c:pt idx="179">
                  <c:v>-2.730219680988455</c:v>
                </c:pt>
                <c:pt idx="180">
                  <c:v>-3.3907788764263036</c:v>
                </c:pt>
                <c:pt idx="181">
                  <c:v>-3.35101100117956</c:v>
                </c:pt>
                <c:pt idx="182">
                  <c:v>-4.1495583037570505</c:v>
                </c:pt>
                <c:pt idx="183">
                  <c:v>-4.919318680248519</c:v>
                </c:pt>
                <c:pt idx="184">
                  <c:v>-4.852516259316064</c:v>
                </c:pt>
                <c:pt idx="185">
                  <c:v>-5.012772079084571</c:v>
                </c:pt>
                <c:pt idx="186">
                  <c:v>-4.70770990813274</c:v>
                </c:pt>
                <c:pt idx="187">
                  <c:v>-4.295550353303712</c:v>
                </c:pt>
                <c:pt idx="188">
                  <c:v>-3.864415883719352</c:v>
                </c:pt>
                <c:pt idx="189">
                  <c:v>-2.5769979920104658</c:v>
                </c:pt>
                <c:pt idx="190">
                  <c:v>-0.8289038074212329</c:v>
                </c:pt>
                <c:pt idx="191">
                  <c:v>1.2046907456704226</c:v>
                </c:pt>
                <c:pt idx="192">
                  <c:v>2.611235264438161</c:v>
                </c:pt>
                <c:pt idx="193">
                  <c:v>3.268273272718658</c:v>
                </c:pt>
                <c:pt idx="194">
                  <c:v>4.7133230786639</c:v>
                </c:pt>
                <c:pt idx="195">
                  <c:v>7.171638026106364</c:v>
                </c:pt>
                <c:pt idx="196">
                  <c:v>6.85760040197283</c:v>
                </c:pt>
                <c:pt idx="197">
                  <c:v>7.20197619787637</c:v>
                </c:pt>
                <c:pt idx="198">
                  <c:v>7.296838519337467</c:v>
                </c:pt>
                <c:pt idx="199">
                  <c:v>6.451330773583441</c:v>
                </c:pt>
                <c:pt idx="200">
                  <c:v>6.10919872479605</c:v>
                </c:pt>
                <c:pt idx="201">
                  <c:v>4.738850944083328</c:v>
                </c:pt>
                <c:pt idx="202">
                  <c:v>2.8310454330892965</c:v>
                </c:pt>
                <c:pt idx="203">
                  <c:v>0.6846916885509868</c:v>
                </c:pt>
                <c:pt idx="204">
                  <c:v>-1.7035078836111106</c:v>
                </c:pt>
                <c:pt idx="205">
                  <c:v>-3.663036211934634</c:v>
                </c:pt>
                <c:pt idx="206">
                  <c:v>-6.149815659523805</c:v>
                </c:pt>
                <c:pt idx="207">
                  <c:v>-9.307522991903284</c:v>
                </c:pt>
                <c:pt idx="208">
                  <c:v>-11.136178945365637</c:v>
                </c:pt>
                <c:pt idx="209">
                  <c:v>-12.937595839959926</c:v>
                </c:pt>
                <c:pt idx="210">
                  <c:v>-14.208168395801547</c:v>
                </c:pt>
                <c:pt idx="211">
                  <c:v>-15.158944043701062</c:v>
                </c:pt>
                <c:pt idx="212">
                  <c:v>-15.55979439907813</c:v>
                </c:pt>
                <c:pt idx="213">
                  <c:v>-15.644565686446832</c:v>
                </c:pt>
                <c:pt idx="214">
                  <c:v>-15.759510484166439</c:v>
                </c:pt>
                <c:pt idx="215">
                  <c:v>-15.168945650312416</c:v>
                </c:pt>
                <c:pt idx="216">
                  <c:v>-13.465391683003425</c:v>
                </c:pt>
                <c:pt idx="217">
                  <c:v>-11.854009897219697</c:v>
                </c:pt>
                <c:pt idx="218">
                  <c:v>-9.67892026757946</c:v>
                </c:pt>
                <c:pt idx="219">
                  <c:v>-6.7546181539239525</c:v>
                </c:pt>
                <c:pt idx="220">
                  <c:v>-4.316118188627693</c:v>
                </c:pt>
                <c:pt idx="221">
                  <c:v>-1.2606670628817707</c:v>
                </c:pt>
                <c:pt idx="222">
                  <c:v>1.071139976177915</c:v>
                </c:pt>
                <c:pt idx="223">
                  <c:v>3.743932373194836</c:v>
                </c:pt>
                <c:pt idx="224">
                  <c:v>5.805828112687328</c:v>
                </c:pt>
                <c:pt idx="225">
                  <c:v>7.463515722000635</c:v>
                </c:pt>
                <c:pt idx="226">
                  <c:v>9.538850907367081</c:v>
                </c:pt>
                <c:pt idx="227">
                  <c:v>11.037176912610057</c:v>
                </c:pt>
                <c:pt idx="228">
                  <c:v>10.623525621977947</c:v>
                </c:pt>
                <c:pt idx="229">
                  <c:v>10.556300003894625</c:v>
                </c:pt>
                <c:pt idx="230">
                  <c:v>10.05771240975324</c:v>
                </c:pt>
                <c:pt idx="231">
                  <c:v>9.269898563910072</c:v>
                </c:pt>
                <c:pt idx="232">
                  <c:v>9.144552804213602</c:v>
                </c:pt>
                <c:pt idx="233">
                  <c:v>8.100551024115843</c:v>
                </c:pt>
                <c:pt idx="234">
                  <c:v>6.870448191636247</c:v>
                </c:pt>
                <c:pt idx="235">
                  <c:v>5.811933048101947</c:v>
                </c:pt>
                <c:pt idx="236">
                  <c:v>4.2786104303015104</c:v>
                </c:pt>
                <c:pt idx="237">
                  <c:v>3.3564276573697205</c:v>
                </c:pt>
                <c:pt idx="238">
                  <c:v>2.3043986430272723</c:v>
                </c:pt>
                <c:pt idx="239">
                  <c:v>0.9364519025582663</c:v>
                </c:pt>
                <c:pt idx="240">
                  <c:v>0.6883481935917368</c:v>
                </c:pt>
                <c:pt idx="241">
                  <c:v>0.40006059923665127</c:v>
                </c:pt>
                <c:pt idx="242">
                  <c:v>0.23011200057754255</c:v>
                </c:pt>
                <c:pt idx="243">
                  <c:v>-1.0211073502846446</c:v>
                </c:pt>
                <c:pt idx="244">
                  <c:v>-0.8732303967465271</c:v>
                </c:pt>
                <c:pt idx="245">
                  <c:v>-1.1453271601073567</c:v>
                </c:pt>
                <c:pt idx="246">
                  <c:v>-1.1989149684683453</c:v>
                </c:pt>
                <c:pt idx="247">
                  <c:v>-1.2056556002013274</c:v>
                </c:pt>
                <c:pt idx="248">
                  <c:v>-1.020671406211593</c:v>
                </c:pt>
                <c:pt idx="249">
                  <c:v>-1.06218177648012</c:v>
                </c:pt>
                <c:pt idx="250">
                  <c:v>-0.7714585131723628</c:v>
                </c:pt>
                <c:pt idx="251">
                  <c:v>-0.5434927892781105</c:v>
                </c:pt>
                <c:pt idx="252">
                  <c:v>-0.17114692154037714</c:v>
                </c:pt>
                <c:pt idx="253">
                  <c:v>-0.07593058017788534</c:v>
                </c:pt>
                <c:pt idx="254">
                  <c:v>0.015471051720239437</c:v>
                </c:pt>
                <c:pt idx="255">
                  <c:v>1.8264425069877133</c:v>
                </c:pt>
                <c:pt idx="256">
                  <c:v>0.6595759134800261</c:v>
                </c:pt>
                <c:pt idx="257">
                  <c:v>0.7435393065456708</c:v>
                </c:pt>
                <c:pt idx="258">
                  <c:v>0.822067917837499</c:v>
                </c:pt>
                <c:pt idx="259">
                  <c:v>1.0895275546483285</c:v>
                </c:pt>
                <c:pt idx="260">
                  <c:v>1.0275147063231183</c:v>
                </c:pt>
                <c:pt idx="261">
                  <c:v>1.6189737585735164</c:v>
                </c:pt>
                <c:pt idx="262">
                  <c:v>1.636453057791032</c:v>
                </c:pt>
                <c:pt idx="263">
                  <c:v>2.32739426140538</c:v>
                </c:pt>
                <c:pt idx="264">
                  <c:v>2.4964721342198626</c:v>
                </c:pt>
                <c:pt idx="265">
                  <c:v>2.4614707222210264</c:v>
                </c:pt>
                <c:pt idx="266">
                  <c:v>2.8958204510113994</c:v>
                </c:pt>
                <c:pt idx="267">
                  <c:v>2.7299222918737875</c:v>
                </c:pt>
                <c:pt idx="268">
                  <c:v>3.644858050107569</c:v>
                </c:pt>
                <c:pt idx="269">
                  <c:v>3.869860539004022</c:v>
                </c:pt>
                <c:pt idx="270">
                  <c:v>5.008297512999538</c:v>
                </c:pt>
                <c:pt idx="271">
                  <c:v>5.030354451726704</c:v>
                </c:pt>
                <c:pt idx="272">
                  <c:v>6.013423356770398</c:v>
                </c:pt>
                <c:pt idx="273">
                  <c:v>5.871620109522024</c:v>
                </c:pt>
                <c:pt idx="274">
                  <c:v>6.024780897423132</c:v>
                </c:pt>
                <c:pt idx="275">
                  <c:v>6.1817485057949595</c:v>
                </c:pt>
                <c:pt idx="276">
                  <c:v>6.379221560248016</c:v>
                </c:pt>
                <c:pt idx="277">
                  <c:v>6.592331346064206</c:v>
                </c:pt>
                <c:pt idx="278">
                  <c:v>6.364667642991839</c:v>
                </c:pt>
                <c:pt idx="279">
                  <c:v>5.4987181563764365</c:v>
                </c:pt>
                <c:pt idx="280">
                  <c:v>6.237166191712107</c:v>
                </c:pt>
                <c:pt idx="281">
                  <c:v>6.385501824493578</c:v>
                </c:pt>
                <c:pt idx="282">
                  <c:v>5.823040108822308</c:v>
                </c:pt>
                <c:pt idx="283">
                  <c:v>5.453821986604646</c:v>
                </c:pt>
                <c:pt idx="284">
                  <c:v>5.25517205605448</c:v>
                </c:pt>
                <c:pt idx="285">
                  <c:v>5.2820378162244275</c:v>
                </c:pt>
                <c:pt idx="286">
                  <c:v>5.10869858241505</c:v>
                </c:pt>
                <c:pt idx="287">
                  <c:v>4.511378405990607</c:v>
                </c:pt>
                <c:pt idx="288">
                  <c:v>4.016795466951728</c:v>
                </c:pt>
                <c:pt idx="289">
                  <c:v>4.156230631359836</c:v>
                </c:pt>
                <c:pt idx="290">
                  <c:v>4.329203431825457</c:v>
                </c:pt>
                <c:pt idx="291">
                  <c:v>5.416196784106431</c:v>
                </c:pt>
                <c:pt idx="292">
                  <c:v>4.085039297265514</c:v>
                </c:pt>
                <c:pt idx="293">
                  <c:v>4.583306101234097</c:v>
                </c:pt>
                <c:pt idx="294">
                  <c:v>4.940316617089091</c:v>
                </c:pt>
                <c:pt idx="295">
                  <c:v>6.032911005275565</c:v>
                </c:pt>
                <c:pt idx="296">
                  <c:v>6.510909054988301</c:v>
                </c:pt>
                <c:pt idx="297">
                  <c:v>7.40736261232704</c:v>
                </c:pt>
                <c:pt idx="298">
                  <c:v>8.75667255334449</c:v>
                </c:pt>
                <c:pt idx="299">
                  <c:v>10.203322954309503</c:v>
                </c:pt>
                <c:pt idx="300">
                  <c:v>11.150760105885649</c:v>
                </c:pt>
                <c:pt idx="301">
                  <c:v>11.825695418938942</c:v>
                </c:pt>
                <c:pt idx="302">
                  <c:v>12.505910226967366</c:v>
                </c:pt>
                <c:pt idx="303">
                  <c:v>12.774401159511983</c:v>
                </c:pt>
                <c:pt idx="304">
                  <c:v>14.176610684254776</c:v>
                </c:pt>
                <c:pt idx="305">
                  <c:v>14.274566603019533</c:v>
                </c:pt>
                <c:pt idx="306">
                  <c:v>14.495037513576303</c:v>
                </c:pt>
                <c:pt idx="307">
                  <c:v>14.169096677248172</c:v>
                </c:pt>
                <c:pt idx="308">
                  <c:v>13.68385297023571</c:v>
                </c:pt>
                <c:pt idx="309">
                  <c:v>12.85525759963988</c:v>
                </c:pt>
                <c:pt idx="310">
                  <c:v>12.046655100228465</c:v>
                </c:pt>
                <c:pt idx="311">
                  <c:v>11.14488531785005</c:v>
                </c:pt>
                <c:pt idx="312">
                  <c:v>10.787487028088204</c:v>
                </c:pt>
                <c:pt idx="313">
                  <c:v>10.094742896844178</c:v>
                </c:pt>
                <c:pt idx="314">
                  <c:v>9.64171073680804</c:v>
                </c:pt>
                <c:pt idx="315">
                  <c:v>7.527540728656579</c:v>
                </c:pt>
                <c:pt idx="316">
                  <c:v>7.186017906482056</c:v>
                </c:pt>
                <c:pt idx="317">
                  <c:v>5.786669647890252</c:v>
                </c:pt>
                <c:pt idx="318">
                  <c:v>4.235941510144725</c:v>
                </c:pt>
                <c:pt idx="319">
                  <c:v>3.504309286627394</c:v>
                </c:pt>
                <c:pt idx="320">
                  <c:v>2.015638940713793</c:v>
                </c:pt>
                <c:pt idx="321">
                  <c:v>1.1919585923359843</c:v>
                </c:pt>
                <c:pt idx="322">
                  <c:v>-0.17815271365847485</c:v>
                </c:pt>
                <c:pt idx="323">
                  <c:v>-2.000669194019278</c:v>
                </c:pt>
                <c:pt idx="324">
                  <c:v>-3.390652741691813</c:v>
                </c:pt>
                <c:pt idx="325">
                  <c:v>-4.571447138322881</c:v>
                </c:pt>
                <c:pt idx="326">
                  <c:v>-6.2224078866905845</c:v>
                </c:pt>
                <c:pt idx="327">
                  <c:v>-5.477547213392386</c:v>
                </c:pt>
                <c:pt idx="328">
                  <c:v>-7.381162572849387</c:v>
                </c:pt>
                <c:pt idx="329">
                  <c:v>-7.59639346316251</c:v>
                </c:pt>
                <c:pt idx="330">
                  <c:v>-7.629178998678688</c:v>
                </c:pt>
                <c:pt idx="331">
                  <c:v>-8.223272401583392</c:v>
                </c:pt>
                <c:pt idx="332">
                  <c:v>-7.759586838338272</c:v>
                </c:pt>
                <c:pt idx="333">
                  <c:v>-7.790271669741699</c:v>
                </c:pt>
                <c:pt idx="334">
                  <c:v>-7.4200060759191055</c:v>
                </c:pt>
                <c:pt idx="335">
                  <c:v>-6.114949640544665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'Empalme 1980-2008'!$K$12</c:f>
              <c:strCache>
                <c:ptCount val="1"/>
                <c:pt idx="0">
                  <c:v>Empleo 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'Empalme 1980-2008'!$A$37:$A$372</c:f>
              <c:strCache>
                <c:ptCount val="336"/>
                <c:pt idx="0">
                  <c:v>29921</c:v>
                </c:pt>
                <c:pt idx="1">
                  <c:v>29952</c:v>
                </c:pt>
                <c:pt idx="2">
                  <c:v>29983</c:v>
                </c:pt>
                <c:pt idx="3">
                  <c:v>30011</c:v>
                </c:pt>
                <c:pt idx="4">
                  <c:v>30042</c:v>
                </c:pt>
                <c:pt idx="5">
                  <c:v>30072</c:v>
                </c:pt>
                <c:pt idx="6">
                  <c:v>30103</c:v>
                </c:pt>
                <c:pt idx="7">
                  <c:v>30133</c:v>
                </c:pt>
                <c:pt idx="8">
                  <c:v>30164</c:v>
                </c:pt>
                <c:pt idx="9">
                  <c:v>30195</c:v>
                </c:pt>
                <c:pt idx="10">
                  <c:v>30225</c:v>
                </c:pt>
                <c:pt idx="11">
                  <c:v>30256</c:v>
                </c:pt>
                <c:pt idx="12">
                  <c:v>30286</c:v>
                </c:pt>
                <c:pt idx="13">
                  <c:v>30317</c:v>
                </c:pt>
                <c:pt idx="14">
                  <c:v>30348</c:v>
                </c:pt>
                <c:pt idx="15">
                  <c:v>30376</c:v>
                </c:pt>
                <c:pt idx="16">
                  <c:v>30407</c:v>
                </c:pt>
                <c:pt idx="17">
                  <c:v>30437</c:v>
                </c:pt>
                <c:pt idx="18">
                  <c:v>30468</c:v>
                </c:pt>
                <c:pt idx="19">
                  <c:v>30498</c:v>
                </c:pt>
                <c:pt idx="20">
                  <c:v>30529</c:v>
                </c:pt>
                <c:pt idx="21">
                  <c:v>30560</c:v>
                </c:pt>
                <c:pt idx="22">
                  <c:v>30590</c:v>
                </c:pt>
                <c:pt idx="23">
                  <c:v>30621</c:v>
                </c:pt>
                <c:pt idx="24">
                  <c:v>30651</c:v>
                </c:pt>
                <c:pt idx="25">
                  <c:v>30682</c:v>
                </c:pt>
                <c:pt idx="26">
                  <c:v>30713</c:v>
                </c:pt>
                <c:pt idx="27">
                  <c:v>30742</c:v>
                </c:pt>
                <c:pt idx="28">
                  <c:v>30773</c:v>
                </c:pt>
                <c:pt idx="29">
                  <c:v>30803</c:v>
                </c:pt>
                <c:pt idx="30">
                  <c:v>30834</c:v>
                </c:pt>
                <c:pt idx="31">
                  <c:v>30864</c:v>
                </c:pt>
                <c:pt idx="32">
                  <c:v>30895</c:v>
                </c:pt>
                <c:pt idx="33">
                  <c:v>30926</c:v>
                </c:pt>
                <c:pt idx="34">
                  <c:v>30956</c:v>
                </c:pt>
                <c:pt idx="35">
                  <c:v>30987</c:v>
                </c:pt>
                <c:pt idx="36">
                  <c:v>31017</c:v>
                </c:pt>
                <c:pt idx="37">
                  <c:v>31048</c:v>
                </c:pt>
                <c:pt idx="38">
                  <c:v>31079</c:v>
                </c:pt>
                <c:pt idx="39">
                  <c:v>31107</c:v>
                </c:pt>
                <c:pt idx="40">
                  <c:v>31138</c:v>
                </c:pt>
                <c:pt idx="41">
                  <c:v>31168</c:v>
                </c:pt>
                <c:pt idx="42">
                  <c:v>31199</c:v>
                </c:pt>
                <c:pt idx="43">
                  <c:v>31229</c:v>
                </c:pt>
                <c:pt idx="44">
                  <c:v>31260</c:v>
                </c:pt>
                <c:pt idx="45">
                  <c:v>31291</c:v>
                </c:pt>
                <c:pt idx="46">
                  <c:v>31321</c:v>
                </c:pt>
                <c:pt idx="47">
                  <c:v>31352</c:v>
                </c:pt>
                <c:pt idx="48">
                  <c:v>31382</c:v>
                </c:pt>
                <c:pt idx="49">
                  <c:v>31413</c:v>
                </c:pt>
                <c:pt idx="50">
                  <c:v>31444</c:v>
                </c:pt>
                <c:pt idx="51">
                  <c:v>31472</c:v>
                </c:pt>
                <c:pt idx="52">
                  <c:v>31503</c:v>
                </c:pt>
                <c:pt idx="53">
                  <c:v>31533</c:v>
                </c:pt>
                <c:pt idx="54">
                  <c:v>31564</c:v>
                </c:pt>
                <c:pt idx="55">
                  <c:v>31594</c:v>
                </c:pt>
                <c:pt idx="56">
                  <c:v>31625</c:v>
                </c:pt>
                <c:pt idx="57">
                  <c:v>31656</c:v>
                </c:pt>
                <c:pt idx="58">
                  <c:v>31686</c:v>
                </c:pt>
                <c:pt idx="59">
                  <c:v>31717</c:v>
                </c:pt>
                <c:pt idx="60">
                  <c:v>31747</c:v>
                </c:pt>
                <c:pt idx="61">
                  <c:v>31778</c:v>
                </c:pt>
                <c:pt idx="62">
                  <c:v>31809</c:v>
                </c:pt>
                <c:pt idx="63">
                  <c:v>31837</c:v>
                </c:pt>
                <c:pt idx="64">
                  <c:v>31868</c:v>
                </c:pt>
                <c:pt idx="65">
                  <c:v>31898</c:v>
                </c:pt>
                <c:pt idx="66">
                  <c:v>31929</c:v>
                </c:pt>
                <c:pt idx="67">
                  <c:v>31959</c:v>
                </c:pt>
                <c:pt idx="68">
                  <c:v>31990</c:v>
                </c:pt>
                <c:pt idx="69">
                  <c:v>32021</c:v>
                </c:pt>
                <c:pt idx="70">
                  <c:v>32051</c:v>
                </c:pt>
                <c:pt idx="71">
                  <c:v>32082</c:v>
                </c:pt>
                <c:pt idx="72">
                  <c:v>32112</c:v>
                </c:pt>
                <c:pt idx="73">
                  <c:v>32143</c:v>
                </c:pt>
                <c:pt idx="74">
                  <c:v>32174</c:v>
                </c:pt>
                <c:pt idx="75">
                  <c:v>32203</c:v>
                </c:pt>
                <c:pt idx="76">
                  <c:v>32234</c:v>
                </c:pt>
                <c:pt idx="77">
                  <c:v>32264</c:v>
                </c:pt>
                <c:pt idx="78">
                  <c:v>32295</c:v>
                </c:pt>
                <c:pt idx="79">
                  <c:v>32325</c:v>
                </c:pt>
                <c:pt idx="80">
                  <c:v>32356</c:v>
                </c:pt>
                <c:pt idx="81">
                  <c:v>32387</c:v>
                </c:pt>
                <c:pt idx="82">
                  <c:v>32417</c:v>
                </c:pt>
                <c:pt idx="83">
                  <c:v>32448</c:v>
                </c:pt>
                <c:pt idx="84">
                  <c:v>32478</c:v>
                </c:pt>
                <c:pt idx="85">
                  <c:v>32509</c:v>
                </c:pt>
                <c:pt idx="86">
                  <c:v>32540</c:v>
                </c:pt>
                <c:pt idx="87">
                  <c:v>32568</c:v>
                </c:pt>
                <c:pt idx="88">
                  <c:v>32599</c:v>
                </c:pt>
                <c:pt idx="89">
                  <c:v>32629</c:v>
                </c:pt>
                <c:pt idx="90">
                  <c:v>32660</c:v>
                </c:pt>
                <c:pt idx="91">
                  <c:v>32690</c:v>
                </c:pt>
                <c:pt idx="92">
                  <c:v>32721</c:v>
                </c:pt>
                <c:pt idx="93">
                  <c:v>32752</c:v>
                </c:pt>
                <c:pt idx="94">
                  <c:v>32782</c:v>
                </c:pt>
                <c:pt idx="95">
                  <c:v>32813</c:v>
                </c:pt>
                <c:pt idx="96">
                  <c:v>32843</c:v>
                </c:pt>
                <c:pt idx="97">
                  <c:v>32874</c:v>
                </c:pt>
                <c:pt idx="98">
                  <c:v>32905</c:v>
                </c:pt>
                <c:pt idx="99">
                  <c:v>32933</c:v>
                </c:pt>
                <c:pt idx="100">
                  <c:v>32964</c:v>
                </c:pt>
                <c:pt idx="101">
                  <c:v>32994</c:v>
                </c:pt>
                <c:pt idx="102">
                  <c:v>33025</c:v>
                </c:pt>
                <c:pt idx="103">
                  <c:v>33055</c:v>
                </c:pt>
                <c:pt idx="104">
                  <c:v>33086</c:v>
                </c:pt>
                <c:pt idx="105">
                  <c:v>33117</c:v>
                </c:pt>
                <c:pt idx="106">
                  <c:v>33147</c:v>
                </c:pt>
                <c:pt idx="107">
                  <c:v>33178</c:v>
                </c:pt>
                <c:pt idx="108">
                  <c:v>33208</c:v>
                </c:pt>
                <c:pt idx="109">
                  <c:v>33239</c:v>
                </c:pt>
                <c:pt idx="110">
                  <c:v>33270</c:v>
                </c:pt>
                <c:pt idx="111">
                  <c:v>33298</c:v>
                </c:pt>
                <c:pt idx="112">
                  <c:v>33329</c:v>
                </c:pt>
                <c:pt idx="113">
                  <c:v>33359</c:v>
                </c:pt>
                <c:pt idx="114">
                  <c:v>33390</c:v>
                </c:pt>
                <c:pt idx="115">
                  <c:v>33420</c:v>
                </c:pt>
                <c:pt idx="116">
                  <c:v>33451</c:v>
                </c:pt>
                <c:pt idx="117">
                  <c:v>33482</c:v>
                </c:pt>
                <c:pt idx="118">
                  <c:v>33512</c:v>
                </c:pt>
                <c:pt idx="119">
                  <c:v>33543</c:v>
                </c:pt>
                <c:pt idx="120">
                  <c:v>33573</c:v>
                </c:pt>
                <c:pt idx="121">
                  <c:v>33604</c:v>
                </c:pt>
                <c:pt idx="122">
                  <c:v>33635</c:v>
                </c:pt>
                <c:pt idx="123">
                  <c:v>33664</c:v>
                </c:pt>
                <c:pt idx="124">
                  <c:v>33695</c:v>
                </c:pt>
                <c:pt idx="125">
                  <c:v>33725</c:v>
                </c:pt>
                <c:pt idx="126">
                  <c:v>33756</c:v>
                </c:pt>
                <c:pt idx="127">
                  <c:v>33786</c:v>
                </c:pt>
                <c:pt idx="128">
                  <c:v>33817</c:v>
                </c:pt>
                <c:pt idx="129">
                  <c:v>33848</c:v>
                </c:pt>
                <c:pt idx="130">
                  <c:v>33878</c:v>
                </c:pt>
                <c:pt idx="131">
                  <c:v>33909</c:v>
                </c:pt>
                <c:pt idx="132">
                  <c:v>33939</c:v>
                </c:pt>
                <c:pt idx="133">
                  <c:v>33970</c:v>
                </c:pt>
                <c:pt idx="134">
                  <c:v>34001</c:v>
                </c:pt>
                <c:pt idx="135">
                  <c:v>34029</c:v>
                </c:pt>
                <c:pt idx="136">
                  <c:v>34060</c:v>
                </c:pt>
                <c:pt idx="137">
                  <c:v>34090</c:v>
                </c:pt>
                <c:pt idx="138">
                  <c:v>34121</c:v>
                </c:pt>
                <c:pt idx="139">
                  <c:v>34151</c:v>
                </c:pt>
                <c:pt idx="140">
                  <c:v>34182</c:v>
                </c:pt>
                <c:pt idx="141">
                  <c:v>34213</c:v>
                </c:pt>
                <c:pt idx="142">
                  <c:v>34243</c:v>
                </c:pt>
                <c:pt idx="143">
                  <c:v>34274</c:v>
                </c:pt>
                <c:pt idx="144">
                  <c:v>34304</c:v>
                </c:pt>
                <c:pt idx="145">
                  <c:v>34335</c:v>
                </c:pt>
                <c:pt idx="146">
                  <c:v>34366</c:v>
                </c:pt>
                <c:pt idx="147">
                  <c:v>34394</c:v>
                </c:pt>
                <c:pt idx="148">
                  <c:v>34425</c:v>
                </c:pt>
                <c:pt idx="149">
                  <c:v>34455</c:v>
                </c:pt>
                <c:pt idx="150">
                  <c:v>34486</c:v>
                </c:pt>
                <c:pt idx="151">
                  <c:v>34516</c:v>
                </c:pt>
                <c:pt idx="152">
                  <c:v>34547</c:v>
                </c:pt>
                <c:pt idx="153">
                  <c:v>34578</c:v>
                </c:pt>
                <c:pt idx="154">
                  <c:v>34608</c:v>
                </c:pt>
                <c:pt idx="155">
                  <c:v>34639</c:v>
                </c:pt>
                <c:pt idx="156">
                  <c:v>34669</c:v>
                </c:pt>
                <c:pt idx="157">
                  <c:v>34700</c:v>
                </c:pt>
                <c:pt idx="158">
                  <c:v>34731</c:v>
                </c:pt>
                <c:pt idx="159">
                  <c:v>34759</c:v>
                </c:pt>
                <c:pt idx="160">
                  <c:v>34790</c:v>
                </c:pt>
                <c:pt idx="161">
                  <c:v>34820</c:v>
                </c:pt>
                <c:pt idx="162">
                  <c:v>34851</c:v>
                </c:pt>
                <c:pt idx="163">
                  <c:v>34881</c:v>
                </c:pt>
                <c:pt idx="164">
                  <c:v>34912</c:v>
                </c:pt>
                <c:pt idx="165">
                  <c:v>34943</c:v>
                </c:pt>
                <c:pt idx="166">
                  <c:v>34973</c:v>
                </c:pt>
                <c:pt idx="167">
                  <c:v>35004</c:v>
                </c:pt>
                <c:pt idx="168">
                  <c:v>35034</c:v>
                </c:pt>
                <c:pt idx="169">
                  <c:v>35065</c:v>
                </c:pt>
                <c:pt idx="170">
                  <c:v>35096</c:v>
                </c:pt>
                <c:pt idx="171">
                  <c:v>35125</c:v>
                </c:pt>
                <c:pt idx="172">
                  <c:v>35156</c:v>
                </c:pt>
                <c:pt idx="173">
                  <c:v>35186</c:v>
                </c:pt>
                <c:pt idx="174">
                  <c:v>35217</c:v>
                </c:pt>
                <c:pt idx="175">
                  <c:v>35247</c:v>
                </c:pt>
                <c:pt idx="176">
                  <c:v>35278</c:v>
                </c:pt>
                <c:pt idx="177">
                  <c:v>35309</c:v>
                </c:pt>
                <c:pt idx="178">
                  <c:v>35339</c:v>
                </c:pt>
                <c:pt idx="179">
                  <c:v>35370</c:v>
                </c:pt>
                <c:pt idx="180">
                  <c:v>35400</c:v>
                </c:pt>
                <c:pt idx="181">
                  <c:v>35431</c:v>
                </c:pt>
                <c:pt idx="182">
                  <c:v>35462</c:v>
                </c:pt>
                <c:pt idx="183">
                  <c:v>35490</c:v>
                </c:pt>
                <c:pt idx="184">
                  <c:v>35521</c:v>
                </c:pt>
                <c:pt idx="185">
                  <c:v>35551</c:v>
                </c:pt>
                <c:pt idx="186">
                  <c:v>35582</c:v>
                </c:pt>
                <c:pt idx="187">
                  <c:v>35612</c:v>
                </c:pt>
                <c:pt idx="188">
                  <c:v>35643</c:v>
                </c:pt>
                <c:pt idx="189">
                  <c:v>35674</c:v>
                </c:pt>
                <c:pt idx="190">
                  <c:v>35704</c:v>
                </c:pt>
                <c:pt idx="191">
                  <c:v>35735</c:v>
                </c:pt>
                <c:pt idx="192">
                  <c:v>35765</c:v>
                </c:pt>
                <c:pt idx="193">
                  <c:v>35796</c:v>
                </c:pt>
                <c:pt idx="194">
                  <c:v>35827</c:v>
                </c:pt>
                <c:pt idx="195">
                  <c:v>35855</c:v>
                </c:pt>
                <c:pt idx="196">
                  <c:v>35886</c:v>
                </c:pt>
                <c:pt idx="197">
                  <c:v>35916</c:v>
                </c:pt>
                <c:pt idx="198">
                  <c:v>35947</c:v>
                </c:pt>
                <c:pt idx="199">
                  <c:v>35977</c:v>
                </c:pt>
                <c:pt idx="200">
                  <c:v>36008</c:v>
                </c:pt>
                <c:pt idx="201">
                  <c:v>36039</c:v>
                </c:pt>
                <c:pt idx="202">
                  <c:v>36069</c:v>
                </c:pt>
                <c:pt idx="203">
                  <c:v>36100</c:v>
                </c:pt>
                <c:pt idx="204">
                  <c:v>36130</c:v>
                </c:pt>
                <c:pt idx="205">
                  <c:v>36161</c:v>
                </c:pt>
                <c:pt idx="206">
                  <c:v>36192</c:v>
                </c:pt>
                <c:pt idx="207">
                  <c:v>36220</c:v>
                </c:pt>
                <c:pt idx="208">
                  <c:v>36251</c:v>
                </c:pt>
                <c:pt idx="209">
                  <c:v>36281</c:v>
                </c:pt>
                <c:pt idx="210">
                  <c:v>36312</c:v>
                </c:pt>
                <c:pt idx="211">
                  <c:v>36342</c:v>
                </c:pt>
                <c:pt idx="212">
                  <c:v>36373</c:v>
                </c:pt>
                <c:pt idx="213">
                  <c:v>36404</c:v>
                </c:pt>
                <c:pt idx="214">
                  <c:v>36434</c:v>
                </c:pt>
                <c:pt idx="215">
                  <c:v>36465</c:v>
                </c:pt>
                <c:pt idx="216">
                  <c:v>36495</c:v>
                </c:pt>
                <c:pt idx="217">
                  <c:v>36526</c:v>
                </c:pt>
                <c:pt idx="218">
                  <c:v>36557</c:v>
                </c:pt>
                <c:pt idx="219">
                  <c:v>36586</c:v>
                </c:pt>
                <c:pt idx="220">
                  <c:v>36617</c:v>
                </c:pt>
                <c:pt idx="221">
                  <c:v>36647</c:v>
                </c:pt>
                <c:pt idx="222">
                  <c:v>36678</c:v>
                </c:pt>
                <c:pt idx="223">
                  <c:v>36708</c:v>
                </c:pt>
                <c:pt idx="224">
                  <c:v>36739</c:v>
                </c:pt>
                <c:pt idx="225">
                  <c:v>36770</c:v>
                </c:pt>
                <c:pt idx="226">
                  <c:v>36800</c:v>
                </c:pt>
                <c:pt idx="227">
                  <c:v>36831</c:v>
                </c:pt>
                <c:pt idx="228">
                  <c:v>36861</c:v>
                </c:pt>
                <c:pt idx="229">
                  <c:v>36892</c:v>
                </c:pt>
                <c:pt idx="230">
                  <c:v>36923</c:v>
                </c:pt>
                <c:pt idx="231">
                  <c:v>36951</c:v>
                </c:pt>
                <c:pt idx="232">
                  <c:v>36982</c:v>
                </c:pt>
                <c:pt idx="233">
                  <c:v>37012</c:v>
                </c:pt>
                <c:pt idx="234">
                  <c:v>37043</c:v>
                </c:pt>
                <c:pt idx="235">
                  <c:v>37073</c:v>
                </c:pt>
                <c:pt idx="236">
                  <c:v>37104</c:v>
                </c:pt>
                <c:pt idx="237">
                  <c:v>37135</c:v>
                </c:pt>
                <c:pt idx="238">
                  <c:v>37165</c:v>
                </c:pt>
                <c:pt idx="239">
                  <c:v>37196</c:v>
                </c:pt>
                <c:pt idx="240">
                  <c:v>37226</c:v>
                </c:pt>
                <c:pt idx="241">
                  <c:v>37257</c:v>
                </c:pt>
                <c:pt idx="242">
                  <c:v>37288</c:v>
                </c:pt>
                <c:pt idx="243">
                  <c:v>37316</c:v>
                </c:pt>
                <c:pt idx="244">
                  <c:v>37347</c:v>
                </c:pt>
                <c:pt idx="245">
                  <c:v>37377</c:v>
                </c:pt>
                <c:pt idx="246">
                  <c:v>37408</c:v>
                </c:pt>
                <c:pt idx="247">
                  <c:v>37438</c:v>
                </c:pt>
                <c:pt idx="248">
                  <c:v>37469</c:v>
                </c:pt>
                <c:pt idx="249">
                  <c:v>37500</c:v>
                </c:pt>
                <c:pt idx="250">
                  <c:v>37530</c:v>
                </c:pt>
                <c:pt idx="251">
                  <c:v>37561</c:v>
                </c:pt>
                <c:pt idx="252">
                  <c:v>37591</c:v>
                </c:pt>
                <c:pt idx="253">
                  <c:v>37622</c:v>
                </c:pt>
                <c:pt idx="254">
                  <c:v>37653</c:v>
                </c:pt>
                <c:pt idx="255">
                  <c:v>37681</c:v>
                </c:pt>
                <c:pt idx="256">
                  <c:v>37712</c:v>
                </c:pt>
                <c:pt idx="257">
                  <c:v>37742</c:v>
                </c:pt>
                <c:pt idx="258">
                  <c:v>37773</c:v>
                </c:pt>
                <c:pt idx="259">
                  <c:v>37803</c:v>
                </c:pt>
                <c:pt idx="260">
                  <c:v>37834</c:v>
                </c:pt>
                <c:pt idx="261">
                  <c:v>37865</c:v>
                </c:pt>
                <c:pt idx="262">
                  <c:v>37895</c:v>
                </c:pt>
                <c:pt idx="263">
                  <c:v>37926</c:v>
                </c:pt>
                <c:pt idx="264">
                  <c:v>37956</c:v>
                </c:pt>
                <c:pt idx="265">
                  <c:v>37987</c:v>
                </c:pt>
                <c:pt idx="266">
                  <c:v>38018</c:v>
                </c:pt>
                <c:pt idx="267">
                  <c:v>38047</c:v>
                </c:pt>
                <c:pt idx="268">
                  <c:v>38078</c:v>
                </c:pt>
                <c:pt idx="269">
                  <c:v>38108</c:v>
                </c:pt>
                <c:pt idx="270">
                  <c:v>38139</c:v>
                </c:pt>
                <c:pt idx="271">
                  <c:v>38169</c:v>
                </c:pt>
                <c:pt idx="272">
                  <c:v>38200</c:v>
                </c:pt>
                <c:pt idx="273">
                  <c:v>38231</c:v>
                </c:pt>
                <c:pt idx="274">
                  <c:v>38261</c:v>
                </c:pt>
                <c:pt idx="275">
                  <c:v>38292</c:v>
                </c:pt>
                <c:pt idx="276">
                  <c:v>38322</c:v>
                </c:pt>
                <c:pt idx="277">
                  <c:v>38353</c:v>
                </c:pt>
                <c:pt idx="278">
                  <c:v>38384</c:v>
                </c:pt>
                <c:pt idx="279">
                  <c:v>38412</c:v>
                </c:pt>
                <c:pt idx="280">
                  <c:v>38443</c:v>
                </c:pt>
                <c:pt idx="281">
                  <c:v>38473</c:v>
                </c:pt>
                <c:pt idx="282">
                  <c:v>38504</c:v>
                </c:pt>
                <c:pt idx="283">
                  <c:v>38534</c:v>
                </c:pt>
                <c:pt idx="284">
                  <c:v>38565</c:v>
                </c:pt>
                <c:pt idx="285">
                  <c:v>38596</c:v>
                </c:pt>
                <c:pt idx="286">
                  <c:v>38626</c:v>
                </c:pt>
                <c:pt idx="287">
                  <c:v>38657</c:v>
                </c:pt>
                <c:pt idx="288">
                  <c:v>38687</c:v>
                </c:pt>
                <c:pt idx="289">
                  <c:v>38718</c:v>
                </c:pt>
                <c:pt idx="290">
                  <c:v>38749</c:v>
                </c:pt>
                <c:pt idx="291">
                  <c:v>38777</c:v>
                </c:pt>
                <c:pt idx="292">
                  <c:v>38808</c:v>
                </c:pt>
                <c:pt idx="293">
                  <c:v>38838</c:v>
                </c:pt>
                <c:pt idx="294">
                  <c:v>38869</c:v>
                </c:pt>
                <c:pt idx="295">
                  <c:v>38899</c:v>
                </c:pt>
                <c:pt idx="296">
                  <c:v>38930</c:v>
                </c:pt>
                <c:pt idx="297">
                  <c:v>38961</c:v>
                </c:pt>
                <c:pt idx="298">
                  <c:v>38991</c:v>
                </c:pt>
                <c:pt idx="299">
                  <c:v>39022</c:v>
                </c:pt>
                <c:pt idx="300">
                  <c:v>39052</c:v>
                </c:pt>
                <c:pt idx="301">
                  <c:v>39083</c:v>
                </c:pt>
                <c:pt idx="302">
                  <c:v>39114</c:v>
                </c:pt>
                <c:pt idx="303">
                  <c:v>39142</c:v>
                </c:pt>
                <c:pt idx="304">
                  <c:v>39173</c:v>
                </c:pt>
                <c:pt idx="305">
                  <c:v>39203</c:v>
                </c:pt>
                <c:pt idx="306">
                  <c:v>39234</c:v>
                </c:pt>
                <c:pt idx="307">
                  <c:v>39264</c:v>
                </c:pt>
                <c:pt idx="308">
                  <c:v>39295</c:v>
                </c:pt>
                <c:pt idx="309">
                  <c:v>39326</c:v>
                </c:pt>
                <c:pt idx="310">
                  <c:v>39356</c:v>
                </c:pt>
                <c:pt idx="311">
                  <c:v>39387</c:v>
                </c:pt>
                <c:pt idx="312">
                  <c:v>39417</c:v>
                </c:pt>
                <c:pt idx="313">
                  <c:v>39448</c:v>
                </c:pt>
                <c:pt idx="314">
                  <c:v>39479</c:v>
                </c:pt>
                <c:pt idx="315">
                  <c:v>39508</c:v>
                </c:pt>
                <c:pt idx="316">
                  <c:v>39539</c:v>
                </c:pt>
                <c:pt idx="317">
                  <c:v>39569</c:v>
                </c:pt>
                <c:pt idx="318">
                  <c:v>39600</c:v>
                </c:pt>
                <c:pt idx="319">
                  <c:v>39630</c:v>
                </c:pt>
                <c:pt idx="320">
                  <c:v>39661</c:v>
                </c:pt>
                <c:pt idx="321">
                  <c:v>39692</c:v>
                </c:pt>
                <c:pt idx="322">
                  <c:v>39722</c:v>
                </c:pt>
                <c:pt idx="323">
                  <c:v>39753</c:v>
                </c:pt>
                <c:pt idx="324">
                  <c:v>39783</c:v>
                </c:pt>
                <c:pt idx="325">
                  <c:v>39814</c:v>
                </c:pt>
                <c:pt idx="326">
                  <c:v>39845</c:v>
                </c:pt>
                <c:pt idx="327">
                  <c:v>39873</c:v>
                </c:pt>
                <c:pt idx="328">
                  <c:v>39904</c:v>
                </c:pt>
                <c:pt idx="329">
                  <c:v>39934</c:v>
                </c:pt>
                <c:pt idx="330">
                  <c:v>39965</c:v>
                </c:pt>
                <c:pt idx="331">
                  <c:v>39995</c:v>
                </c:pt>
                <c:pt idx="332">
                  <c:v>40026</c:v>
                </c:pt>
                <c:pt idx="333">
                  <c:v>40057</c:v>
                </c:pt>
                <c:pt idx="334">
                  <c:v>40087</c:v>
                </c:pt>
                <c:pt idx="335">
                  <c:v>40118</c:v>
                </c:pt>
              </c:strCache>
            </c:strRef>
          </c:cat>
          <c:val>
            <c:numRef>
              <c:f>'Empalme 1980-2008'!$O$37:$O$367</c:f>
              <c:numCache>
                <c:ptCount val="331"/>
                <c:pt idx="0">
                  <c:v>-1.7159840902137513</c:v>
                </c:pt>
                <c:pt idx="1">
                  <c:v>-1.8502480119675924</c:v>
                </c:pt>
                <c:pt idx="2">
                  <c:v>-1.8848259251149746</c:v>
                </c:pt>
                <c:pt idx="3">
                  <c:v>-2.0690924387422704</c:v>
                </c:pt>
                <c:pt idx="4">
                  <c:v>-2.172044142674179</c:v>
                </c:pt>
                <c:pt idx="5">
                  <c:v>-2.1598537836982956</c:v>
                </c:pt>
                <c:pt idx="6">
                  <c:v>-2.1652607294436854</c:v>
                </c:pt>
                <c:pt idx="7">
                  <c:v>-2.236317442393876</c:v>
                </c:pt>
                <c:pt idx="8">
                  <c:v>-2.415394941359339</c:v>
                </c:pt>
                <c:pt idx="9">
                  <c:v>-2.5211868155199046</c:v>
                </c:pt>
                <c:pt idx="10">
                  <c:v>-2.635099813044395</c:v>
                </c:pt>
                <c:pt idx="11">
                  <c:v>-2.6828358871469393</c:v>
                </c:pt>
                <c:pt idx="12">
                  <c:v>-2.7465490251885827</c:v>
                </c:pt>
                <c:pt idx="13">
                  <c:v>-2.8637895074603015</c:v>
                </c:pt>
                <c:pt idx="14">
                  <c:v>-3.0306276389670095</c:v>
                </c:pt>
                <c:pt idx="15">
                  <c:v>-3.039007758597556</c:v>
                </c:pt>
                <c:pt idx="16">
                  <c:v>-3.0963611255582224</c:v>
                </c:pt>
                <c:pt idx="17">
                  <c:v>-3.2457385087924284</c:v>
                </c:pt>
                <c:pt idx="18">
                  <c:v>-3.25182031735175</c:v>
                </c:pt>
                <c:pt idx="19">
                  <c:v>-3.2259228846518218</c:v>
                </c:pt>
                <c:pt idx="20">
                  <c:v>-3.1666018081938807</c:v>
                </c:pt>
                <c:pt idx="21">
                  <c:v>-3.08915347756642</c:v>
                </c:pt>
                <c:pt idx="22">
                  <c:v>-3.0285657084095474</c:v>
                </c:pt>
                <c:pt idx="23">
                  <c:v>-3.035942346287146</c:v>
                </c:pt>
                <c:pt idx="24">
                  <c:v>-3.0006218905472393</c:v>
                </c:pt>
                <c:pt idx="25">
                  <c:v>-2.7995705673465876</c:v>
                </c:pt>
                <c:pt idx="26">
                  <c:v>-2.6595352947674566</c:v>
                </c:pt>
                <c:pt idx="27">
                  <c:v>-2.595269079196305</c:v>
                </c:pt>
                <c:pt idx="28">
                  <c:v>-2.4698098366723764</c:v>
                </c:pt>
                <c:pt idx="29">
                  <c:v>-2.2574536813574575</c:v>
                </c:pt>
                <c:pt idx="30">
                  <c:v>-2.111745771857043</c:v>
                </c:pt>
                <c:pt idx="31">
                  <c:v>-1.867668724241489</c:v>
                </c:pt>
                <c:pt idx="32">
                  <c:v>-1.5869455503841556</c:v>
                </c:pt>
                <c:pt idx="33">
                  <c:v>-1.3044536839345588</c:v>
                </c:pt>
                <c:pt idx="34">
                  <c:v>-1.0388611004232606</c:v>
                </c:pt>
                <c:pt idx="35">
                  <c:v>-0.7451172242502135</c:v>
                </c:pt>
                <c:pt idx="36">
                  <c:v>-0.5223310673845183</c:v>
                </c:pt>
                <c:pt idx="37">
                  <c:v>-0.38893608987069506</c:v>
                </c:pt>
                <c:pt idx="38">
                  <c:v>-0.1910364198639991</c:v>
                </c:pt>
                <c:pt idx="39">
                  <c:v>-0.001895034063237322</c:v>
                </c:pt>
                <c:pt idx="40">
                  <c:v>0.1783748908876781</c:v>
                </c:pt>
                <c:pt idx="41">
                  <c:v>0.35137701804368593</c:v>
                </c:pt>
                <c:pt idx="42">
                  <c:v>0.3877442408576126</c:v>
                </c:pt>
                <c:pt idx="43">
                  <c:v>0.3154604106686776</c:v>
                </c:pt>
                <c:pt idx="44">
                  <c:v>0.18898385565058184</c:v>
                </c:pt>
                <c:pt idx="45">
                  <c:v>0.07210968262256756</c:v>
                </c:pt>
                <c:pt idx="46">
                  <c:v>-0.03603535257743484</c:v>
                </c:pt>
                <c:pt idx="47">
                  <c:v>-0.09952606635068584</c:v>
                </c:pt>
                <c:pt idx="48">
                  <c:v>-0.13458567515561848</c:v>
                </c:pt>
                <c:pt idx="49">
                  <c:v>-0.17911635929409586</c:v>
                </c:pt>
                <c:pt idx="50">
                  <c:v>-0.17908411268083846</c:v>
                </c:pt>
                <c:pt idx="51">
                  <c:v>-0.17908411268084956</c:v>
                </c:pt>
                <c:pt idx="52">
                  <c:v>-0.223518714956783</c:v>
                </c:pt>
                <c:pt idx="53">
                  <c:v>-0.3047222485094703</c:v>
                </c:pt>
                <c:pt idx="54">
                  <c:v>-0.16093607997574866</c:v>
                </c:pt>
                <c:pt idx="55">
                  <c:v>0.04641250295998045</c:v>
                </c:pt>
                <c:pt idx="56">
                  <c:v>0.29858102920408136</c:v>
                </c:pt>
                <c:pt idx="57">
                  <c:v>0.4693233211024994</c:v>
                </c:pt>
                <c:pt idx="58">
                  <c:v>0.7494260724381974</c:v>
                </c:pt>
                <c:pt idx="59">
                  <c:v>0.9668390341097899</c:v>
                </c:pt>
                <c:pt idx="60">
                  <c:v>1.2015147057427678</c:v>
                </c:pt>
                <c:pt idx="61">
                  <c:v>1.4829724007632716</c:v>
                </c:pt>
                <c:pt idx="62">
                  <c:v>1.627937882067032</c:v>
                </c:pt>
                <c:pt idx="63">
                  <c:v>1.8272772145650595</c:v>
                </c:pt>
                <c:pt idx="64">
                  <c:v>1.9820025059801738</c:v>
                </c:pt>
                <c:pt idx="65">
                  <c:v>2.145270911645203</c:v>
                </c:pt>
                <c:pt idx="66">
                  <c:v>2.2064819555858817</c:v>
                </c:pt>
                <c:pt idx="67">
                  <c:v>2.221086116791615</c:v>
                </c:pt>
                <c:pt idx="68">
                  <c:v>2.2454495624397275</c:v>
                </c:pt>
                <c:pt idx="69">
                  <c:v>2.350754015438894</c:v>
                </c:pt>
                <c:pt idx="70">
                  <c:v>2.364317728145826</c:v>
                </c:pt>
                <c:pt idx="71">
                  <c:v>2.466780686751746</c:v>
                </c:pt>
                <c:pt idx="72">
                  <c:v>2.569561017696209</c:v>
                </c:pt>
                <c:pt idx="73">
                  <c:v>2.687784752692024</c:v>
                </c:pt>
                <c:pt idx="74">
                  <c:v>2.9496651504254734</c:v>
                </c:pt>
                <c:pt idx="75">
                  <c:v>3.148042843958887</c:v>
                </c:pt>
                <c:pt idx="76">
                  <c:v>3.4169179790759285</c:v>
                </c:pt>
                <c:pt idx="77">
                  <c:v>3.6679429038733113</c:v>
                </c:pt>
                <c:pt idx="78">
                  <c:v>3.918767221145014</c:v>
                </c:pt>
                <c:pt idx="79">
                  <c:v>4.08909882374735</c:v>
                </c:pt>
                <c:pt idx="80">
                  <c:v>4.194472686939643</c:v>
                </c:pt>
                <c:pt idx="81">
                  <c:v>4.209963395631466</c:v>
                </c:pt>
                <c:pt idx="82">
                  <c:v>4.234006346870278</c:v>
                </c:pt>
                <c:pt idx="83">
                  <c:v>4.186575445482799</c:v>
                </c:pt>
                <c:pt idx="84">
                  <c:v>4.129904089674774</c:v>
                </c:pt>
                <c:pt idx="85">
                  <c:v>4.02773222550199</c:v>
                </c:pt>
                <c:pt idx="86">
                  <c:v>3.8304860235345517</c:v>
                </c:pt>
                <c:pt idx="87">
                  <c:v>3.6601897876186396</c:v>
                </c:pt>
                <c:pt idx="88">
                  <c:v>3.465128209743762</c:v>
                </c:pt>
                <c:pt idx="89">
                  <c:v>3.2629644569942995</c:v>
                </c:pt>
                <c:pt idx="90">
                  <c:v>3.0451822556310404</c:v>
                </c:pt>
                <c:pt idx="91">
                  <c:v>2.9754860524091153</c:v>
                </c:pt>
                <c:pt idx="92">
                  <c:v>2.949577744659715</c:v>
                </c:pt>
                <c:pt idx="93">
                  <c:v>2.900294630296485</c:v>
                </c:pt>
                <c:pt idx="94">
                  <c:v>2.842443389399718</c:v>
                </c:pt>
                <c:pt idx="95">
                  <c:v>2.767508186331469</c:v>
                </c:pt>
                <c:pt idx="96">
                  <c:v>2.709632101150228</c:v>
                </c:pt>
                <c:pt idx="97">
                  <c:v>2.3905109564171134</c:v>
                </c:pt>
                <c:pt idx="98">
                  <c:v>2.4875054679884157</c:v>
                </c:pt>
                <c:pt idx="99">
                  <c:v>2.647129724981001</c:v>
                </c:pt>
                <c:pt idx="100">
                  <c:v>2.900285741028319</c:v>
                </c:pt>
                <c:pt idx="101">
                  <c:v>3.242560987012566</c:v>
                </c:pt>
                <c:pt idx="102">
                  <c:v>3.5817135645939135</c:v>
                </c:pt>
                <c:pt idx="103">
                  <c:v>3.848895648278039</c:v>
                </c:pt>
                <c:pt idx="104">
                  <c:v>4.071625680623514</c:v>
                </c:pt>
                <c:pt idx="105">
                  <c:v>4.460367853020575</c:v>
                </c:pt>
                <c:pt idx="106">
                  <c:v>4.9117420611094476</c:v>
                </c:pt>
                <c:pt idx="107">
                  <c:v>5.3911285246157625</c:v>
                </c:pt>
                <c:pt idx="108">
                  <c:v>5.485603800110139</c:v>
                </c:pt>
                <c:pt idx="109">
                  <c:v>5.64459120641625</c:v>
                </c:pt>
                <c:pt idx="110">
                  <c:v>5.421447003559021</c:v>
                </c:pt>
                <c:pt idx="111">
                  <c:v>5.097810588565377</c:v>
                </c:pt>
                <c:pt idx="112">
                  <c:v>4.7061450913586045</c:v>
                </c:pt>
                <c:pt idx="113">
                  <c:v>4.239615255399554</c:v>
                </c:pt>
                <c:pt idx="114">
                  <c:v>3.8189698977260544</c:v>
                </c:pt>
                <c:pt idx="115">
                  <c:v>3.3875100620389897</c:v>
                </c:pt>
                <c:pt idx="116">
                  <c:v>3.0030081808648967</c:v>
                </c:pt>
                <c:pt idx="117">
                  <c:v>2.4754698253065532</c:v>
                </c:pt>
                <c:pt idx="118">
                  <c:v>1.8738960183704467</c:v>
                </c:pt>
                <c:pt idx="119">
                  <c:v>1.2396938671606073</c:v>
                </c:pt>
                <c:pt idx="120">
                  <c:v>1.0384497698517459</c:v>
                </c:pt>
                <c:pt idx="121">
                  <c:v>0.9315823158531522</c:v>
                </c:pt>
                <c:pt idx="122">
                  <c:v>0.9212817906894877</c:v>
                </c:pt>
                <c:pt idx="123">
                  <c:v>0.976338673245114</c:v>
                </c:pt>
                <c:pt idx="124">
                  <c:v>0.9349437770690194</c:v>
                </c:pt>
                <c:pt idx="125">
                  <c:v>0.8199452011889097</c:v>
                </c:pt>
                <c:pt idx="126">
                  <c:v>0.7341250650372944</c:v>
                </c:pt>
                <c:pt idx="127">
                  <c:v>0.741121866533212</c:v>
                </c:pt>
                <c:pt idx="128">
                  <c:v>0.6599761205338339</c:v>
                </c:pt>
                <c:pt idx="129">
                  <c:v>0.7153873210751227</c:v>
                </c:pt>
                <c:pt idx="130">
                  <c:v>0.824056449823729</c:v>
                </c:pt>
                <c:pt idx="131">
                  <c:v>1.0327359419735282</c:v>
                </c:pt>
                <c:pt idx="132">
                  <c:v>1.2385876727096345</c:v>
                </c:pt>
                <c:pt idx="133">
                  <c:v>1.581077140615017</c:v>
                </c:pt>
                <c:pt idx="134">
                  <c:v>1.6307258874250774</c:v>
                </c:pt>
                <c:pt idx="135">
                  <c:v>1.6000653827074496</c:v>
                </c:pt>
                <c:pt idx="136">
                  <c:v>1.6427566396561843</c:v>
                </c:pt>
                <c:pt idx="137">
                  <c:v>1.7944123544059831</c:v>
                </c:pt>
                <c:pt idx="138">
                  <c:v>1.9211158930376726</c:v>
                </c:pt>
                <c:pt idx="139">
                  <c:v>1.8985775514368308</c:v>
                </c:pt>
                <c:pt idx="140">
                  <c:v>2.0015056176972523</c:v>
                </c:pt>
                <c:pt idx="141">
                  <c:v>1.9767816081242895</c:v>
                </c:pt>
                <c:pt idx="142">
                  <c:v>1.9249453889875534</c:v>
                </c:pt>
                <c:pt idx="143">
                  <c:v>1.7056850142884494</c:v>
                </c:pt>
                <c:pt idx="144">
                  <c:v>1.3606035858722443</c:v>
                </c:pt>
                <c:pt idx="145">
                  <c:v>1.023593996365224</c:v>
                </c:pt>
                <c:pt idx="146">
                  <c:v>0.7376915926075478</c:v>
                </c:pt>
                <c:pt idx="147">
                  <c:v>0.5964948401043779</c:v>
                </c:pt>
                <c:pt idx="148">
                  <c:v>0.4457073837449199</c:v>
                </c:pt>
                <c:pt idx="149">
                  <c:v>0.16330341577355245</c:v>
                </c:pt>
                <c:pt idx="150">
                  <c:v>-0.22548761369503012</c:v>
                </c:pt>
                <c:pt idx="151">
                  <c:v>-0.5732031077049116</c:v>
                </c:pt>
                <c:pt idx="152">
                  <c:v>-0.9877322842046121</c:v>
                </c:pt>
                <c:pt idx="153">
                  <c:v>-1.361126407904989</c:v>
                </c:pt>
                <c:pt idx="154">
                  <c:v>-1.780909811394682</c:v>
                </c:pt>
                <c:pt idx="155">
                  <c:v>-1.9807000499233007</c:v>
                </c:pt>
                <c:pt idx="156">
                  <c:v>-2.1076925147076486</c:v>
                </c:pt>
                <c:pt idx="157">
                  <c:v>-2.3184474232858188</c:v>
                </c:pt>
                <c:pt idx="158">
                  <c:v>-2.321923796632308</c:v>
                </c:pt>
                <c:pt idx="159">
                  <c:v>-2.4901877307289544</c:v>
                </c:pt>
                <c:pt idx="160">
                  <c:v>-2.659570940510103</c:v>
                </c:pt>
                <c:pt idx="161">
                  <c:v>-2.680468579313422</c:v>
                </c:pt>
                <c:pt idx="162">
                  <c:v>-2.655739422124359</c:v>
                </c:pt>
                <c:pt idx="163">
                  <c:v>-2.6055208452716805</c:v>
                </c:pt>
                <c:pt idx="164">
                  <c:v>-2.547950178824643</c:v>
                </c:pt>
                <c:pt idx="165">
                  <c:v>-2.5247835250791772</c:v>
                </c:pt>
                <c:pt idx="166">
                  <c:v>-2.443256217894163</c:v>
                </c:pt>
                <c:pt idx="167">
                  <c:v>-2.5799562430863787</c:v>
                </c:pt>
                <c:pt idx="168">
                  <c:v>-2.6861976707702073</c:v>
                </c:pt>
                <c:pt idx="169">
                  <c:v>-2.696998320551236</c:v>
                </c:pt>
                <c:pt idx="170">
                  <c:v>-2.791480058541995</c:v>
                </c:pt>
                <c:pt idx="171">
                  <c:v>-2.799430905128064</c:v>
                </c:pt>
                <c:pt idx="172">
                  <c:v>-2.7916761630354725</c:v>
                </c:pt>
                <c:pt idx="173">
                  <c:v>-2.8331910699164187</c:v>
                </c:pt>
                <c:pt idx="174">
                  <c:v>-2.8768649607814667</c:v>
                </c:pt>
                <c:pt idx="175">
                  <c:v>-2.9402766533284663</c:v>
                </c:pt>
                <c:pt idx="176">
                  <c:v>-3.043972462745559</c:v>
                </c:pt>
                <c:pt idx="177">
                  <c:v>-3.1510173148137977</c:v>
                </c:pt>
                <c:pt idx="178">
                  <c:v>-3.3293777295247073</c:v>
                </c:pt>
                <c:pt idx="179">
                  <c:v>-3.376808611872517</c:v>
                </c:pt>
                <c:pt idx="180">
                  <c:v>-3.516988209684424</c:v>
                </c:pt>
                <c:pt idx="181">
                  <c:v>-3.734119811215564</c:v>
                </c:pt>
                <c:pt idx="182">
                  <c:v>-3.9311123431310935</c:v>
                </c:pt>
                <c:pt idx="183">
                  <c:v>-4.250883421677498</c:v>
                </c:pt>
                <c:pt idx="184">
                  <c:v>-4.592628107191987</c:v>
                </c:pt>
                <c:pt idx="185">
                  <c:v>-4.962867935488424</c:v>
                </c:pt>
                <c:pt idx="186">
                  <c:v>-5.284224733985987</c:v>
                </c:pt>
                <c:pt idx="187">
                  <c:v>-5.554383705098909</c:v>
                </c:pt>
                <c:pt idx="188">
                  <c:v>-5.589295299495278</c:v>
                </c:pt>
                <c:pt idx="189">
                  <c:v>-5.618178975416244</c:v>
                </c:pt>
                <c:pt idx="190">
                  <c:v>-5.522369468915889</c:v>
                </c:pt>
                <c:pt idx="191">
                  <c:v>-5.4628291501995445</c:v>
                </c:pt>
                <c:pt idx="192">
                  <c:v>-5.29293226257832</c:v>
                </c:pt>
                <c:pt idx="193">
                  <c:v>-4.916173033687166</c:v>
                </c:pt>
                <c:pt idx="194">
                  <c:v>-4.713091841349359</c:v>
                </c:pt>
                <c:pt idx="195">
                  <c:v>-4.33293850487898</c:v>
                </c:pt>
                <c:pt idx="196">
                  <c:v>-3.920263382559497</c:v>
                </c:pt>
                <c:pt idx="197">
                  <c:v>-3.4414075876020633</c:v>
                </c:pt>
                <c:pt idx="198">
                  <c:v>-2.993311164617418</c:v>
                </c:pt>
                <c:pt idx="199">
                  <c:v>-2.637805229420831</c:v>
                </c:pt>
                <c:pt idx="200">
                  <c:v>-2.6778434651339666</c:v>
                </c:pt>
                <c:pt idx="201">
                  <c:v>-2.6847136049402476</c:v>
                </c:pt>
                <c:pt idx="202">
                  <c:v>-2.8177936697688533</c:v>
                </c:pt>
                <c:pt idx="203">
                  <c:v>-2.9573854014230405</c:v>
                </c:pt>
                <c:pt idx="204">
                  <c:v>-3.242234070877603</c:v>
                </c:pt>
                <c:pt idx="205">
                  <c:v>-3.938518658340462</c:v>
                </c:pt>
                <c:pt idx="206">
                  <c:v>-4.559328796606</c:v>
                </c:pt>
                <c:pt idx="207">
                  <c:v>-5.345537459724126</c:v>
                </c:pt>
                <c:pt idx="208">
                  <c:v>-6.226289467720081</c:v>
                </c:pt>
                <c:pt idx="209">
                  <c:v>-7.212756483286942</c:v>
                </c:pt>
                <c:pt idx="210">
                  <c:v>-8.208836042850077</c:v>
                </c:pt>
                <c:pt idx="211">
                  <c:v>-9.096411632078139</c:v>
                </c:pt>
                <c:pt idx="212">
                  <c:v>-9.74827543821738</c:v>
                </c:pt>
                <c:pt idx="213">
                  <c:v>-10.309312972572993</c:v>
                </c:pt>
                <c:pt idx="214">
                  <c:v>-10.790548429548663</c:v>
                </c:pt>
                <c:pt idx="215">
                  <c:v>-11.172135523523153</c:v>
                </c:pt>
                <c:pt idx="216">
                  <c:v>-11.375224051387779</c:v>
                </c:pt>
                <c:pt idx="217">
                  <c:v>-11.218222154994727</c:v>
                </c:pt>
                <c:pt idx="218">
                  <c:v>-10.858571391845173</c:v>
                </c:pt>
                <c:pt idx="219">
                  <c:v>-10.287776181883812</c:v>
                </c:pt>
                <c:pt idx="220">
                  <c:v>-9.59012887779821</c:v>
                </c:pt>
                <c:pt idx="221">
                  <c:v>-8.715718357077396</c:v>
                </c:pt>
                <c:pt idx="222">
                  <c:v>-7.744945232520339</c:v>
                </c:pt>
                <c:pt idx="223">
                  <c:v>-6.650822621607411</c:v>
                </c:pt>
                <c:pt idx="224">
                  <c:v>-5.539246880249838</c:v>
                </c:pt>
                <c:pt idx="225">
                  <c:v>-4.534826694895799</c:v>
                </c:pt>
                <c:pt idx="226">
                  <c:v>-3.546276628379552</c:v>
                </c:pt>
                <c:pt idx="227">
                  <c:v>-2.6668534594820104</c:v>
                </c:pt>
                <c:pt idx="228">
                  <c:v>-1.896480178900195</c:v>
                </c:pt>
                <c:pt idx="229">
                  <c:v>-1.2068854776027038</c:v>
                </c:pt>
                <c:pt idx="230">
                  <c:v>-0.6041247198680377</c:v>
                </c:pt>
                <c:pt idx="231">
                  <c:v>-0.09901104781351311</c:v>
                </c:pt>
                <c:pt idx="232">
                  <c:v>0.36937597299631086</c:v>
                </c:pt>
                <c:pt idx="233">
                  <c:v>0.7608237835981191</c:v>
                </c:pt>
                <c:pt idx="234">
                  <c:v>1.011616585738162</c:v>
                </c:pt>
                <c:pt idx="235">
                  <c:v>0.9371232306272015</c:v>
                </c:pt>
                <c:pt idx="236">
                  <c:v>0.7280202260578461</c:v>
                </c:pt>
                <c:pt idx="237">
                  <c:v>0.48330359411912216</c:v>
                </c:pt>
                <c:pt idx="238">
                  <c:v>0.19227354475201963</c:v>
                </c:pt>
                <c:pt idx="239">
                  <c:v>-0.08433205295084178</c:v>
                </c:pt>
                <c:pt idx="240">
                  <c:v>-0.3814463186087025</c:v>
                </c:pt>
                <c:pt idx="241">
                  <c:v>-0.8548587612028036</c:v>
                </c:pt>
                <c:pt idx="242">
                  <c:v>-1.3848954404489966</c:v>
                </c:pt>
                <c:pt idx="243">
                  <c:v>-1.9336794578138972</c:v>
                </c:pt>
                <c:pt idx="244">
                  <c:v>-2.5330970892651905</c:v>
                </c:pt>
                <c:pt idx="245">
                  <c:v>-3.1746113495552675</c:v>
                </c:pt>
                <c:pt idx="246">
                  <c:v>-3.745358206157179</c:v>
                </c:pt>
                <c:pt idx="247">
                  <c:v>-4.1163920395629</c:v>
                </c:pt>
                <c:pt idx="248">
                  <c:v>-4.332891878037948</c:v>
                </c:pt>
                <c:pt idx="249">
                  <c:v>-4.4823948764829975</c:v>
                </c:pt>
                <c:pt idx="250">
                  <c:v>-4.527118895938409</c:v>
                </c:pt>
                <c:pt idx="251">
                  <c:v>-4.588371432397864</c:v>
                </c:pt>
                <c:pt idx="252">
                  <c:v>-4.564976862512083</c:v>
                </c:pt>
                <c:pt idx="253">
                  <c:v>-4.295854516283793</c:v>
                </c:pt>
                <c:pt idx="254">
                  <c:v>-4.051850761400999</c:v>
                </c:pt>
                <c:pt idx="255">
                  <c:v>-3.7528902873732006</c:v>
                </c:pt>
                <c:pt idx="256">
                  <c:v>-3.4356317997640717</c:v>
                </c:pt>
                <c:pt idx="257">
                  <c:v>-3.074379503032032</c:v>
                </c:pt>
                <c:pt idx="258">
                  <c:v>-2.694662996250141</c:v>
                </c:pt>
                <c:pt idx="259">
                  <c:v>-2.432903197721914</c:v>
                </c:pt>
                <c:pt idx="260">
                  <c:v>-2.1706531834293386</c:v>
                </c:pt>
                <c:pt idx="261">
                  <c:v>-1.8579981886415409</c:v>
                </c:pt>
                <c:pt idx="262">
                  <c:v>-1.5867103187905962</c:v>
                </c:pt>
                <c:pt idx="263">
                  <c:v>-1.2469168870982261</c:v>
                </c:pt>
                <c:pt idx="264">
                  <c:v>-0.9685563333080682</c:v>
                </c:pt>
                <c:pt idx="265">
                  <c:v>-0.9335838163635035</c:v>
                </c:pt>
                <c:pt idx="266">
                  <c:v>-0.8646602459770336</c:v>
                </c:pt>
                <c:pt idx="267">
                  <c:v>-0.8478268464365946</c:v>
                </c:pt>
                <c:pt idx="268">
                  <c:v>-0.7522868560788543</c:v>
                </c:pt>
                <c:pt idx="269">
                  <c:v>-0.6044647270731507</c:v>
                </c:pt>
                <c:pt idx="270">
                  <c:v>-0.4502962844531999</c:v>
                </c:pt>
                <c:pt idx="271">
                  <c:v>-0.1503857707515377</c:v>
                </c:pt>
                <c:pt idx="272">
                  <c:v>-0.016838664644691637</c:v>
                </c:pt>
                <c:pt idx="273">
                  <c:v>0.039224123405290356</c:v>
                </c:pt>
                <c:pt idx="274">
                  <c:v>0.06817053920107341</c:v>
                </c:pt>
                <c:pt idx="275">
                  <c:v>0.0594444071356337</c:v>
                </c:pt>
                <c:pt idx="276">
                  <c:v>0.03514579765524495</c:v>
                </c:pt>
                <c:pt idx="277">
                  <c:v>0.16756414383523044</c:v>
                </c:pt>
                <c:pt idx="278">
                  <c:v>0.3593113712682561</c:v>
                </c:pt>
                <c:pt idx="279">
                  <c:v>0.4603221302985627</c:v>
                </c:pt>
                <c:pt idx="280">
                  <c:v>0.572595515686114</c:v>
                </c:pt>
                <c:pt idx="281">
                  <c:v>0.5283547493319052</c:v>
                </c:pt>
                <c:pt idx="282">
                  <c:v>0.47478846911097605</c:v>
                </c:pt>
                <c:pt idx="283">
                  <c:v>0.36127134967312013</c:v>
                </c:pt>
                <c:pt idx="284">
                  <c:v>0.3611658022744768</c:v>
                </c:pt>
                <c:pt idx="285">
                  <c:v>0.36184060710731103</c:v>
                </c:pt>
                <c:pt idx="286">
                  <c:v>0.3882333195925458</c:v>
                </c:pt>
                <c:pt idx="287">
                  <c:v>0.39919847607345904</c:v>
                </c:pt>
                <c:pt idx="288">
                  <c:v>0.46674651264739797</c:v>
                </c:pt>
                <c:pt idx="289">
                  <c:v>0.39735089651522504</c:v>
                </c:pt>
                <c:pt idx="290">
                  <c:v>0.3180407393560847</c:v>
                </c:pt>
                <c:pt idx="291">
                  <c:v>0.39980736406000084</c:v>
                </c:pt>
                <c:pt idx="292">
                  <c:v>0.38792744028284254</c:v>
                </c:pt>
                <c:pt idx="293">
                  <c:v>0.5192230923732666</c:v>
                </c:pt>
                <c:pt idx="294">
                  <c:v>0.7236555398230982</c:v>
                </c:pt>
                <c:pt idx="295">
                  <c:v>0.9705008222561595</c:v>
                </c:pt>
                <c:pt idx="296">
                  <c:v>1.2442494991841802</c:v>
                </c:pt>
                <c:pt idx="297">
                  <c:v>1.6080527531025623</c:v>
                </c:pt>
                <c:pt idx="298">
                  <c:v>1.9405344794414248</c:v>
                </c:pt>
                <c:pt idx="299">
                  <c:v>2.311143223401735</c:v>
                </c:pt>
                <c:pt idx="300">
                  <c:v>2.5731603101218026</c:v>
                </c:pt>
                <c:pt idx="301">
                  <c:v>2.9272602913867685</c:v>
                </c:pt>
                <c:pt idx="302">
                  <c:v>3.2328141638829466</c:v>
                </c:pt>
                <c:pt idx="303">
                  <c:v>3.451263093816981</c:v>
                </c:pt>
                <c:pt idx="304">
                  <c:v>3.7066628901915255</c:v>
                </c:pt>
                <c:pt idx="305">
                  <c:v>3.925962382305892</c:v>
                </c:pt>
                <c:pt idx="306">
                  <c:v>3.989885480108102</c:v>
                </c:pt>
                <c:pt idx="307">
                  <c:v>3.9769639763633124</c:v>
                </c:pt>
                <c:pt idx="308">
                  <c:v>3.8860421430193526</c:v>
                </c:pt>
                <c:pt idx="309">
                  <c:v>3.688496506428418</c:v>
                </c:pt>
                <c:pt idx="310">
                  <c:v>3.534010160736223</c:v>
                </c:pt>
                <c:pt idx="311">
                  <c:v>3.3729617257743483</c:v>
                </c:pt>
                <c:pt idx="312">
                  <c:v>3.236712757287563</c:v>
                </c:pt>
                <c:pt idx="313">
                  <c:v>3.1081566982663844</c:v>
                </c:pt>
                <c:pt idx="314">
                  <c:v>2.922673341421489</c:v>
                </c:pt>
                <c:pt idx="315">
                  <c:v>2.6635262914895597</c:v>
                </c:pt>
                <c:pt idx="316">
                  <c:v>2.4189416411946274</c:v>
                </c:pt>
                <c:pt idx="317">
                  <c:v>2.0542512052786455</c:v>
                </c:pt>
                <c:pt idx="318">
                  <c:v>1.717921470373951</c:v>
                </c:pt>
                <c:pt idx="319">
                  <c:v>1.3504376306559207</c:v>
                </c:pt>
                <c:pt idx="320">
                  <c:v>0.9037658996744469</c:v>
                </c:pt>
                <c:pt idx="321">
                  <c:v>0.4964823717109379</c:v>
                </c:pt>
                <c:pt idx="322">
                  <c:v>-0.029550926020915913</c:v>
                </c:pt>
                <c:pt idx="323">
                  <c:v>-0.5974022907745402</c:v>
                </c:pt>
                <c:pt idx="324">
                  <c:v>-1.1805558132588767</c:v>
                </c:pt>
                <c:pt idx="325">
                  <c:v>-1.860117720300103</c:v>
                </c:pt>
                <c:pt idx="326">
                  <c:v>-2.565635558499546</c:v>
                </c:pt>
                <c:pt idx="327">
                  <c:v>-3.154201863821837</c:v>
                </c:pt>
                <c:pt idx="328">
                  <c:v>-3.81324637201359</c:v>
                </c:pt>
                <c:pt idx="329">
                  <c:v>-4.3842535136711325</c:v>
                </c:pt>
                <c:pt idx="330">
                  <c:v>-4.912033070234956</c:v>
                </c:pt>
              </c:numCache>
            </c:numRef>
          </c:val>
          <c:smooth val="1"/>
        </c:ser>
        <c:marker val="1"/>
        <c:axId val="13331708"/>
        <c:axId val="52876509"/>
      </c:lineChart>
      <c:dateAx>
        <c:axId val="13331708"/>
        <c:scaling>
          <c:orientation val="minMax"/>
          <c:max val="1313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76509"/>
        <c:crosses val="autoZero"/>
        <c:auto val="0"/>
        <c:majorUnit val="6"/>
        <c:majorTimeUnit val="months"/>
        <c:minorUnit val="6"/>
        <c:minorTimeUnit val="months"/>
        <c:noMultiLvlLbl val="0"/>
      </c:dateAx>
      <c:valAx>
        <c:axId val="52876509"/>
        <c:scaling>
          <c:orientation val="minMax"/>
          <c:max val="15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Variación 12 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31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5695950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10</xdr:row>
      <xdr:rowOff>152400</xdr:rowOff>
    </xdr:from>
    <xdr:to>
      <xdr:col>12</xdr:col>
      <xdr:colOff>38100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876550" y="1905000"/>
        <a:ext cx="55911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25</xdr:row>
      <xdr:rowOff>47625</xdr:rowOff>
    </xdr:from>
    <xdr:to>
      <xdr:col>20</xdr:col>
      <xdr:colOff>247650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6905625" y="4724400"/>
        <a:ext cx="46672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9</xdr:row>
      <xdr:rowOff>142875</xdr:rowOff>
    </xdr:from>
    <xdr:to>
      <xdr:col>16</xdr:col>
      <xdr:colOff>19050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3495675" y="1714500"/>
        <a:ext cx="57721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133350</xdr:colOff>
      <xdr:row>3</xdr:row>
      <xdr:rowOff>123825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657225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600075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76200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5</xdr:row>
      <xdr:rowOff>9525</xdr:rowOff>
    </xdr:from>
    <xdr:to>
      <xdr:col>27</xdr:col>
      <xdr:colOff>180975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11277600" y="771525"/>
        <a:ext cx="90297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295275</xdr:colOff>
      <xdr:row>26</xdr:row>
      <xdr:rowOff>28575</xdr:rowOff>
    </xdr:from>
    <xdr:to>
      <xdr:col>27</xdr:col>
      <xdr:colOff>371475</xdr:colOff>
      <xdr:row>48</xdr:row>
      <xdr:rowOff>19050</xdr:rowOff>
    </xdr:to>
    <xdr:graphicFrame>
      <xdr:nvGraphicFramePr>
        <xdr:cNvPr id="3" name="Chart 4"/>
        <xdr:cNvGraphicFramePr/>
      </xdr:nvGraphicFramePr>
      <xdr:xfrm>
        <a:off x="11277600" y="5238750"/>
        <a:ext cx="9220200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5</xdr:row>
      <xdr:rowOff>0</xdr:rowOff>
    </xdr:from>
    <xdr:to>
      <xdr:col>37</xdr:col>
      <xdr:colOff>571500</xdr:colOff>
      <xdr:row>22</xdr:row>
      <xdr:rowOff>142875</xdr:rowOff>
    </xdr:to>
    <xdr:graphicFrame>
      <xdr:nvGraphicFramePr>
        <xdr:cNvPr id="4" name="Chart 5"/>
        <xdr:cNvGraphicFramePr/>
      </xdr:nvGraphicFramePr>
      <xdr:xfrm>
        <a:off x="20888325" y="762000"/>
        <a:ext cx="742950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4752975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57150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238125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5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10</xdr:row>
      <xdr:rowOff>19050</xdr:rowOff>
    </xdr:from>
    <xdr:to>
      <xdr:col>13</xdr:col>
      <xdr:colOff>704850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5848350" y="1752600"/>
        <a:ext cx="41529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800100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macro%20mm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A-%20ARCH%20BASs%20MMM%20ESTACIONAL%20&amp;%20ESQUEMAS%20&amp;%20GRAFICAS\CUODE%20Cnd%20-%20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A-%20ARCH%20BASs%20MMM%20ESTACIONAL%20&amp;%20ESQUEMAS%20&amp;%20GRAFICAS\Alimentos%20con%20mac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UESTRA%20MENSUAL%20MANUFACTURERA\macros%20para%20BOLETIN\A-%20ARCH%20BASs%20MMM%20ESTACIONAL%20&amp;%20ESQUEMAS%20&amp;%20GRAFICAS\ESQUEMA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orrido"/>
      <sheetName val="12 meses"/>
      <sheetName val=" cuode"/>
      <sheetName val="anexos- ANU"/>
      <sheetName val="anexos (2) CORR"/>
      <sheetName val="anexos (3) 12 MES"/>
      <sheetName val="Divis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rrelativa"/>
      <sheetName val="Estima"/>
      <sheetName val="Empleo"/>
      <sheetName val="ventas"/>
      <sheetName val="variacione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BOLETIN"/>
      <sheetName val="trimestral"/>
      <sheetName val="estacionalidad"/>
      <sheetName val="Tablas"/>
      <sheetName val="INDICES"/>
      <sheetName val="base"/>
      <sheetName val="CARNE Y PESCADO (1510)"/>
      <sheetName val="ACEITES (1520)"/>
      <sheetName val="LACTEOS (1530)"/>
      <sheetName val="MOLINOS (1540)"/>
      <sheetName val="panaderia (1550)"/>
      <sheetName val="OTROS ALIMENTOS (1580)"/>
      <sheetName val="BEBIDAS (1590)"/>
      <sheetName val="ingenios (1570)"/>
      <sheetName val="tabla OH ingenios"/>
      <sheetName val="OH asocaña"/>
      <sheetName val="OH"/>
      <sheetName val="tabla OH"/>
      <sheetName val="BASE ingen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 present"/>
      <sheetName val="total industria sin trilla"/>
      <sheetName val="semestre"/>
      <sheetName val="trimestr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24"/>
  <sheetViews>
    <sheetView showGridLines="0" tabSelected="1" workbookViewId="0" topLeftCell="A1">
      <selection activeCell="A28" sqref="A28"/>
    </sheetView>
  </sheetViews>
  <sheetFormatPr defaultColWidth="11.421875" defaultRowHeight="12.75"/>
  <cols>
    <col min="1" max="1" width="156.8515625" style="4" customWidth="1"/>
    <col min="2" max="16384" width="11.421875" style="4" customWidth="1"/>
  </cols>
  <sheetData>
    <row r="1" ht="15"/>
    <row r="2" ht="15"/>
    <row r="3" ht="15"/>
    <row r="4" ht="15"/>
    <row r="5" ht="15.75" thickBot="1"/>
    <row r="6" ht="18">
      <c r="A6" s="180" t="s">
        <v>143</v>
      </c>
    </row>
    <row r="7" ht="18">
      <c r="A7" s="181" t="s">
        <v>144</v>
      </c>
    </row>
    <row r="8" ht="18.75" thickBot="1">
      <c r="A8" s="187" t="s">
        <v>328</v>
      </c>
    </row>
    <row r="9" ht="6.75" customHeight="1" thickBot="1">
      <c r="A9" s="149"/>
    </row>
    <row r="10" s="1" customFormat="1" ht="12.75">
      <c r="A10" s="184" t="s">
        <v>263</v>
      </c>
    </row>
    <row r="11" s="1" customFormat="1" ht="12.75">
      <c r="A11" s="183" t="s">
        <v>196</v>
      </c>
    </row>
    <row r="12" s="1" customFormat="1" ht="12.75">
      <c r="A12" s="182" t="s">
        <v>197</v>
      </c>
    </row>
    <row r="13" s="1" customFormat="1" ht="12.75">
      <c r="A13" s="183" t="s">
        <v>198</v>
      </c>
    </row>
    <row r="14" s="1" customFormat="1" ht="12.75">
      <c r="A14" s="182" t="s">
        <v>190</v>
      </c>
    </row>
    <row r="15" s="1" customFormat="1" ht="12.75">
      <c r="A15" s="183" t="s">
        <v>199</v>
      </c>
    </row>
    <row r="16" s="1" customFormat="1" ht="12.75">
      <c r="A16" s="182" t="s">
        <v>200</v>
      </c>
    </row>
    <row r="17" s="1" customFormat="1" ht="12.75">
      <c r="A17" s="183" t="s">
        <v>188</v>
      </c>
    </row>
    <row r="18" s="1" customFormat="1" ht="12.75">
      <c r="A18" s="182" t="s">
        <v>259</v>
      </c>
    </row>
    <row r="19" ht="12" customHeight="1">
      <c r="A19" s="183" t="s">
        <v>261</v>
      </c>
    </row>
    <row r="20" ht="12" customHeight="1">
      <c r="A20" s="182" t="s">
        <v>267</v>
      </c>
    </row>
    <row r="21" ht="12" customHeight="1">
      <c r="A21" s="183" t="s">
        <v>271</v>
      </c>
    </row>
    <row r="22" s="1" customFormat="1" ht="12.75">
      <c r="A22" s="182" t="s">
        <v>270</v>
      </c>
    </row>
    <row r="23" ht="15.75" thickBot="1">
      <c r="A23" s="240" t="s">
        <v>269</v>
      </c>
    </row>
    <row r="24" s="1" customFormat="1" ht="13.5" thickBot="1">
      <c r="A24" s="262" t="s">
        <v>308</v>
      </c>
    </row>
  </sheetData>
  <hyperlinks>
    <hyperlink ref="A10" location="'D empleo'!A1" display="A.1 Variación anual (%) del empleo.  Serie Desestacionalizada"/>
    <hyperlink ref="A11" location="'D prod _ vent'!A1" display="A.2 Variación anual (%) de la producción y las ventas, según clases industriales y contribuciones a la variación anual.  Serie Desestacionalizada"/>
    <hyperlink ref="A14" location="'D product'!A1" display="A.3 Productividad laboral.  "/>
    <hyperlink ref="A15" location="HORAS!A1" display="A.16 Horas promedio trabajadas"/>
    <hyperlink ref="A16" location="CUODE!A1" display="A.17 Variaciones sin trilla de café, según cuode"/>
    <hyperlink ref="A17" location="'Tipo de contrato'!A1" display="A.11 Variación año corrido del empleo industrial, según categoría ocupacional por tipo de contrato"/>
    <hyperlink ref="A12" location="'D año corrido'!A1" display="A.4 Variación año corrido (%) del valor de la producción y ventas, según clases industriales y contribución a la variación corrida.  Serie Desestacionalizada"/>
    <hyperlink ref="A13" location="'D 12 meses'!A1" display="A.5 Variación acumulada anual (%) de la producción,  ventas y empleo, según clases industriales y contribución a la variación acumulada anual.  Serie Desestacionalizada"/>
    <hyperlink ref="A19" location="Alimentos!A1" display="A.9 Variación anual y año corrido de la Industria de alimentos y bebidas."/>
  </hyperlinks>
  <printOptions horizontalCentered="1" verticalCentered="1"/>
  <pageMargins left="0.6692913385826772" right="0.75" top="1.062992125984252" bottom="2.125984251968504" header="0" footer="0"/>
  <pageSetup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50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11" customWidth="1"/>
    <col min="2" max="2" width="0.71875" style="211" customWidth="1"/>
    <col min="3" max="16384" width="11.421875" style="211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12.75"/>
    <row r="6" s="32" customFormat="1" ht="15">
      <c r="A6" s="34" t="s">
        <v>145</v>
      </c>
    </row>
    <row r="7" s="32" customFormat="1" ht="15">
      <c r="A7" s="34" t="s">
        <v>259</v>
      </c>
    </row>
    <row r="8" s="32" customFormat="1" ht="15">
      <c r="A8" s="34" t="s">
        <v>214</v>
      </c>
    </row>
    <row r="9" spans="1:6" s="32" customFormat="1" ht="15">
      <c r="A9" s="223" t="s">
        <v>316</v>
      </c>
      <c r="B9" s="125"/>
      <c r="C9" s="125"/>
      <c r="D9" s="125"/>
      <c r="E9" s="125"/>
      <c r="F9" s="125"/>
    </row>
    <row r="10" spans="1:6" s="32" customFormat="1" ht="14.25">
      <c r="A10" s="194"/>
      <c r="B10" s="125"/>
      <c r="C10" s="194"/>
      <c r="D10" s="194"/>
      <c r="E10" s="13"/>
      <c r="F10" s="13"/>
    </row>
    <row r="11" spans="1:4" s="13" customFormat="1" ht="16.5" customHeight="1">
      <c r="A11" s="318" t="s">
        <v>215</v>
      </c>
      <c r="B11" s="319"/>
      <c r="C11" s="318" t="s">
        <v>249</v>
      </c>
      <c r="D11" s="318" t="s">
        <v>250</v>
      </c>
    </row>
    <row r="12" spans="1:4" s="13" customFormat="1" ht="12" customHeight="1">
      <c r="A12" s="319"/>
      <c r="B12" s="319"/>
      <c r="C12" s="319"/>
      <c r="D12" s="319"/>
    </row>
    <row r="13" spans="1:12" s="13" customFormat="1" ht="12" customHeight="1">
      <c r="A13" s="320"/>
      <c r="B13" s="319"/>
      <c r="C13" s="320"/>
      <c r="D13" s="320"/>
      <c r="G13" s="14"/>
      <c r="H13" s="14"/>
      <c r="J13" s="14"/>
      <c r="K13" s="14"/>
      <c r="L13" s="14"/>
    </row>
    <row r="15" spans="1:4" ht="12.75">
      <c r="A15" s="51" t="s">
        <v>251</v>
      </c>
      <c r="C15" s="56">
        <v>64.0063831113499</v>
      </c>
      <c r="D15" s="56">
        <v>35.993616888650095</v>
      </c>
    </row>
    <row r="16" spans="1:4" ht="12.75">
      <c r="A16" s="78" t="s">
        <v>252</v>
      </c>
      <c r="C16" s="157">
        <v>62.411516547898024</v>
      </c>
      <c r="D16" s="157">
        <v>37.588483452101976</v>
      </c>
    </row>
    <row r="17" spans="1:4" ht="12.75">
      <c r="A17" s="51" t="s">
        <v>253</v>
      </c>
      <c r="C17" s="56">
        <v>62.09194241447188</v>
      </c>
      <c r="D17" s="56">
        <v>37.90805758552812</v>
      </c>
    </row>
    <row r="18" spans="1:4" ht="12.75">
      <c r="A18" s="78" t="s">
        <v>254</v>
      </c>
      <c r="C18" s="157">
        <v>61.26319023826322</v>
      </c>
      <c r="D18" s="157">
        <v>38.73680976173677</v>
      </c>
    </row>
    <row r="19" spans="1:4" ht="12.75">
      <c r="A19" s="51" t="s">
        <v>255</v>
      </c>
      <c r="C19" s="56">
        <v>61.14667024529678</v>
      </c>
      <c r="D19" s="56">
        <v>38.85332975470322</v>
      </c>
    </row>
    <row r="20" spans="1:4" ht="12.75">
      <c r="A20" s="78" t="s">
        <v>256</v>
      </c>
      <c r="C20" s="157">
        <v>60.365998418277115</v>
      </c>
      <c r="D20" s="157">
        <v>39.634001581722885</v>
      </c>
    </row>
    <row r="21" spans="1:4" ht="12.75">
      <c r="A21" s="51" t="s">
        <v>257</v>
      </c>
      <c r="C21" s="56">
        <v>59.592978007032535</v>
      </c>
      <c r="D21" s="56">
        <v>40.40702199296747</v>
      </c>
    </row>
    <row r="22" spans="1:4" ht="12.75">
      <c r="A22" s="78" t="s">
        <v>258</v>
      </c>
      <c r="C22" s="157">
        <v>58.95389639771926</v>
      </c>
      <c r="D22" s="157">
        <v>41.04610360228074</v>
      </c>
    </row>
    <row r="23" spans="1:4" ht="12.75">
      <c r="A23" s="51" t="s">
        <v>244</v>
      </c>
      <c r="C23" s="56">
        <v>59.19620217766422</v>
      </c>
      <c r="D23" s="56">
        <v>40.80379782233579</v>
      </c>
    </row>
    <row r="24" spans="1:4" ht="12.75">
      <c r="A24" s="78" t="s">
        <v>245</v>
      </c>
      <c r="C24" s="157">
        <v>58.51339095992148</v>
      </c>
      <c r="D24" s="157">
        <v>41.486609040078534</v>
      </c>
    </row>
    <row r="25" spans="1:4" ht="12.75">
      <c r="A25" s="51" t="s">
        <v>246</v>
      </c>
      <c r="C25" s="56">
        <v>58.002392930045175</v>
      </c>
      <c r="D25" s="56">
        <v>41.99760706995482</v>
      </c>
    </row>
    <row r="26" spans="1:4" ht="12.75">
      <c r="A26" s="78" t="s">
        <v>247</v>
      </c>
      <c r="C26" s="157">
        <v>56.826809836224534</v>
      </c>
      <c r="D26" s="157">
        <v>43.17319016377545</v>
      </c>
    </row>
    <row r="27" spans="1:4" ht="12.75">
      <c r="A27" s="51" t="s">
        <v>216</v>
      </c>
      <c r="C27" s="56">
        <v>57.87991539175386</v>
      </c>
      <c r="D27" s="56">
        <v>42.120084608246145</v>
      </c>
    </row>
    <row r="28" spans="1:4" ht="12.75">
      <c r="A28" s="78" t="s">
        <v>217</v>
      </c>
      <c r="C28" s="157">
        <v>56.56769099892132</v>
      </c>
      <c r="D28" s="157">
        <v>43.432309001078686</v>
      </c>
    </row>
    <row r="29" spans="1:4" ht="12.75">
      <c r="A29" s="51" t="s">
        <v>218</v>
      </c>
      <c r="C29" s="56">
        <v>56.168166292258945</v>
      </c>
      <c r="D29" s="56">
        <v>43.83183370774104</v>
      </c>
    </row>
    <row r="30" spans="1:4" ht="12.75">
      <c r="A30" s="78" t="s">
        <v>219</v>
      </c>
      <c r="C30" s="157">
        <v>56.094283876958066</v>
      </c>
      <c r="D30" s="157">
        <v>43.90571612304193</v>
      </c>
    </row>
    <row r="31" spans="1:4" ht="12.75">
      <c r="A31" s="51" t="s">
        <v>220</v>
      </c>
      <c r="C31" s="56">
        <v>56.815120084973266</v>
      </c>
      <c r="D31" s="56">
        <v>43.18487991502673</v>
      </c>
    </row>
    <row r="32" spans="1:4" ht="12.75">
      <c r="A32" s="78" t="s">
        <v>221</v>
      </c>
      <c r="C32" s="157">
        <v>55.94985824030898</v>
      </c>
      <c r="D32" s="157">
        <v>44.05014175969103</v>
      </c>
    </row>
    <row r="33" spans="1:4" ht="12.75">
      <c r="A33" s="51" t="s">
        <v>222</v>
      </c>
      <c r="C33" s="56">
        <v>55.71337575882288</v>
      </c>
      <c r="D33" s="56">
        <v>44.28662424117712</v>
      </c>
    </row>
    <row r="34" spans="1:4" ht="12.75">
      <c r="A34" s="78" t="s">
        <v>223</v>
      </c>
      <c r="C34" s="157">
        <v>55.098848283837704</v>
      </c>
      <c r="D34" s="157">
        <v>44.90115171616229</v>
      </c>
    </row>
    <row r="35" spans="1:4" ht="12.75">
      <c r="A35" s="51" t="s">
        <v>224</v>
      </c>
      <c r="C35" s="56">
        <v>55.622863772897055</v>
      </c>
      <c r="D35" s="56">
        <v>44.37713622710295</v>
      </c>
    </row>
    <row r="36" spans="1:4" ht="12.75">
      <c r="A36" s="78" t="s">
        <v>225</v>
      </c>
      <c r="C36" s="157">
        <v>54.18355721955705</v>
      </c>
      <c r="D36" s="157">
        <v>45.81644278044294</v>
      </c>
    </row>
    <row r="37" spans="1:4" ht="12.75">
      <c r="A37" s="51" t="s">
        <v>226</v>
      </c>
      <c r="C37" s="56">
        <v>53.31480996769547</v>
      </c>
      <c r="D37" s="56">
        <v>46.68519003230454</v>
      </c>
    </row>
    <row r="38" spans="1:4" ht="12.75">
      <c r="A38" s="78" t="s">
        <v>227</v>
      </c>
      <c r="C38" s="157">
        <v>52.78430098406665</v>
      </c>
      <c r="D38" s="157">
        <v>47.215699015933374</v>
      </c>
    </row>
    <row r="39" spans="1:4" ht="12.75">
      <c r="A39" s="63" t="s">
        <v>228</v>
      </c>
      <c r="C39" s="56">
        <v>53.69682174089275</v>
      </c>
      <c r="D39" s="56">
        <v>46.30317825910724</v>
      </c>
    </row>
    <row r="40" spans="1:4" ht="12.75">
      <c r="A40" s="78" t="s">
        <v>230</v>
      </c>
      <c r="C40" s="157">
        <v>53.03626920028707</v>
      </c>
      <c r="D40" s="157">
        <v>46.96373079971293</v>
      </c>
    </row>
    <row r="41" spans="1:4" ht="12.75">
      <c r="A41" s="63" t="s">
        <v>248</v>
      </c>
      <c r="B41" s="255"/>
      <c r="C41" s="56">
        <v>52.99040935730854</v>
      </c>
      <c r="D41" s="56">
        <v>47.00959064269146</v>
      </c>
    </row>
    <row r="42" spans="1:4" ht="12.75">
      <c r="A42" s="78" t="s">
        <v>275</v>
      </c>
      <c r="B42" s="255"/>
      <c r="C42" s="157">
        <v>52.53130716457329</v>
      </c>
      <c r="D42" s="157">
        <v>47.468692835426694</v>
      </c>
    </row>
    <row r="43" spans="1:4" ht="12.75">
      <c r="A43" s="63" t="s">
        <v>300</v>
      </c>
      <c r="B43" s="255"/>
      <c r="C43" s="56">
        <v>53.91506237231262</v>
      </c>
      <c r="D43" s="56">
        <v>46.08493762768739</v>
      </c>
    </row>
    <row r="44" spans="1:4" ht="12.75">
      <c r="A44" s="78" t="s">
        <v>301</v>
      </c>
      <c r="B44" s="255"/>
      <c r="C44" s="157">
        <v>53.87580747481751</v>
      </c>
      <c r="D44" s="157">
        <v>46.12419252518249</v>
      </c>
    </row>
    <row r="45" spans="1:4" ht="12.75">
      <c r="A45" s="63" t="s">
        <v>309</v>
      </c>
      <c r="C45" s="56">
        <v>54.243623625017364</v>
      </c>
      <c r="D45" s="56">
        <v>45.75637637498265</v>
      </c>
    </row>
    <row r="46" spans="1:4" ht="12.75">
      <c r="A46" s="78" t="s">
        <v>310</v>
      </c>
      <c r="C46" s="157">
        <v>54.397924719539255</v>
      </c>
      <c r="D46" s="157">
        <v>45.602075280460724</v>
      </c>
    </row>
    <row r="47" spans="1:4" ht="12.75">
      <c r="A47" s="63" t="s">
        <v>312</v>
      </c>
      <c r="C47" s="56">
        <v>56.46363546673225</v>
      </c>
      <c r="D47" s="56">
        <v>43.53636453326775</v>
      </c>
    </row>
    <row r="48" spans="1:4" ht="12.75">
      <c r="A48" s="78" t="s">
        <v>313</v>
      </c>
      <c r="C48" s="157">
        <v>56.32974764063169</v>
      </c>
      <c r="D48" s="157">
        <v>43.67025235936831</v>
      </c>
    </row>
    <row r="49" spans="1:4" ht="12.75">
      <c r="A49" s="63" t="s">
        <v>317</v>
      </c>
      <c r="C49" s="56">
        <v>56.55333965733321</v>
      </c>
      <c r="D49" s="56">
        <v>43.4466603426668</v>
      </c>
    </row>
    <row r="50" ht="12.75">
      <c r="A50" s="211" t="s">
        <v>314</v>
      </c>
    </row>
  </sheetData>
  <mergeCells count="4">
    <mergeCell ref="A11:A13"/>
    <mergeCell ref="D11:D13"/>
    <mergeCell ref="B11:B13"/>
    <mergeCell ref="C11:C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C85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9" sqref="A9"/>
    </sheetView>
  </sheetViews>
  <sheetFormatPr defaultColWidth="11.421875" defaultRowHeight="12.75"/>
  <cols>
    <col min="1" max="1" width="14.421875" style="46" customWidth="1"/>
    <col min="2" max="2" width="1.1484375" style="46" customWidth="1"/>
    <col min="3" max="3" width="10.140625" style="46" customWidth="1"/>
    <col min="4" max="4" width="8.57421875" style="46" customWidth="1"/>
    <col min="5" max="5" width="9.57421875" style="46" customWidth="1"/>
    <col min="6" max="6" width="7.8515625" style="46" customWidth="1"/>
    <col min="7" max="7" width="3.28125" style="46" customWidth="1"/>
    <col min="8" max="8" width="9.8515625" style="46" customWidth="1"/>
    <col min="9" max="9" width="8.421875" style="46" customWidth="1"/>
    <col min="10" max="10" width="10.140625" style="46" customWidth="1"/>
    <col min="11" max="11" width="9.140625" style="46" customWidth="1"/>
    <col min="12" max="12" width="5.28125" style="46" customWidth="1"/>
    <col min="13" max="13" width="15.00390625" style="46" customWidth="1"/>
    <col min="14" max="14" width="8.7109375" style="46" customWidth="1"/>
    <col min="15" max="15" width="1.421875" style="46" customWidth="1"/>
    <col min="16" max="16" width="11.00390625" style="46" customWidth="1"/>
    <col min="17" max="17" width="13.7109375" style="46" customWidth="1"/>
    <col min="18" max="18" width="10.00390625" style="46" customWidth="1"/>
    <col min="19" max="19" width="1.28515625" style="46" customWidth="1"/>
    <col min="20" max="20" width="10.8515625" style="46" customWidth="1"/>
    <col min="21" max="21" width="8.8515625" style="46" customWidth="1"/>
    <col min="22" max="22" width="3.8515625" style="46" customWidth="1"/>
    <col min="23" max="24" width="11.421875" style="46" customWidth="1"/>
    <col min="25" max="25" width="13.7109375" style="46" customWidth="1"/>
    <col min="26" max="26" width="11.421875" style="46" customWidth="1"/>
    <col min="27" max="27" width="1.1484375" style="46" customWidth="1"/>
    <col min="28" max="28" width="12.28125" style="46" customWidth="1"/>
    <col min="29" max="16384" width="11.421875" style="46" customWidth="1"/>
  </cols>
  <sheetData>
    <row r="1" s="43" customFormat="1" ht="12.75"/>
    <row r="2" s="43" customFormat="1" ht="12.75"/>
    <row r="3" s="43" customFormat="1" ht="12.75"/>
    <row r="4" s="43" customFormat="1" ht="12.75"/>
    <row r="5" s="43" customFormat="1" ht="12.75"/>
    <row r="6" s="44" customFormat="1" ht="15">
      <c r="A6" s="45" t="s">
        <v>145</v>
      </c>
    </row>
    <row r="7" s="44" customFormat="1" ht="15">
      <c r="A7" s="45" t="s">
        <v>260</v>
      </c>
    </row>
    <row r="8" s="44" customFormat="1" ht="15">
      <c r="A8" s="20" t="str">
        <f>+horas!A8</f>
        <v>noviembre 2009 / noviembre 2008</v>
      </c>
    </row>
    <row r="9" spans="7:11" s="44" customFormat="1" ht="11.25" customHeight="1">
      <c r="G9" s="168"/>
      <c r="H9" s="168"/>
      <c r="I9" s="168"/>
      <c r="J9" s="168"/>
      <c r="K9" s="151"/>
    </row>
    <row r="10" spans="1:11" s="75" customFormat="1" ht="18.75" customHeight="1">
      <c r="A10" s="318" t="s">
        <v>169</v>
      </c>
      <c r="B10" s="74"/>
      <c r="C10" s="322" t="s">
        <v>167</v>
      </c>
      <c r="D10" s="322"/>
      <c r="E10" s="322"/>
      <c r="F10" s="322"/>
      <c r="G10" s="195"/>
      <c r="H10" s="323" t="s">
        <v>168</v>
      </c>
      <c r="I10" s="323"/>
      <c r="J10" s="323"/>
      <c r="K10" s="323"/>
    </row>
    <row r="11" spans="1:29" s="75" customFormat="1" ht="27.75" customHeight="1">
      <c r="A11" s="324"/>
      <c r="B11" s="76"/>
      <c r="C11" s="76" t="s">
        <v>110</v>
      </c>
      <c r="D11" s="76" t="s">
        <v>111</v>
      </c>
      <c r="E11" s="76" t="s">
        <v>194</v>
      </c>
      <c r="F11" s="76" t="s">
        <v>133</v>
      </c>
      <c r="G11" s="76"/>
      <c r="H11" s="76" t="s">
        <v>110</v>
      </c>
      <c r="I11" s="76" t="s">
        <v>111</v>
      </c>
      <c r="J11" s="76" t="s">
        <v>194</v>
      </c>
      <c r="K11" s="76" t="s">
        <v>133</v>
      </c>
      <c r="M11" s="325" t="s">
        <v>232</v>
      </c>
      <c r="N11" s="325"/>
      <c r="O11" s="325"/>
      <c r="P11" s="325"/>
      <c r="Q11" s="325"/>
      <c r="R11" s="325"/>
      <c r="S11" s="325"/>
      <c r="T11" s="325"/>
      <c r="U11" s="201"/>
      <c r="W11" s="321" t="s">
        <v>241</v>
      </c>
      <c r="X11" s="321"/>
      <c r="Y11" s="321"/>
      <c r="Z11" s="321"/>
      <c r="AA11" s="321"/>
      <c r="AB11" s="321"/>
      <c r="AC11" s="321"/>
    </row>
    <row r="12" spans="1:29" s="75" customFormat="1" ht="8.25" customHeight="1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M12" s="202"/>
      <c r="N12" s="202"/>
      <c r="O12" s="202"/>
      <c r="P12" s="202"/>
      <c r="Q12" s="202"/>
      <c r="R12" s="153"/>
      <c r="S12" s="202"/>
      <c r="T12" s="153"/>
      <c r="U12" s="153"/>
      <c r="W12" s="210"/>
      <c r="X12" s="210"/>
      <c r="Y12" s="210"/>
      <c r="Z12" s="211"/>
      <c r="AA12" s="210"/>
      <c r="AB12" s="211"/>
      <c r="AC12" s="211"/>
    </row>
    <row r="13" spans="1:29" s="75" customFormat="1" ht="32.25" customHeight="1" thickBot="1">
      <c r="A13" s="241" t="s">
        <v>276</v>
      </c>
      <c r="B13" s="196"/>
      <c r="C13" s="296">
        <v>-2.6378323960212224</v>
      </c>
      <c r="D13" s="296">
        <v>-1.784170912701355</v>
      </c>
      <c r="E13" s="296">
        <v>-1.2080959524747192</v>
      </c>
      <c r="F13" s="296">
        <v>-0.24006773300040418</v>
      </c>
      <c r="G13" s="296"/>
      <c r="H13" s="296">
        <v>-2.6378323960212224</v>
      </c>
      <c r="I13" s="296">
        <v>-1.784170912701355</v>
      </c>
      <c r="J13" s="296">
        <v>-1.2080959524747192</v>
      </c>
      <c r="K13" s="296">
        <v>-0.24006773300040418</v>
      </c>
      <c r="M13" s="207" t="s">
        <v>233</v>
      </c>
      <c r="N13" s="208" t="s">
        <v>296</v>
      </c>
      <c r="O13" s="136"/>
      <c r="P13" s="208" t="s">
        <v>322</v>
      </c>
      <c r="Q13" s="208" t="s">
        <v>323</v>
      </c>
      <c r="R13" s="208" t="s">
        <v>324</v>
      </c>
      <c r="S13" s="209">
        <v>0</v>
      </c>
      <c r="T13" s="208" t="s">
        <v>325</v>
      </c>
      <c r="U13" s="208" t="s">
        <v>326</v>
      </c>
      <c r="W13" s="203" t="s">
        <v>233</v>
      </c>
      <c r="X13" s="208" t="str">
        <f>P13</f>
        <v>Particip.  noviembre / 2009</v>
      </c>
      <c r="Y13" s="208" t="str">
        <f>Q13</f>
        <v>Variación anual noviembre / 2009</v>
      </c>
      <c r="Z13" s="208" t="str">
        <f>R13</f>
        <v>Contrib. </v>
      </c>
      <c r="AA13" s="200"/>
      <c r="AB13" s="208" t="str">
        <f>T13</f>
        <v>V. año corrido a noviembre / 2009</v>
      </c>
      <c r="AC13" s="208" t="str">
        <f>U13</f>
        <v>Contrib.</v>
      </c>
    </row>
    <row r="14" spans="1:29" s="75" customFormat="1" ht="12.75">
      <c r="A14" s="56" t="s">
        <v>277</v>
      </c>
      <c r="B14" s="55"/>
      <c r="C14" s="286">
        <v>1.1452152710940577</v>
      </c>
      <c r="D14" s="286">
        <v>7.551534735790422</v>
      </c>
      <c r="E14" s="286">
        <v>-1.5107750513530083</v>
      </c>
      <c r="F14" s="286">
        <v>-0.2539374793933402</v>
      </c>
      <c r="G14" s="286"/>
      <c r="H14" s="286">
        <v>-0.8160619199254371</v>
      </c>
      <c r="I14" s="286">
        <v>2.7416409383178575</v>
      </c>
      <c r="J14" s="286">
        <v>-1.3597929536543374</v>
      </c>
      <c r="K14" s="286">
        <v>-0.24698176783679582</v>
      </c>
      <c r="M14" s="204"/>
      <c r="N14" s="204"/>
      <c r="O14" s="15"/>
      <c r="P14" s="204"/>
      <c r="Q14" s="204"/>
      <c r="R14" s="204"/>
      <c r="S14" s="15"/>
      <c r="T14" s="204"/>
      <c r="U14" s="204"/>
      <c r="W14" s="210"/>
      <c r="X14" s="210"/>
      <c r="Y14" s="211"/>
      <c r="Z14" s="210"/>
      <c r="AA14" s="211"/>
      <c r="AB14" s="210"/>
      <c r="AC14" s="211"/>
    </row>
    <row r="15" spans="1:29" s="75" customFormat="1" ht="12">
      <c r="A15" s="242" t="s">
        <v>278</v>
      </c>
      <c r="B15" s="196"/>
      <c r="C15" s="296">
        <v>4.57675853533237</v>
      </c>
      <c r="D15" s="296">
        <v>6.892635175035444</v>
      </c>
      <c r="E15" s="296">
        <v>-2.2284484871145427</v>
      </c>
      <c r="F15" s="296">
        <v>-0.28688407604429145</v>
      </c>
      <c r="G15" s="296"/>
      <c r="H15" s="296">
        <v>1.009145318885185</v>
      </c>
      <c r="I15" s="296">
        <v>4.178981040821128</v>
      </c>
      <c r="J15" s="296">
        <v>-1.651334510468272</v>
      </c>
      <c r="K15" s="296">
        <v>-0.26027956803726937</v>
      </c>
      <c r="M15" s="206" t="s">
        <v>234</v>
      </c>
      <c r="N15" s="188">
        <v>12.536429003033383</v>
      </c>
      <c r="O15" s="188">
        <v>0</v>
      </c>
      <c r="P15" s="188">
        <v>13.519381267886288</v>
      </c>
      <c r="Q15" s="188">
        <v>3.8819960697385136</v>
      </c>
      <c r="R15" s="188">
        <v>0.5617192116003872</v>
      </c>
      <c r="S15" s="188">
        <v>0</v>
      </c>
      <c r="T15" s="188">
        <v>3.855959413847665</v>
      </c>
      <c r="U15" s="188">
        <v>0.4804642274636732</v>
      </c>
      <c r="W15" s="206" t="s">
        <v>234</v>
      </c>
      <c r="X15" s="214">
        <v>16.93688438242046</v>
      </c>
      <c r="Y15" s="214">
        <v>-5.239312018208753</v>
      </c>
      <c r="Z15" s="214">
        <v>-0.9239907934183604</v>
      </c>
      <c r="AA15" s="214">
        <v>0</v>
      </c>
      <c r="AB15" s="214">
        <v>-2.609805898536255</v>
      </c>
      <c r="AC15" s="214">
        <v>-0.4506991898523559</v>
      </c>
    </row>
    <row r="16" spans="1:29" s="75" customFormat="1" ht="12">
      <c r="A16" s="56" t="s">
        <v>279</v>
      </c>
      <c r="B16" s="55"/>
      <c r="C16" s="286">
        <v>3.1566632606791156</v>
      </c>
      <c r="D16" s="286">
        <v>0.9852326640219289</v>
      </c>
      <c r="E16" s="286">
        <v>-1.9324178061404518</v>
      </c>
      <c r="F16" s="286">
        <v>-0.2538315765142962</v>
      </c>
      <c r="G16" s="286"/>
      <c r="H16" s="286">
        <v>1.5341235673961728</v>
      </c>
      <c r="I16" s="286">
        <v>3.3493948870952917</v>
      </c>
      <c r="J16" s="286">
        <v>-1.721732903340556</v>
      </c>
      <c r="K16" s="286">
        <v>-0.2586735180780675</v>
      </c>
      <c r="M16" s="206" t="s">
        <v>235</v>
      </c>
      <c r="N16" s="188">
        <v>9.288632135755734</v>
      </c>
      <c r="O16" s="188">
        <v>0</v>
      </c>
      <c r="P16" s="188">
        <v>9.319986001974296</v>
      </c>
      <c r="Q16" s="188">
        <v>16.373318633582645</v>
      </c>
      <c r="R16" s="188">
        <v>1.4579620189496976</v>
      </c>
      <c r="S16" s="188">
        <v>0</v>
      </c>
      <c r="T16" s="188">
        <v>-0.6604153771407661</v>
      </c>
      <c r="U16" s="188">
        <v>-0.062339367697849</v>
      </c>
      <c r="W16" s="206" t="s">
        <v>235</v>
      </c>
      <c r="X16" s="214">
        <v>8.720398063432908</v>
      </c>
      <c r="Y16" s="214">
        <v>2.716565807555993</v>
      </c>
      <c r="Z16" s="214">
        <v>0.227564289941888</v>
      </c>
      <c r="AA16" s="214">
        <v>0</v>
      </c>
      <c r="AB16" s="214">
        <v>3.24618115279256</v>
      </c>
      <c r="AC16" s="214">
        <v>0.2704626793033128</v>
      </c>
    </row>
    <row r="17" spans="1:29" s="75" customFormat="1" ht="12">
      <c r="A17" s="242" t="s">
        <v>280</v>
      </c>
      <c r="B17" s="196"/>
      <c r="C17" s="296">
        <v>-3.3603691869604324</v>
      </c>
      <c r="D17" s="296">
        <v>0.04780985123526982</v>
      </c>
      <c r="E17" s="296">
        <v>-1.9314719548344073</v>
      </c>
      <c r="F17" s="296">
        <v>-0.604892967997972</v>
      </c>
      <c r="G17" s="296"/>
      <c r="H17" s="296">
        <v>0.49918585468995413</v>
      </c>
      <c r="I17" s="296">
        <v>2.6497062923465764</v>
      </c>
      <c r="J17" s="296">
        <v>-1.7639355495024045</v>
      </c>
      <c r="K17" s="296">
        <v>-0.32828067993416754</v>
      </c>
      <c r="M17" s="206" t="s">
        <v>236</v>
      </c>
      <c r="N17" s="188">
        <v>10.441409128202372</v>
      </c>
      <c r="O17" s="188">
        <v>0</v>
      </c>
      <c r="P17" s="188">
        <v>9.281191007295481</v>
      </c>
      <c r="Q17" s="188">
        <v>4.064262701466825</v>
      </c>
      <c r="R17" s="188">
        <v>0.40302457325192337</v>
      </c>
      <c r="S17" s="188">
        <v>0</v>
      </c>
      <c r="T17" s="188">
        <v>-2.8464779201071266</v>
      </c>
      <c r="U17" s="188">
        <v>-0.29797476398286765</v>
      </c>
      <c r="W17" s="206" t="s">
        <v>236</v>
      </c>
      <c r="X17" s="214">
        <v>10.776726415861107</v>
      </c>
      <c r="Y17" s="214">
        <v>2.721685689201059</v>
      </c>
      <c r="Z17" s="214">
        <v>0.2817414550423205</v>
      </c>
      <c r="AA17" s="214">
        <v>0</v>
      </c>
      <c r="AB17" s="214">
        <v>1.3257721697540248</v>
      </c>
      <c r="AC17" s="214">
        <v>0.13789592762712397</v>
      </c>
    </row>
    <row r="18" spans="1:29" s="75" customFormat="1" ht="12">
      <c r="A18" s="56" t="s">
        <v>281</v>
      </c>
      <c r="B18" s="55"/>
      <c r="C18" s="286">
        <v>4.07180142865935</v>
      </c>
      <c r="D18" s="286">
        <v>9.520610444157995</v>
      </c>
      <c r="E18" s="286">
        <v>-2.2919175257594904</v>
      </c>
      <c r="F18" s="286">
        <v>-0.9667094673005305</v>
      </c>
      <c r="G18" s="286"/>
      <c r="H18" s="286">
        <v>1.095382252985777</v>
      </c>
      <c r="I18" s="286">
        <v>3.794753993069766</v>
      </c>
      <c r="J18" s="286">
        <v>-1.8527348914771258</v>
      </c>
      <c r="K18" s="286">
        <v>-0.43582760093818784</v>
      </c>
      <c r="M18" s="206" t="s">
        <v>237</v>
      </c>
      <c r="N18" s="188">
        <v>19.51728808784003</v>
      </c>
      <c r="O18" s="188">
        <v>0</v>
      </c>
      <c r="P18" s="188">
        <v>17.65121741055172</v>
      </c>
      <c r="Q18" s="188">
        <v>14.852774653601042</v>
      </c>
      <c r="R18" s="188">
        <v>2.537981317462977</v>
      </c>
      <c r="S18" s="188">
        <v>0</v>
      </c>
      <c r="T18" s="188">
        <v>-5.1242078140185665</v>
      </c>
      <c r="U18" s="188">
        <v>-1.0135120279857084</v>
      </c>
      <c r="W18" s="206" t="s">
        <v>237</v>
      </c>
      <c r="X18" s="214">
        <v>12.694405479477455</v>
      </c>
      <c r="Y18" s="214">
        <v>1.181037864043999</v>
      </c>
      <c r="Z18" s="214">
        <v>0.14620597490756318</v>
      </c>
      <c r="AA18" s="214">
        <v>0</v>
      </c>
      <c r="AB18" s="214">
        <v>-0.24260747851824194</v>
      </c>
      <c r="AC18" s="214">
        <v>-0.030309882659654</v>
      </c>
    </row>
    <row r="19" spans="1:29" s="75" customFormat="1" ht="12">
      <c r="A19" s="242" t="s">
        <v>282</v>
      </c>
      <c r="B19" s="196"/>
      <c r="C19" s="296">
        <v>-0.36073308702290197</v>
      </c>
      <c r="D19" s="296">
        <v>-0.2862030542187477</v>
      </c>
      <c r="E19" s="296">
        <v>-1.373688799374595</v>
      </c>
      <c r="F19" s="296">
        <v>-0.2185951701211164</v>
      </c>
      <c r="G19" s="296"/>
      <c r="H19" s="296">
        <v>0.8692121064517666</v>
      </c>
      <c r="I19" s="296">
        <v>3.149783205364054</v>
      </c>
      <c r="J19" s="296">
        <v>-1.784282724306907</v>
      </c>
      <c r="K19" s="296">
        <v>-0.4047861349258164</v>
      </c>
      <c r="M19" s="206" t="s">
        <v>238</v>
      </c>
      <c r="N19" s="188">
        <v>5.480799175918373</v>
      </c>
      <c r="O19" s="188">
        <v>0</v>
      </c>
      <c r="P19" s="188">
        <v>4.6276043603154395</v>
      </c>
      <c r="Q19" s="188">
        <v>-8.315716117667248</v>
      </c>
      <c r="R19" s="188">
        <v>-0.46666865948099706</v>
      </c>
      <c r="S19" s="188">
        <v>0</v>
      </c>
      <c r="T19" s="188">
        <v>-1.4582733677074855</v>
      </c>
      <c r="U19" s="188">
        <v>-0.08087144238015498</v>
      </c>
      <c r="W19" s="206" t="s">
        <v>238</v>
      </c>
      <c r="X19" s="214">
        <v>16.878676754946582</v>
      </c>
      <c r="Y19" s="214">
        <v>0.0043456642146111335</v>
      </c>
      <c r="Z19" s="214">
        <v>0.000723708631800954</v>
      </c>
      <c r="AA19" s="214">
        <v>0</v>
      </c>
      <c r="AB19" s="214">
        <v>0.3556012737404357</v>
      </c>
      <c r="AC19" s="214">
        <v>0.059811678063863054</v>
      </c>
    </row>
    <row r="20" spans="1:29" s="75" customFormat="1" ht="12">
      <c r="A20" s="56" t="s">
        <v>283</v>
      </c>
      <c r="B20" s="55"/>
      <c r="C20" s="286">
        <v>2.8952151867272624</v>
      </c>
      <c r="D20" s="286">
        <v>2.902587022795644</v>
      </c>
      <c r="E20" s="286">
        <v>-2.6366052402179374</v>
      </c>
      <c r="F20" s="286">
        <v>-1.0082568115107438</v>
      </c>
      <c r="G20" s="286"/>
      <c r="H20" s="286">
        <v>1.1337021647099155</v>
      </c>
      <c r="I20" s="286">
        <v>3.1171543614623154</v>
      </c>
      <c r="J20" s="286">
        <v>-1.8917142290502453</v>
      </c>
      <c r="K20" s="286">
        <v>-0.4814025395245558</v>
      </c>
      <c r="M20" s="206" t="s">
        <v>239</v>
      </c>
      <c r="N20" s="188">
        <v>8.738981343082909</v>
      </c>
      <c r="O20" s="188">
        <v>0</v>
      </c>
      <c r="P20" s="188">
        <v>9.741633582854115</v>
      </c>
      <c r="Q20" s="188">
        <v>28.55742630736422</v>
      </c>
      <c r="R20" s="188">
        <v>2.4060316823169763</v>
      </c>
      <c r="S20" s="188">
        <v>0</v>
      </c>
      <c r="T20" s="188">
        <v>23.7234059597774</v>
      </c>
      <c r="U20" s="188">
        <v>2.0283422516873353</v>
      </c>
      <c r="W20" s="206" t="s">
        <v>239</v>
      </c>
      <c r="X20" s="214">
        <v>5.910121027103031</v>
      </c>
      <c r="Y20" s="214">
        <v>-0.9487360905640951</v>
      </c>
      <c r="Z20" s="214">
        <v>-0.05585600083164269</v>
      </c>
      <c r="AA20" s="214">
        <v>0</v>
      </c>
      <c r="AB20" s="214">
        <v>5.045824509324781</v>
      </c>
      <c r="AC20" s="214">
        <v>0.2926963560268105</v>
      </c>
    </row>
    <row r="21" spans="1:29" s="75" customFormat="1" ht="12">
      <c r="A21" s="242" t="s">
        <v>284</v>
      </c>
      <c r="B21" s="196"/>
      <c r="C21" s="296">
        <v>-1.8459322963219282</v>
      </c>
      <c r="D21" s="296">
        <v>-0.9516472333140902</v>
      </c>
      <c r="E21" s="296">
        <v>-2.8416354867814464</v>
      </c>
      <c r="F21" s="296">
        <v>-1.88915740350023</v>
      </c>
      <c r="G21" s="296"/>
      <c r="H21" s="296">
        <v>0.7836956497997871</v>
      </c>
      <c r="I21" s="296">
        <v>2.648130088756906</v>
      </c>
      <c r="J21" s="296">
        <v>-1.9983778632305382</v>
      </c>
      <c r="K21" s="296">
        <v>-0.6413595761753155</v>
      </c>
      <c r="M21" s="206" t="s">
        <v>240</v>
      </c>
      <c r="N21" s="188">
        <v>15.766847794432328</v>
      </c>
      <c r="O21" s="188">
        <v>0</v>
      </c>
      <c r="P21" s="188">
        <v>13.725489212232748</v>
      </c>
      <c r="Q21" s="188">
        <v>-2.5392466117585055</v>
      </c>
      <c r="R21" s="188">
        <v>-0.3976038731878637</v>
      </c>
      <c r="S21" s="188">
        <v>0</v>
      </c>
      <c r="T21" s="188">
        <v>-9.390603911736795</v>
      </c>
      <c r="U21" s="188">
        <v>-1.5003988561055253</v>
      </c>
      <c r="W21" s="206" t="s">
        <v>240</v>
      </c>
      <c r="X21" s="214">
        <v>16.211706897129027</v>
      </c>
      <c r="Y21" s="214">
        <v>-3.4660223166131487</v>
      </c>
      <c r="Z21" s="214">
        <v>-0.5743385396248023</v>
      </c>
      <c r="AA21" s="214">
        <v>0</v>
      </c>
      <c r="AB21" s="214">
        <v>-0.6026093950532552</v>
      </c>
      <c r="AC21" s="214">
        <v>-0.09913690560042199</v>
      </c>
    </row>
    <row r="22" spans="1:29" s="75" customFormat="1" ht="12">
      <c r="A22" s="56" t="s">
        <v>285</v>
      </c>
      <c r="B22" s="55"/>
      <c r="C22" s="286">
        <v>-1.9413272711460983</v>
      </c>
      <c r="D22" s="286">
        <v>0.6326897264893994</v>
      </c>
      <c r="E22" s="286">
        <v>-2.021486574919784</v>
      </c>
      <c r="F22" s="286">
        <v>-0.7697507482986032</v>
      </c>
      <c r="G22" s="286"/>
      <c r="H22" s="286">
        <v>0.48951337890195123</v>
      </c>
      <c r="I22" s="286">
        <v>2.428421565562955</v>
      </c>
      <c r="J22" s="286">
        <v>-2.000691430645729</v>
      </c>
      <c r="K22" s="286">
        <v>-0.6543030444950859</v>
      </c>
      <c r="M22" s="206" t="s">
        <v>22</v>
      </c>
      <c r="N22" s="188">
        <v>18.229613331734875</v>
      </c>
      <c r="O22" s="188">
        <v>0</v>
      </c>
      <c r="P22" s="188">
        <v>22.133497156889906</v>
      </c>
      <c r="Q22" s="188">
        <v>23.501251997443127</v>
      </c>
      <c r="R22" s="188">
        <v>4.682926423534343</v>
      </c>
      <c r="S22" s="188">
        <v>0</v>
      </c>
      <c r="T22" s="188">
        <v>4.123991945041738</v>
      </c>
      <c r="U22" s="188">
        <v>0.7332401615502876</v>
      </c>
      <c r="W22" s="206" t="s">
        <v>22</v>
      </c>
      <c r="X22" s="214">
        <v>11.871080979629415</v>
      </c>
      <c r="Y22" s="214">
        <v>-3.552041090260316</v>
      </c>
      <c r="Z22" s="214">
        <v>-0.4313832427102159</v>
      </c>
      <c r="AA22" s="214">
        <v>0</v>
      </c>
      <c r="AB22" s="214">
        <v>-2.7619736864930022</v>
      </c>
      <c r="AC22" s="214">
        <v>-0.34337852593648627</v>
      </c>
    </row>
    <row r="23" spans="1:29" s="75" customFormat="1" ht="14.25">
      <c r="A23" s="242" t="s">
        <v>286</v>
      </c>
      <c r="B23" s="196"/>
      <c r="C23" s="296">
        <v>2.044386029846823</v>
      </c>
      <c r="D23" s="296">
        <v>3.249808394902365</v>
      </c>
      <c r="E23" s="296">
        <v>-1.946290525052674</v>
      </c>
      <c r="F23" s="296">
        <v>-0.38221247534687697</v>
      </c>
      <c r="G23" s="296"/>
      <c r="H23" s="296">
        <v>0.6368599335684344</v>
      </c>
      <c r="I23" s="296">
        <v>2.5053714560054674</v>
      </c>
      <c r="J23" s="296">
        <v>-1.9957064088984677</v>
      </c>
      <c r="K23" s="296">
        <v>-0.6292721140448765</v>
      </c>
      <c r="M23" s="205"/>
      <c r="N23" s="188"/>
      <c r="O23" s="188"/>
      <c r="P23" s="188"/>
      <c r="Q23" s="188"/>
      <c r="R23" s="188"/>
      <c r="S23" s="188"/>
      <c r="T23" s="188"/>
      <c r="U23" s="188"/>
      <c r="W23" s="212"/>
      <c r="X23" s="214"/>
      <c r="Y23" s="214"/>
      <c r="Z23" s="214"/>
      <c r="AA23" s="214"/>
      <c r="AB23" s="214"/>
      <c r="AC23" s="214"/>
    </row>
    <row r="24" spans="1:29" s="75" customFormat="1" ht="15.75" thickBot="1">
      <c r="A24" s="56" t="s">
        <v>287</v>
      </c>
      <c r="B24" s="55"/>
      <c r="C24" s="286">
        <v>2.8606561382869655</v>
      </c>
      <c r="D24" s="286">
        <v>2.7545855094394778</v>
      </c>
      <c r="E24" s="286">
        <v>-2.3727886799614795</v>
      </c>
      <c r="F24" s="286">
        <v>-0.21292193276617466</v>
      </c>
      <c r="G24" s="286"/>
      <c r="H24" s="286">
        <v>0.8325186405533369</v>
      </c>
      <c r="I24" s="286">
        <v>2.5289241423515962</v>
      </c>
      <c r="J24" s="286">
        <v>-2.027307604495099</v>
      </c>
      <c r="K24" s="286">
        <v>-0.5943197603140216</v>
      </c>
      <c r="M24" s="213" t="s">
        <v>160</v>
      </c>
      <c r="N24" s="208">
        <v>100</v>
      </c>
      <c r="O24" s="136">
        <v>0</v>
      </c>
      <c r="P24" s="208">
        <v>100</v>
      </c>
      <c r="Q24" s="297">
        <v>11.185372694447437</v>
      </c>
      <c r="R24" s="297">
        <v>11.185372694447445</v>
      </c>
      <c r="S24" s="298">
        <v>0</v>
      </c>
      <c r="T24" s="297">
        <v>0.2869501825491838</v>
      </c>
      <c r="U24" s="297">
        <v>0.2869501825491908</v>
      </c>
      <c r="W24" s="213" t="s">
        <v>160</v>
      </c>
      <c r="X24" s="208">
        <v>100</v>
      </c>
      <c r="Y24" s="297">
        <v>1.3279355780682511</v>
      </c>
      <c r="Z24" s="297">
        <v>-1.3293331480614488</v>
      </c>
      <c r="AA24" s="299">
        <v>0</v>
      </c>
      <c r="AB24" s="297">
        <v>-0.16265786302780416</v>
      </c>
      <c r="AC24" s="297">
        <v>-0.16265786302780788</v>
      </c>
    </row>
    <row r="25" spans="1:11" s="75" customFormat="1" ht="22.5" customHeight="1">
      <c r="A25" s="242" t="s">
        <v>288</v>
      </c>
      <c r="B25" s="196"/>
      <c r="C25" s="296">
        <v>-1.1671333109888327</v>
      </c>
      <c r="D25" s="296">
        <v>-1.6973274913670289</v>
      </c>
      <c r="E25" s="296">
        <v>-0.25660201160127016</v>
      </c>
      <c r="F25" s="296">
        <v>0.6587793131560549</v>
      </c>
      <c r="G25" s="296"/>
      <c r="H25" s="296">
        <v>-1.1671333109888327</v>
      </c>
      <c r="I25" s="296">
        <v>-1.6973274913670289</v>
      </c>
      <c r="J25" s="296">
        <v>-0.25660201160127016</v>
      </c>
      <c r="K25" s="296">
        <v>0.6587793131560549</v>
      </c>
    </row>
    <row r="26" spans="1:11" s="75" customFormat="1" ht="12">
      <c r="A26" s="56" t="s">
        <v>277</v>
      </c>
      <c r="B26" s="55"/>
      <c r="C26" s="286">
        <v>-0.5046884501388682</v>
      </c>
      <c r="D26" s="286">
        <v>-2.630585450027556</v>
      </c>
      <c r="E26" s="286">
        <v>-0.1136396560717734</v>
      </c>
      <c r="F26" s="286">
        <v>1.0052773243602209</v>
      </c>
      <c r="G26" s="286"/>
      <c r="H26" s="286">
        <v>-0.841817196554917</v>
      </c>
      <c r="I26" s="286">
        <v>-2.170937816347651</v>
      </c>
      <c r="J26" s="286">
        <v>-0.18506167106597804</v>
      </c>
      <c r="K26" s="286">
        <v>0.8314956845890231</v>
      </c>
    </row>
    <row r="27" spans="1:11" s="75" customFormat="1" ht="12">
      <c r="A27" s="242" t="s">
        <v>278</v>
      </c>
      <c r="B27" s="196"/>
      <c r="C27" s="296">
        <v>-3.859752645467829</v>
      </c>
      <c r="D27" s="296">
        <v>-2.6868598086216555</v>
      </c>
      <c r="E27" s="296">
        <v>-0.0998875623933082</v>
      </c>
      <c r="F27" s="296">
        <v>0.8548686111831127</v>
      </c>
      <c r="G27" s="296"/>
      <c r="H27" s="296">
        <v>-1.8993178571937608</v>
      </c>
      <c r="I27" s="296">
        <v>-2.354236409500021</v>
      </c>
      <c r="J27" s="296">
        <v>-0.1566429511902223</v>
      </c>
      <c r="K27" s="296">
        <v>0.8392828432033594</v>
      </c>
    </row>
    <row r="28" spans="1:11" s="75" customFormat="1" ht="12">
      <c r="A28" s="56" t="s">
        <v>279</v>
      </c>
      <c r="B28" s="55"/>
      <c r="C28" s="286">
        <v>6.375026225089719</v>
      </c>
      <c r="D28" s="286">
        <v>3.3402259281235747</v>
      </c>
      <c r="E28" s="286">
        <v>0.2327802512480659</v>
      </c>
      <c r="F28" s="286">
        <v>1.1743402423002314</v>
      </c>
      <c r="G28" s="286"/>
      <c r="H28" s="286">
        <v>0.15573665734276432</v>
      </c>
      <c r="I28" s="286">
        <v>-0.9089182636916715</v>
      </c>
      <c r="J28" s="286">
        <v>-0.05931949807171932</v>
      </c>
      <c r="K28" s="286">
        <v>0.9227421720823026</v>
      </c>
    </row>
    <row r="29" spans="1:11" s="75" customFormat="1" ht="12">
      <c r="A29" s="242" t="s">
        <v>280</v>
      </c>
      <c r="B29" s="196"/>
      <c r="C29" s="296">
        <v>-0.45942463568329206</v>
      </c>
      <c r="D29" s="296">
        <v>-1.4532817307500778</v>
      </c>
      <c r="E29" s="296">
        <v>-0.5042908285235681</v>
      </c>
      <c r="F29" s="296">
        <v>-0.5278216895437282</v>
      </c>
      <c r="G29" s="296"/>
      <c r="H29" s="296">
        <v>0.030656550782248715</v>
      </c>
      <c r="I29" s="296">
        <v>-1.0213583456725295</v>
      </c>
      <c r="J29" s="296">
        <v>-0.14870171346258454</v>
      </c>
      <c r="K29" s="296">
        <v>0.6319167455523633</v>
      </c>
    </row>
    <row r="30" spans="1:11" s="75" customFormat="1" ht="12">
      <c r="A30" s="56" t="s">
        <v>281</v>
      </c>
      <c r="B30" s="55"/>
      <c r="C30" s="286">
        <v>1.7534931696437495</v>
      </c>
      <c r="D30" s="286">
        <v>-0.5085433264848338</v>
      </c>
      <c r="E30" s="286">
        <v>-1.1018993534531063</v>
      </c>
      <c r="F30" s="286">
        <v>-1.22008279186131</v>
      </c>
      <c r="G30" s="286"/>
      <c r="H30" s="286">
        <v>0.32662737941944187</v>
      </c>
      <c r="I30" s="286">
        <v>-0.931182364405958</v>
      </c>
      <c r="J30" s="286">
        <v>-0.3082991445660932</v>
      </c>
      <c r="K30" s="286">
        <v>0.32160049804623725</v>
      </c>
    </row>
    <row r="31" spans="1:11" s="75" customFormat="1" ht="12">
      <c r="A31" s="242" t="s">
        <v>282</v>
      </c>
      <c r="B31" s="196"/>
      <c r="C31" s="296">
        <v>-2.8837143664610543</v>
      </c>
      <c r="D31" s="296">
        <v>-2.636967992401318</v>
      </c>
      <c r="E31" s="296">
        <v>-0.6489639933649038</v>
      </c>
      <c r="F31" s="296">
        <v>-0.2723860335143935</v>
      </c>
      <c r="G31" s="296"/>
      <c r="H31" s="296">
        <v>-0.16593661615781352</v>
      </c>
      <c r="I31" s="296">
        <v>-1.1917913623240906</v>
      </c>
      <c r="J31" s="296">
        <v>-0.357181150741237</v>
      </c>
      <c r="K31" s="296">
        <v>0.23656401211742395</v>
      </c>
    </row>
    <row r="32" spans="1:11" s="75" customFormat="1" ht="12">
      <c r="A32" s="56" t="s">
        <v>283</v>
      </c>
      <c r="B32" s="55"/>
      <c r="C32" s="286">
        <v>4.213553820286808</v>
      </c>
      <c r="D32" s="286">
        <v>2.8382105068304853</v>
      </c>
      <c r="E32" s="286">
        <v>-0.08051101806155758</v>
      </c>
      <c r="F32" s="286">
        <v>-0.5845676762923024</v>
      </c>
      <c r="G32" s="286"/>
      <c r="H32" s="286">
        <v>0.41575406645288915</v>
      </c>
      <c r="I32" s="286">
        <v>-0.6609551426004945</v>
      </c>
      <c r="J32" s="286">
        <v>-0.32257287229842113</v>
      </c>
      <c r="K32" s="286">
        <v>0.13286535474656969</v>
      </c>
    </row>
    <row r="33" spans="1:11" s="75" customFormat="1" ht="12">
      <c r="A33" s="242" t="s">
        <v>284</v>
      </c>
      <c r="B33" s="196"/>
      <c r="C33" s="296">
        <v>3.3545763575790977</v>
      </c>
      <c r="D33" s="296">
        <v>6.530039824109468</v>
      </c>
      <c r="E33" s="296">
        <v>-0.5298767110951674</v>
      </c>
      <c r="F33" s="296">
        <v>-0.7084324590511559</v>
      </c>
      <c r="G33" s="296"/>
      <c r="H33" s="296">
        <v>0.7519593141934955</v>
      </c>
      <c r="I33" s="296">
        <v>0.138904906371895</v>
      </c>
      <c r="J33" s="296">
        <v>-0.34565006867396386</v>
      </c>
      <c r="K33" s="296">
        <v>0.03847286553104734</v>
      </c>
    </row>
    <row r="34" spans="1:11" s="75" customFormat="1" ht="12">
      <c r="A34" s="56" t="s">
        <v>285</v>
      </c>
      <c r="B34" s="55"/>
      <c r="C34" s="286">
        <v>0.24171422444114743</v>
      </c>
      <c r="D34" s="286">
        <v>-3.8327358290893954</v>
      </c>
      <c r="E34" s="286">
        <v>-0.115942144139769</v>
      </c>
      <c r="F34" s="286">
        <v>0.1627541493124829</v>
      </c>
      <c r="G34" s="286"/>
      <c r="H34" s="286">
        <v>0.6982078327937957</v>
      </c>
      <c r="I34" s="286">
        <v>-0.2864637741965992</v>
      </c>
      <c r="J34" s="286">
        <v>-0.32265735469438894</v>
      </c>
      <c r="K34" s="286">
        <v>0.050987444797923054</v>
      </c>
    </row>
    <row r="35" spans="1:11" s="75" customFormat="1" ht="12">
      <c r="A35" s="242" t="s">
        <v>286</v>
      </c>
      <c r="B35" s="196"/>
      <c r="C35" s="296">
        <v>0.6000567620887853</v>
      </c>
      <c r="D35" s="296">
        <v>4.059937787442269</v>
      </c>
      <c r="E35" s="296">
        <v>-0.8707784767683635</v>
      </c>
      <c r="F35" s="296">
        <v>-0.313765747026562</v>
      </c>
      <c r="G35" s="296"/>
      <c r="H35" s="296">
        <v>0.6887765179775851</v>
      </c>
      <c r="I35" s="296">
        <v>0.12367681382006168</v>
      </c>
      <c r="J35" s="296">
        <v>-0.37290970650482036</v>
      </c>
      <c r="K35" s="296">
        <v>0.017348603626299308</v>
      </c>
    </row>
    <row r="36" spans="1:11" s="75" customFormat="1" ht="12">
      <c r="A36" s="56" t="s">
        <v>287</v>
      </c>
      <c r="B36" s="55"/>
      <c r="C36" s="286">
        <v>-1.7784300382998164</v>
      </c>
      <c r="D36" s="286">
        <v>1.5329686305086687</v>
      </c>
      <c r="E36" s="286">
        <v>-0.22896116000747924</v>
      </c>
      <c r="F36" s="286">
        <v>-0.11073288470320186</v>
      </c>
      <c r="G36" s="286"/>
      <c r="H36" s="286">
        <v>0.46733534161071955</v>
      </c>
      <c r="I36" s="286">
        <v>0.25715910764918526</v>
      </c>
      <c r="J36" s="286">
        <v>-0.36088870850503607</v>
      </c>
      <c r="K36" s="286">
        <v>0.006554983265338876</v>
      </c>
    </row>
    <row r="37" spans="1:11" s="75" customFormat="1" ht="23.25" customHeight="1">
      <c r="A37" s="242" t="s">
        <v>289</v>
      </c>
      <c r="B37" s="196"/>
      <c r="C37" s="296">
        <v>3.245665296505007</v>
      </c>
      <c r="D37" s="296">
        <v>4.880219364991545</v>
      </c>
      <c r="E37" s="296">
        <v>-0.11543772552731202</v>
      </c>
      <c r="F37" s="296">
        <v>0.2977274288368692</v>
      </c>
      <c r="G37" s="296"/>
      <c r="H37" s="296">
        <v>3.245665296505007</v>
      </c>
      <c r="I37" s="296">
        <v>4.880219364991545</v>
      </c>
      <c r="J37" s="296">
        <v>-0.11543772552731202</v>
      </c>
      <c r="K37" s="296">
        <v>0.2977274288368692</v>
      </c>
    </row>
    <row r="38" spans="1:11" s="75" customFormat="1" ht="12">
      <c r="A38" s="56" t="s">
        <v>290</v>
      </c>
      <c r="B38" s="55"/>
      <c r="C38" s="286">
        <v>8.070113233152831</v>
      </c>
      <c r="D38" s="286">
        <v>10.142341872878212</v>
      </c>
      <c r="E38" s="286">
        <v>0.05773656229715041</v>
      </c>
      <c r="F38" s="286">
        <v>1.1405888546441423</v>
      </c>
      <c r="G38" s="286"/>
      <c r="H38" s="286">
        <v>5.622929891194239</v>
      </c>
      <c r="I38" s="286">
        <v>7.538097611471795</v>
      </c>
      <c r="J38" s="286">
        <v>-0.028716907880044218</v>
      </c>
      <c r="K38" s="286">
        <v>0.7185865982021422</v>
      </c>
    </row>
    <row r="39" spans="1:11" s="75" customFormat="1" ht="12">
      <c r="A39" s="242" t="s">
        <v>291</v>
      </c>
      <c r="B39" s="196"/>
      <c r="C39" s="296">
        <v>12.178159044805014</v>
      </c>
      <c r="D39" s="296">
        <v>10.36935564977104</v>
      </c>
      <c r="E39" s="296">
        <v>0.8414851290539538</v>
      </c>
      <c r="F39" s="296">
        <v>1.8111483149434893</v>
      </c>
      <c r="G39" s="296"/>
      <c r="H39" s="296">
        <v>7.8740143362099335</v>
      </c>
      <c r="I39" s="296">
        <v>8.54057047227499</v>
      </c>
      <c r="J39" s="296">
        <v>0.2617949149303245</v>
      </c>
      <c r="K39" s="296">
        <v>1.08265167764392</v>
      </c>
    </row>
    <row r="40" spans="1:11" s="75" customFormat="1" ht="12">
      <c r="A40" s="56" t="s">
        <v>292</v>
      </c>
      <c r="B40" s="55"/>
      <c r="C40" s="286">
        <v>-2.059986113972301</v>
      </c>
      <c r="D40" s="286">
        <v>2.508414753846666</v>
      </c>
      <c r="E40" s="286">
        <v>-0.07274503417061817</v>
      </c>
      <c r="F40" s="286">
        <v>1.2822168557603542</v>
      </c>
      <c r="G40" s="286"/>
      <c r="H40" s="286">
        <v>5.253552759645919</v>
      </c>
      <c r="I40" s="286">
        <v>6.943889639993173</v>
      </c>
      <c r="J40" s="286">
        <v>0.17794335488960922</v>
      </c>
      <c r="K40" s="286">
        <v>1.1324852221198611</v>
      </c>
    </row>
    <row r="41" spans="1:11" s="75" customFormat="1" ht="12">
      <c r="A41" s="242" t="s">
        <v>293</v>
      </c>
      <c r="B41" s="196"/>
      <c r="C41" s="296">
        <v>11.76858262582019</v>
      </c>
      <c r="D41" s="296">
        <v>11.006269992375772</v>
      </c>
      <c r="E41" s="296">
        <v>1.511608486896665</v>
      </c>
      <c r="F41" s="296">
        <v>3.7313539476481417</v>
      </c>
      <c r="G41" s="296"/>
      <c r="H41" s="296">
        <v>6.571756925563643</v>
      </c>
      <c r="I41" s="296">
        <v>7.779326133343045</v>
      </c>
      <c r="J41" s="296">
        <v>0.4448851134643217</v>
      </c>
      <c r="K41" s="296">
        <v>1.6475308996908078</v>
      </c>
    </row>
    <row r="42" spans="1:11" s="75" customFormat="1" ht="12">
      <c r="A42" s="56" t="s">
        <v>281</v>
      </c>
      <c r="B42" s="55"/>
      <c r="C42" s="286">
        <v>7.076785621431814</v>
      </c>
      <c r="D42" s="286">
        <v>8.930463514165044</v>
      </c>
      <c r="E42" s="286">
        <v>2.683921833059899</v>
      </c>
      <c r="F42" s="286">
        <v>5.341860302092738</v>
      </c>
      <c r="G42" s="286"/>
      <c r="H42" s="286">
        <v>6.659751112775192</v>
      </c>
      <c r="I42" s="286">
        <v>7.982611495284275</v>
      </c>
      <c r="J42" s="286">
        <v>0.816791040317133</v>
      </c>
      <c r="K42" s="286">
        <v>2.257030553322803</v>
      </c>
    </row>
    <row r="43" spans="1:11" s="75" customFormat="1" ht="12">
      <c r="A43" s="242" t="s">
        <v>282</v>
      </c>
      <c r="B43" s="196"/>
      <c r="C43" s="296">
        <v>12.443766267760004</v>
      </c>
      <c r="D43" s="296">
        <v>10.190304172259012</v>
      </c>
      <c r="E43" s="296">
        <v>2.734489013587882</v>
      </c>
      <c r="F43" s="296">
        <v>5.547911693783258</v>
      </c>
      <c r="G43" s="296"/>
      <c r="H43" s="296">
        <v>7.523035994567273</v>
      </c>
      <c r="I43" s="296">
        <v>8.314968347126705</v>
      </c>
      <c r="J43" s="296">
        <v>1.091155783565867</v>
      </c>
      <c r="K43" s="296">
        <v>2.725768552032015</v>
      </c>
    </row>
    <row r="44" spans="1:11" s="75" customFormat="1" ht="12">
      <c r="A44" s="56" t="s">
        <v>283</v>
      </c>
      <c r="B44" s="55"/>
      <c r="C44" s="286">
        <v>10.327436098691422</v>
      </c>
      <c r="D44" s="286">
        <v>11.534114326301248</v>
      </c>
      <c r="E44" s="286">
        <v>3.4848741087539326</v>
      </c>
      <c r="F44" s="286">
        <v>5.882821459270193</v>
      </c>
      <c r="G44" s="286"/>
      <c r="H44" s="286">
        <v>7.909608401984181</v>
      </c>
      <c r="I44" s="286">
        <v>8.753933961891459</v>
      </c>
      <c r="J44" s="286">
        <v>1.391309791792139</v>
      </c>
      <c r="K44" s="286">
        <v>3.121608246423091</v>
      </c>
    </row>
    <row r="45" spans="1:11" s="75" customFormat="1" ht="12">
      <c r="A45" s="242" t="s">
        <v>284</v>
      </c>
      <c r="B45" s="196"/>
      <c r="C45" s="296">
        <v>10.14824672165815</v>
      </c>
      <c r="D45" s="296">
        <v>8.284350333144141</v>
      </c>
      <c r="E45" s="296">
        <v>4.418166849746075</v>
      </c>
      <c r="F45" s="296">
        <v>7.1505289898756486</v>
      </c>
      <c r="G45" s="296"/>
      <c r="H45" s="296">
        <v>8.172327295714776</v>
      </c>
      <c r="I45" s="296">
        <v>8.69836820687999</v>
      </c>
      <c r="J45" s="296">
        <v>1.7276385541896477</v>
      </c>
      <c r="K45" s="296">
        <v>3.5702727551645275</v>
      </c>
    </row>
    <row r="46" spans="1:11" s="75" customFormat="1" ht="12">
      <c r="A46" s="56" t="s">
        <v>285</v>
      </c>
      <c r="B46" s="55"/>
      <c r="C46" s="286">
        <v>12.11670826696829</v>
      </c>
      <c r="D46" s="286">
        <v>11.375231222187331</v>
      </c>
      <c r="E46" s="286">
        <v>4.042395618968975</v>
      </c>
      <c r="F46" s="286">
        <v>6.895017568703832</v>
      </c>
      <c r="G46" s="286"/>
      <c r="H46" s="286">
        <v>8.585962222113675</v>
      </c>
      <c r="I46" s="286">
        <v>8.974868021129613</v>
      </c>
      <c r="J46" s="286">
        <v>1.9598156654710763</v>
      </c>
      <c r="K46" s="286">
        <v>3.9054339410825145</v>
      </c>
    </row>
    <row r="47" spans="1:11" s="75" customFormat="1" ht="12">
      <c r="A47" s="242" t="s">
        <v>286</v>
      </c>
      <c r="B47" s="196"/>
      <c r="C47" s="296">
        <v>11.074042314618682</v>
      </c>
      <c r="D47" s="296">
        <v>8.058266334729458</v>
      </c>
      <c r="E47" s="296">
        <v>4.873326180198889</v>
      </c>
      <c r="F47" s="296">
        <v>7.029362958724161</v>
      </c>
      <c r="G47" s="296"/>
      <c r="H47" s="296">
        <v>8.824830632074288</v>
      </c>
      <c r="I47" s="296">
        <v>8.884974099739008</v>
      </c>
      <c r="J47" s="296">
        <v>2.2255946833874107</v>
      </c>
      <c r="K47" s="296">
        <v>4.192580049949601</v>
      </c>
    </row>
    <row r="48" spans="1:11" s="75" customFormat="1" ht="12">
      <c r="A48" s="56" t="s">
        <v>287</v>
      </c>
      <c r="B48" s="150"/>
      <c r="C48" s="286">
        <v>9.590335836704522</v>
      </c>
      <c r="D48" s="286">
        <v>8.971985418424723</v>
      </c>
      <c r="E48" s="286">
        <v>4.243832029105743</v>
      </c>
      <c r="F48" s="286">
        <v>6.582093570825576</v>
      </c>
      <c r="G48" s="286"/>
      <c r="H48" s="286">
        <v>8.892001816308003</v>
      </c>
      <c r="I48" s="286">
        <v>8.893320326340405</v>
      </c>
      <c r="J48" s="286">
        <v>2.3943588068060295</v>
      </c>
      <c r="K48" s="286">
        <v>4.393711796683153</v>
      </c>
    </row>
    <row r="49" spans="1:11" s="75" customFormat="1" ht="23.25" customHeight="1">
      <c r="A49" s="242" t="s">
        <v>294</v>
      </c>
      <c r="B49" s="196"/>
      <c r="C49" s="296">
        <v>13.230517530693753</v>
      </c>
      <c r="D49" s="296">
        <v>12.170808329852445</v>
      </c>
      <c r="E49" s="296">
        <v>3.8276505822782303</v>
      </c>
      <c r="F49" s="296">
        <v>5.667509238367807</v>
      </c>
      <c r="G49" s="296"/>
      <c r="H49" s="296">
        <v>13.230517530693753</v>
      </c>
      <c r="I49" s="296">
        <v>12.170808329852445</v>
      </c>
      <c r="J49" s="296">
        <v>3.8276505822782303</v>
      </c>
      <c r="K49" s="296">
        <v>5.667509238367807</v>
      </c>
    </row>
    <row r="50" spans="1:11" s="75" customFormat="1" ht="12">
      <c r="A50" s="56" t="s">
        <v>290</v>
      </c>
      <c r="B50" s="55"/>
      <c r="C50" s="286">
        <v>8.027985938611092</v>
      </c>
      <c r="D50" s="286">
        <v>5.039729586238129</v>
      </c>
      <c r="E50" s="286">
        <v>3.5869678702778796</v>
      </c>
      <c r="F50" s="286">
        <v>5.205275654092123</v>
      </c>
      <c r="G50" s="286"/>
      <c r="H50" s="286">
        <v>10.607555398941603</v>
      </c>
      <c r="I50" s="286">
        <v>8.481700776334922</v>
      </c>
      <c r="J50" s="286">
        <v>3.7070192127682366</v>
      </c>
      <c r="K50" s="286">
        <v>5.435738840099491</v>
      </c>
    </row>
    <row r="51" spans="1:11" s="75" customFormat="1" ht="12">
      <c r="A51" s="242" t="s">
        <v>291</v>
      </c>
      <c r="B51" s="196"/>
      <c r="C51" s="296">
        <v>6.651529333663153</v>
      </c>
      <c r="D51" s="296">
        <v>8.123404673619273</v>
      </c>
      <c r="E51" s="296">
        <v>3.091323340707963</v>
      </c>
      <c r="F51" s="296">
        <v>4.615207108129038</v>
      </c>
      <c r="G51" s="296"/>
      <c r="H51" s="296">
        <v>9.194840513225122</v>
      </c>
      <c r="I51" s="296">
        <v>8.35270019623955</v>
      </c>
      <c r="J51" s="296">
        <v>3.5002843521867666</v>
      </c>
      <c r="K51" s="296">
        <v>5.160349493325089</v>
      </c>
    </row>
    <row r="52" spans="1:11" s="75" customFormat="1" ht="12">
      <c r="A52" s="56" t="s">
        <v>292</v>
      </c>
      <c r="B52" s="150"/>
      <c r="C52" s="286">
        <v>5.973733644293566</v>
      </c>
      <c r="D52" s="286">
        <v>2.0495136673899683</v>
      </c>
      <c r="E52" s="286">
        <v>3.304722095251922</v>
      </c>
      <c r="F52" s="286">
        <v>4.685580223714947</v>
      </c>
      <c r="G52" s="286"/>
      <c r="H52" s="286">
        <v>8.404194378895102</v>
      </c>
      <c r="I52" s="286">
        <v>6.753476307475315</v>
      </c>
      <c r="J52" s="286">
        <v>3.45138984793254</v>
      </c>
      <c r="K52" s="286">
        <v>5.041619037951772</v>
      </c>
    </row>
    <row r="53" spans="1:11" s="75" customFormat="1" ht="12">
      <c r="A53" s="242" t="s">
        <v>293</v>
      </c>
      <c r="B53" s="196"/>
      <c r="C53" s="296">
        <v>3.593711196949312</v>
      </c>
      <c r="D53" s="296">
        <v>6.633726847256516</v>
      </c>
      <c r="E53" s="296">
        <v>2.882116506271659</v>
      </c>
      <c r="F53" s="296">
        <v>4.940966483349918</v>
      </c>
      <c r="G53" s="296"/>
      <c r="H53" s="296">
        <v>7.3834133562265425</v>
      </c>
      <c r="I53" s="296">
        <v>6.7281122651408065</v>
      </c>
      <c r="J53" s="296">
        <v>3.3362360012191505</v>
      </c>
      <c r="K53" s="296">
        <v>5.021262710954999</v>
      </c>
    </row>
    <row r="54" spans="1:11" s="75" customFormat="1" ht="12">
      <c r="A54" s="56" t="s">
        <v>281</v>
      </c>
      <c r="B54" s="150"/>
      <c r="C54" s="286">
        <v>6.3042983249003814</v>
      </c>
      <c r="D54" s="286">
        <v>4.608902996141473</v>
      </c>
      <c r="E54" s="286">
        <v>2.2296336185120946</v>
      </c>
      <c r="F54" s="286">
        <v>3.474436036898987</v>
      </c>
      <c r="G54" s="286"/>
      <c r="H54" s="286">
        <v>7.194657501982005</v>
      </c>
      <c r="I54" s="286">
        <v>6.350585001399445</v>
      </c>
      <c r="J54" s="286">
        <v>3.1490242688286374</v>
      </c>
      <c r="K54" s="286">
        <v>4.758364696645678</v>
      </c>
    </row>
    <row r="55" spans="1:11" s="75" customFormat="1" ht="12">
      <c r="A55" s="242" t="s">
        <v>282</v>
      </c>
      <c r="B55" s="196"/>
      <c r="C55" s="296">
        <v>5.298427595273925</v>
      </c>
      <c r="D55" s="296">
        <v>4.733745371387332</v>
      </c>
      <c r="E55" s="296">
        <v>2.63188489352133</v>
      </c>
      <c r="F55" s="296">
        <v>3.8068649667150067</v>
      </c>
      <c r="G55" s="296"/>
      <c r="H55" s="296">
        <v>6.898686222273942</v>
      </c>
      <c r="I55" s="296">
        <v>6.10296377522257</v>
      </c>
      <c r="J55" s="296">
        <v>3.073834490777805</v>
      </c>
      <c r="K55" s="296">
        <v>4.619114159242121</v>
      </c>
    </row>
    <row r="56" spans="1:11" s="75" customFormat="1" ht="12">
      <c r="A56" s="56" t="s">
        <v>283</v>
      </c>
      <c r="B56" s="150"/>
      <c r="C56" s="286">
        <v>3.149974485370044</v>
      </c>
      <c r="D56" s="286">
        <v>3.2042598088181107</v>
      </c>
      <c r="E56" s="286">
        <v>3.352298813100152</v>
      </c>
      <c r="F56" s="286">
        <v>5.219987271875293</v>
      </c>
      <c r="G56" s="286"/>
      <c r="H56" s="286">
        <v>6.3703670970113535</v>
      </c>
      <c r="I56" s="286">
        <v>5.697589259216307</v>
      </c>
      <c r="J56" s="286">
        <v>3.109472776465627</v>
      </c>
      <c r="K56" s="286">
        <v>4.696470529162089</v>
      </c>
    </row>
    <row r="57" spans="1:11" s="75" customFormat="1" ht="12">
      <c r="A57" s="242" t="s">
        <v>284</v>
      </c>
      <c r="B57" s="196"/>
      <c r="C57" s="296">
        <v>3.443441535233993</v>
      </c>
      <c r="D57" s="296">
        <v>2.8330293370367077</v>
      </c>
      <c r="E57" s="296">
        <v>2.9006592313764568</v>
      </c>
      <c r="F57" s="296">
        <v>3.8174331510599124</v>
      </c>
      <c r="G57" s="296"/>
      <c r="H57" s="296">
        <v>6.0205987811660755</v>
      </c>
      <c r="I57" s="296">
        <v>5.359917411310211</v>
      </c>
      <c r="J57" s="296">
        <v>3.0856568289210573</v>
      </c>
      <c r="K57" s="296">
        <v>4.5951961629166815</v>
      </c>
    </row>
    <row r="58" spans="1:11" s="75" customFormat="1" ht="12">
      <c r="A58" s="56" t="s">
        <v>285</v>
      </c>
      <c r="B58" s="150"/>
      <c r="C58" s="286">
        <v>5.959104708909613</v>
      </c>
      <c r="D58" s="286">
        <v>6.88969434256701</v>
      </c>
      <c r="E58" s="286">
        <v>2.7929776935085027</v>
      </c>
      <c r="F58" s="286">
        <v>3.140615170962824</v>
      </c>
      <c r="G58" s="286"/>
      <c r="H58" s="286">
        <v>6.013940406095419</v>
      </c>
      <c r="I58" s="286">
        <v>5.521412407679915</v>
      </c>
      <c r="J58" s="286">
        <v>3.0557006062282843</v>
      </c>
      <c r="K58" s="286">
        <v>4.444343662949146</v>
      </c>
    </row>
    <row r="59" spans="1:11" s="75" customFormat="1" ht="12">
      <c r="A59" s="242" t="s">
        <v>286</v>
      </c>
      <c r="B59" s="196"/>
      <c r="C59" s="296">
        <v>8.86142089944373</v>
      </c>
      <c r="D59" s="296">
        <v>9.302370691548045</v>
      </c>
      <c r="E59" s="296">
        <v>3.5900167787692894</v>
      </c>
      <c r="F59" s="296">
        <v>4.937140844092003</v>
      </c>
      <c r="G59" s="296"/>
      <c r="H59" s="296">
        <v>6.292963209206315</v>
      </c>
      <c r="I59" s="296">
        <v>5.889407140833947</v>
      </c>
      <c r="J59" s="296">
        <v>3.1057049599613418</v>
      </c>
      <c r="K59" s="296">
        <v>4.4908739938937625</v>
      </c>
    </row>
    <row r="60" spans="1:11" s="75" customFormat="1" ht="12" customHeight="1">
      <c r="A60" s="56" t="s">
        <v>287</v>
      </c>
      <c r="B60" s="150"/>
      <c r="C60" s="286">
        <v>3.079641865881233</v>
      </c>
      <c r="D60" s="286">
        <v>2.4584446169539698</v>
      </c>
      <c r="E60" s="286">
        <v>3.3400165443687513</v>
      </c>
      <c r="F60" s="286">
        <v>3.9824596851731897</v>
      </c>
      <c r="G60" s="286"/>
      <c r="H60" s="286">
        <v>6.009193985576844</v>
      </c>
      <c r="I60" s="286">
        <v>5.560067491517007</v>
      </c>
      <c r="J60" s="286">
        <v>3.1256518864670513</v>
      </c>
      <c r="K60" s="286">
        <v>4.447182307781161</v>
      </c>
    </row>
    <row r="61" spans="1:11" ht="21.75" customHeight="1">
      <c r="A61" s="242" t="s">
        <v>295</v>
      </c>
      <c r="C61" s="296">
        <v>6.2804975319378675</v>
      </c>
      <c r="D61" s="296">
        <v>9.226091147184757</v>
      </c>
      <c r="E61" s="296">
        <v>3.486806382132035</v>
      </c>
      <c r="F61" s="296">
        <v>3.7886337444899443</v>
      </c>
      <c r="G61" s="296"/>
      <c r="H61" s="296">
        <v>6.2804975319378675</v>
      </c>
      <c r="I61" s="296">
        <v>9.226091147184757</v>
      </c>
      <c r="J61" s="296">
        <v>3.486806382132035</v>
      </c>
      <c r="K61" s="296">
        <v>3.7886337444899443</v>
      </c>
    </row>
    <row r="62" spans="1:11" ht="12.75">
      <c r="A62" s="56" t="s">
        <v>290</v>
      </c>
      <c r="B62" s="150"/>
      <c r="C62" s="286">
        <v>9.6991336761588</v>
      </c>
      <c r="D62" s="286">
        <v>10.196385379418537</v>
      </c>
      <c r="E62" s="286">
        <v>3.90208454001979</v>
      </c>
      <c r="F62" s="286">
        <v>3.909559998256684</v>
      </c>
      <c r="G62" s="286"/>
      <c r="H62" s="286">
        <v>7.9638755815024</v>
      </c>
      <c r="I62" s="286">
        <v>9.712125139723904</v>
      </c>
      <c r="J62" s="286">
        <v>3.694704913005431</v>
      </c>
      <c r="K62" s="286">
        <v>3.849135328085951</v>
      </c>
    </row>
    <row r="63" spans="1:11" s="75" customFormat="1" ht="12">
      <c r="A63" s="242" t="s">
        <v>291</v>
      </c>
      <c r="B63" s="196"/>
      <c r="C63" s="296">
        <v>0.17921961565394717</v>
      </c>
      <c r="D63" s="296">
        <v>-2.256319130198148</v>
      </c>
      <c r="E63" s="296">
        <v>3.0363146536380725</v>
      </c>
      <c r="F63" s="296">
        <v>2.2474470513221156</v>
      </c>
      <c r="G63" s="296"/>
      <c r="H63" s="296">
        <v>5.248688427873605</v>
      </c>
      <c r="I63" s="296">
        <v>5.412137027493968</v>
      </c>
      <c r="J63" s="296">
        <v>3.4745078904534044</v>
      </c>
      <c r="K63" s="296">
        <v>3.3143585379209695</v>
      </c>
    </row>
    <row r="64" spans="1:11" s="75" customFormat="1" ht="12" customHeight="1">
      <c r="A64" s="56" t="s">
        <v>292</v>
      </c>
      <c r="B64" s="150"/>
      <c r="C64" s="286">
        <v>13.860859212275866</v>
      </c>
      <c r="D64" s="286">
        <v>13.143830480417584</v>
      </c>
      <c r="E64" s="286">
        <v>5.412977736759994</v>
      </c>
      <c r="F64" s="286">
        <v>5.791231073140279</v>
      </c>
      <c r="G64" s="286"/>
      <c r="H64" s="286">
        <v>7.315218839258963</v>
      </c>
      <c r="I64" s="286">
        <v>7.287358853062975</v>
      </c>
      <c r="J64" s="286">
        <v>3.9584772870141505</v>
      </c>
      <c r="K64" s="286">
        <v>3.9316761219071683</v>
      </c>
    </row>
    <row r="65" spans="1:11" s="75" customFormat="1" ht="12">
      <c r="A65" s="242" t="s">
        <v>293</v>
      </c>
      <c r="B65" s="196"/>
      <c r="C65" s="296">
        <v>1.4847980187112197</v>
      </c>
      <c r="D65" s="296">
        <v>1.1741892398380305</v>
      </c>
      <c r="E65" s="296">
        <v>4.501354879030073</v>
      </c>
      <c r="F65" s="296">
        <v>4.129093995505917</v>
      </c>
      <c r="G65" s="296"/>
      <c r="H65" s="296">
        <v>6.121670601681273</v>
      </c>
      <c r="I65" s="296">
        <v>5.993678118562129</v>
      </c>
      <c r="J65" s="296">
        <v>4.067809155653035</v>
      </c>
      <c r="K65" s="296">
        <v>3.9715720810475474</v>
      </c>
    </row>
    <row r="66" spans="1:11" s="75" customFormat="1" ht="12" customHeight="1">
      <c r="A66" s="56" t="s">
        <v>281</v>
      </c>
      <c r="B66" s="150"/>
      <c r="C66" s="286">
        <v>-2.023000963808652</v>
      </c>
      <c r="D66" s="286">
        <v>-4.284487821952377</v>
      </c>
      <c r="E66" s="286">
        <v>4.65941506657348</v>
      </c>
      <c r="F66" s="286">
        <v>4.473733220360665</v>
      </c>
      <c r="G66" s="286"/>
      <c r="H66" s="286">
        <v>4.708859989641412</v>
      </c>
      <c r="I66" s="286">
        <v>4.192656751461787</v>
      </c>
      <c r="J66" s="286">
        <v>4.167003210984888</v>
      </c>
      <c r="K66" s="286">
        <v>4.055873155889067</v>
      </c>
    </row>
    <row r="67" spans="1:11" ht="12.75">
      <c r="A67" s="242" t="s">
        <v>282</v>
      </c>
      <c r="C67" s="296">
        <v>0.3655111777577602</v>
      </c>
      <c r="D67" s="296">
        <v>1.2742990114045893</v>
      </c>
      <c r="E67" s="296">
        <v>4.093737412926757</v>
      </c>
      <c r="F67" s="296">
        <v>3.777044094733828</v>
      </c>
      <c r="G67" s="296"/>
      <c r="H67" s="296">
        <v>4.041080915996487</v>
      </c>
      <c r="I67" s="296">
        <v>3.7514739527119145</v>
      </c>
      <c r="J67" s="296">
        <v>4.156396362789505</v>
      </c>
      <c r="K67" s="296">
        <v>4.015383761230673</v>
      </c>
    </row>
    <row r="68" spans="1:11" ht="12.75">
      <c r="A68" s="56" t="s">
        <v>283</v>
      </c>
      <c r="C68" s="286">
        <v>-5.4716893537197</v>
      </c>
      <c r="D68" s="286">
        <v>-7.61963106839143</v>
      </c>
      <c r="E68" s="286">
        <v>2.567391048918477</v>
      </c>
      <c r="F68" s="286">
        <v>1.5904523662299441</v>
      </c>
      <c r="G68" s="286"/>
      <c r="H68" s="286">
        <v>2.7410018592070706</v>
      </c>
      <c r="I68" s="286">
        <v>2.198773104329299</v>
      </c>
      <c r="J68" s="286">
        <v>3.9525541293159883</v>
      </c>
      <c r="K68" s="286">
        <v>3.7016372028888744</v>
      </c>
    </row>
    <row r="69" spans="1:11" ht="12.75">
      <c r="A69" s="242" t="s">
        <v>284</v>
      </c>
      <c r="C69" s="296">
        <v>-0.17391981023492376</v>
      </c>
      <c r="D69" s="296">
        <v>5.766544751403324</v>
      </c>
      <c r="E69" s="296">
        <v>2.520385255011015</v>
      </c>
      <c r="F69" s="296">
        <v>1.9621107117822056</v>
      </c>
      <c r="G69" s="296"/>
      <c r="H69" s="296">
        <v>2.4011353386129475</v>
      </c>
      <c r="I69" s="296">
        <v>2.609252347751223</v>
      </c>
      <c r="J69" s="296">
        <v>3.789503175389597</v>
      </c>
      <c r="K69" s="296">
        <v>3.502715674751533</v>
      </c>
    </row>
    <row r="70" spans="1:11" ht="12.75">
      <c r="A70" s="56" t="s">
        <v>285</v>
      </c>
      <c r="C70" s="286">
        <v>-6.57525729256262</v>
      </c>
      <c r="D70" s="286">
        <v>-5.7625897588932435</v>
      </c>
      <c r="E70" s="286">
        <v>-0.08396400412352678</v>
      </c>
      <c r="F70" s="286">
        <v>-1.002815420987846</v>
      </c>
      <c r="G70" s="286"/>
      <c r="H70" s="286">
        <v>1.4297039202687323</v>
      </c>
      <c r="I70" s="286">
        <v>1.7139963649789536</v>
      </c>
      <c r="J70" s="286">
        <v>3.3940577151150952</v>
      </c>
      <c r="K70" s="286">
        <v>3.0412861416283743</v>
      </c>
    </row>
    <row r="71" spans="1:11" ht="12.75">
      <c r="A71" s="242" t="s">
        <v>286</v>
      </c>
      <c r="C71" s="296">
        <v>-12.20247654424984</v>
      </c>
      <c r="D71" s="296">
        <v>-12.902375359343289</v>
      </c>
      <c r="E71" s="296">
        <v>1.451995542241602</v>
      </c>
      <c r="F71" s="296">
        <v>0.44189055587910975</v>
      </c>
      <c r="G71" s="296"/>
      <c r="H71" s="296">
        <v>0.06161681134959629</v>
      </c>
      <c r="I71" s="296">
        <v>0.2455558392683077</v>
      </c>
      <c r="J71" s="296">
        <v>3.2114547455586617</v>
      </c>
      <c r="K71" s="296">
        <v>2.7948007592447643</v>
      </c>
    </row>
    <row r="72" spans="1:11" ht="12.75">
      <c r="A72" s="56" t="s">
        <v>287</v>
      </c>
      <c r="C72" s="286">
        <v>0.7219756654514242</v>
      </c>
      <c r="D72" s="286">
        <v>-0.3636442305459786</v>
      </c>
      <c r="E72" s="286">
        <v>0.7104507097552837</v>
      </c>
      <c r="F72" s="286">
        <v>-0.45599176668517094</v>
      </c>
      <c r="G72" s="286"/>
      <c r="H72" s="286">
        <v>0.11832170066643499</v>
      </c>
      <c r="I72" s="286">
        <v>0.1887966624348092</v>
      </c>
      <c r="J72" s="286">
        <v>2.998101900175998</v>
      </c>
      <c r="K72" s="286">
        <v>2.5166798434766324</v>
      </c>
    </row>
    <row r="73" spans="1:11" ht="26.25" customHeight="1">
      <c r="A73" s="242" t="s">
        <v>315</v>
      </c>
      <c r="C73" s="296">
        <v>-4.34406696241555</v>
      </c>
      <c r="D73" s="296">
        <v>-6.551883748116449</v>
      </c>
      <c r="E73" s="296">
        <v>0.7232076663822973</v>
      </c>
      <c r="F73" s="296">
        <v>0.4885707436465214</v>
      </c>
      <c r="G73" s="296"/>
      <c r="H73" s="296">
        <v>-4.34406696241555</v>
      </c>
      <c r="I73" s="296">
        <v>-6.551883748116449</v>
      </c>
      <c r="J73" s="296">
        <v>0.7232076663822973</v>
      </c>
      <c r="K73" s="296">
        <v>0.4885707436465214</v>
      </c>
    </row>
    <row r="74" spans="1:11" ht="12.75">
      <c r="A74" s="56" t="s">
        <v>290</v>
      </c>
      <c r="C74" s="286">
        <v>-10.108730968672418</v>
      </c>
      <c r="D74" s="286">
        <v>-8.62930448345345</v>
      </c>
      <c r="E74" s="286">
        <v>0.7059157186876996</v>
      </c>
      <c r="F74" s="286">
        <v>0.44976526217330726</v>
      </c>
      <c r="G74" s="286"/>
      <c r="H74" s="286">
        <v>-7.22828116573222</v>
      </c>
      <c r="I74" s="286">
        <v>-7.597086100033545</v>
      </c>
      <c r="J74" s="286">
        <v>0.7145335763654836</v>
      </c>
      <c r="K74" s="286">
        <v>0.4691443653976668</v>
      </c>
    </row>
    <row r="75" spans="1:11" ht="12.75">
      <c r="A75" s="242" t="s">
        <v>291</v>
      </c>
      <c r="C75" s="296">
        <v>-2.395843224218297</v>
      </c>
      <c r="D75" s="296">
        <v>-1.5356078575708754</v>
      </c>
      <c r="E75" s="296">
        <v>0.7499727763600861</v>
      </c>
      <c r="F75" s="296">
        <v>1.3291987448568854</v>
      </c>
      <c r="G75" s="296"/>
      <c r="H75" s="296">
        <v>-5.623973778472435</v>
      </c>
      <c r="I75" s="296">
        <v>-5.577761315996277</v>
      </c>
      <c r="J75" s="296">
        <v>0.726335937569611</v>
      </c>
      <c r="K75" s="296">
        <v>0.7533366312292289</v>
      </c>
    </row>
    <row r="76" spans="1:11" ht="12.75">
      <c r="A76" s="56" t="s">
        <v>292</v>
      </c>
      <c r="C76" s="286">
        <v>-7.621851665617618</v>
      </c>
      <c r="D76" s="286">
        <v>-4.427946391266103</v>
      </c>
      <c r="E76" s="286">
        <v>-0.5718135544436342</v>
      </c>
      <c r="F76" s="286">
        <v>-0.9318445914814122</v>
      </c>
      <c r="G76" s="286"/>
      <c r="H76" s="286">
        <v>-6.132614642773959</v>
      </c>
      <c r="I76" s="286">
        <v>-5.283665878271837</v>
      </c>
      <c r="J76" s="286">
        <v>0.3976979744798381</v>
      </c>
      <c r="K76" s="286">
        <v>0.3258196780892675</v>
      </c>
    </row>
    <row r="77" spans="1:11" ht="12.75">
      <c r="A77" s="242" t="s">
        <v>293</v>
      </c>
      <c r="C77" s="296">
        <v>-0.5052877081992979</v>
      </c>
      <c r="D77" s="296">
        <v>-3.163211507230046</v>
      </c>
      <c r="E77" s="296">
        <v>-0.1282442585299748</v>
      </c>
      <c r="F77" s="296">
        <v>-0.38658980410694044</v>
      </c>
      <c r="G77" s="296"/>
      <c r="H77" s="296">
        <v>-5.030976067454218</v>
      </c>
      <c r="I77" s="296">
        <v>-4.855335017092166</v>
      </c>
      <c r="J77" s="296">
        <v>0.2913355054507072</v>
      </c>
      <c r="K77" s="296">
        <v>0.18163151437633474</v>
      </c>
    </row>
    <row r="78" spans="1:11" ht="12.75">
      <c r="A78" s="56" t="s">
        <v>281</v>
      </c>
      <c r="C78" s="286">
        <v>-0.8470455411775379</v>
      </c>
      <c r="D78" s="286">
        <v>3.9581025285257754</v>
      </c>
      <c r="E78" s="286">
        <v>-0.5926816719200367</v>
      </c>
      <c r="F78" s="286">
        <v>-1.205086413289902</v>
      </c>
      <c r="G78" s="286"/>
      <c r="H78" s="286">
        <v>-4.351873239843185</v>
      </c>
      <c r="I78" s="286">
        <v>-3.4366245035849285</v>
      </c>
      <c r="J78" s="286">
        <v>0.1424124362119139</v>
      </c>
      <c r="K78" s="286">
        <v>-0.052100744998495596</v>
      </c>
    </row>
    <row r="79" spans="1:11" ht="12.75">
      <c r="A79" s="242" t="s">
        <v>282</v>
      </c>
      <c r="C79" s="296">
        <v>2.3913851174813816</v>
      </c>
      <c r="D79" s="296">
        <v>0.7643632019023627</v>
      </c>
      <c r="E79" s="296">
        <v>-0.7270940638958057</v>
      </c>
      <c r="F79" s="296">
        <v>-1.681327523864462</v>
      </c>
      <c r="G79" s="296"/>
      <c r="H79" s="296">
        <v>-3.3517407374660912</v>
      </c>
      <c r="I79" s="296">
        <v>-2.816703394715181</v>
      </c>
      <c r="J79" s="296">
        <v>0.01660782558008389</v>
      </c>
      <c r="K79" s="296">
        <v>-0.28814232220291114</v>
      </c>
    </row>
    <row r="80" spans="1:11" ht="12.75">
      <c r="A80" s="56" t="s">
        <v>283</v>
      </c>
      <c r="C80" s="286">
        <v>2.7884221611494286</v>
      </c>
      <c r="D80" s="286">
        <v>0.35405523166134323</v>
      </c>
      <c r="E80" s="286">
        <v>-0.8043316707741388</v>
      </c>
      <c r="F80" s="286">
        <v>-1.631038255569106</v>
      </c>
      <c r="G80" s="286"/>
      <c r="H80" s="286">
        <v>-2.5796635035180038</v>
      </c>
      <c r="I80" s="286">
        <v>-2.4253380984991857</v>
      </c>
      <c r="J80" s="286">
        <v>-0.08730140152675148</v>
      </c>
      <c r="K80" s="286">
        <v>-0.45835392221666993</v>
      </c>
    </row>
    <row r="81" spans="1:11" ht="12.75">
      <c r="A81" s="242" t="s">
        <v>284</v>
      </c>
      <c r="C81" s="296">
        <v>3.3565032616503787</v>
      </c>
      <c r="D81" s="296">
        <v>-3.4909191870159506</v>
      </c>
      <c r="E81" s="296">
        <v>-1.0360921285854086</v>
      </c>
      <c r="F81" s="296">
        <v>-1.9425423944890885</v>
      </c>
      <c r="G81" s="296"/>
      <c r="H81" s="296">
        <v>-1.9049384502715205</v>
      </c>
      <c r="I81" s="296">
        <v>-2.551707651456092</v>
      </c>
      <c r="J81" s="296">
        <v>-0.19399941681145227</v>
      </c>
      <c r="K81" s="296">
        <v>-0.6255503007294383</v>
      </c>
    </row>
    <row r="82" spans="1:11" ht="12.75">
      <c r="A82" s="56" t="s">
        <v>285</v>
      </c>
      <c r="C82" s="286">
        <v>9.527083802890735</v>
      </c>
      <c r="D82" s="286">
        <v>11.16019854769248</v>
      </c>
      <c r="E82" s="286">
        <v>1.3279355780682511</v>
      </c>
      <c r="F82" s="286">
        <v>0.8041543850579869</v>
      </c>
      <c r="G82" s="286"/>
      <c r="H82" s="286">
        <v>-0.7653970216942252</v>
      </c>
      <c r="I82" s="286">
        <v>-1.1931856971649113</v>
      </c>
      <c r="J82" s="286">
        <v>-0.04385042063063116</v>
      </c>
      <c r="K82" s="286">
        <v>-0.4848751758084302</v>
      </c>
    </row>
    <row r="83" spans="1:11" ht="12.75">
      <c r="A83" s="242" t="s">
        <v>286</v>
      </c>
      <c r="C83" s="296">
        <v>11.185372694447437</v>
      </c>
      <c r="D83" s="296">
        <v>5.3402650275501395</v>
      </c>
      <c r="E83" s="296">
        <v>-1.329333148061429</v>
      </c>
      <c r="F83" s="296">
        <v>-2.0626733968589495</v>
      </c>
      <c r="G83" s="296"/>
      <c r="H83" s="296">
        <v>0.2869501825491838</v>
      </c>
      <c r="I83" s="296">
        <v>-0.622889356721168</v>
      </c>
      <c r="J83" s="296">
        <v>-0.16265786302780416</v>
      </c>
      <c r="K83" s="296">
        <v>-0.6310639361391979</v>
      </c>
    </row>
    <row r="84" ht="12.75">
      <c r="A84" s="78" t="s">
        <v>189</v>
      </c>
    </row>
    <row r="85" ht="13.5">
      <c r="A85" s="72" t="s">
        <v>211</v>
      </c>
    </row>
  </sheetData>
  <mergeCells count="5">
    <mergeCell ref="W11:AC11"/>
    <mergeCell ref="C10:F10"/>
    <mergeCell ref="H10:K10"/>
    <mergeCell ref="A10:A11"/>
    <mergeCell ref="M11:T11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R40"/>
  <sheetViews>
    <sheetView workbookViewId="0" topLeftCell="A1">
      <selection activeCell="A10" sqref="A10"/>
    </sheetView>
  </sheetViews>
  <sheetFormatPr defaultColWidth="11.421875" defaultRowHeight="12.75"/>
  <cols>
    <col min="1" max="1" width="13.140625" style="15" customWidth="1"/>
    <col min="2" max="2" width="10.00390625" style="15" customWidth="1"/>
    <col min="3" max="3" width="1.7109375" style="15" customWidth="1"/>
    <col min="4" max="4" width="9.421875" style="15" bestFit="1" customWidth="1"/>
    <col min="5" max="5" width="1.7109375" style="15" customWidth="1"/>
    <col min="6" max="6" width="8.421875" style="15" customWidth="1"/>
    <col min="7" max="7" width="3.7109375" style="15" customWidth="1"/>
    <col min="8" max="8" width="9.140625" style="15" customWidth="1"/>
    <col min="9" max="9" width="8.140625" style="15" customWidth="1"/>
    <col min="10" max="10" width="9.00390625" style="15" customWidth="1"/>
    <col min="11" max="12" width="9.281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="32" customFormat="1" ht="15">
      <c r="A7" s="34" t="s">
        <v>262</v>
      </c>
    </row>
    <row r="8" s="32" customFormat="1" ht="15">
      <c r="A8" s="34" t="s">
        <v>214</v>
      </c>
    </row>
    <row r="9" spans="1:6" s="32" customFormat="1" ht="15">
      <c r="A9" s="186" t="s">
        <v>318</v>
      </c>
      <c r="B9" s="125"/>
      <c r="C9" s="125"/>
      <c r="D9" s="125"/>
      <c r="E9" s="125"/>
      <c r="F9" s="125"/>
    </row>
    <row r="10" spans="1:6" s="32" customFormat="1" ht="14.25">
      <c r="A10" s="194"/>
      <c r="B10" s="194"/>
      <c r="C10" s="194"/>
      <c r="D10" s="194"/>
      <c r="E10" s="194"/>
      <c r="F10" s="151"/>
    </row>
    <row r="11" spans="1:6" s="13" customFormat="1" ht="16.5" customHeight="1">
      <c r="A11" s="318" t="s">
        <v>215</v>
      </c>
      <c r="B11" s="318" t="s">
        <v>110</v>
      </c>
      <c r="C11" s="170"/>
      <c r="D11" s="318" t="s">
        <v>111</v>
      </c>
      <c r="E11" s="170"/>
      <c r="F11" s="318" t="s">
        <v>194</v>
      </c>
    </row>
    <row r="12" spans="1:6" s="13" customFormat="1" ht="12" customHeight="1">
      <c r="A12" s="319"/>
      <c r="B12" s="319"/>
      <c r="C12" s="69"/>
      <c r="D12" s="319" t="s">
        <v>177</v>
      </c>
      <c r="E12" s="18"/>
      <c r="F12" s="319" t="s">
        <v>177</v>
      </c>
    </row>
    <row r="13" spans="1:12" s="13" customFormat="1" ht="12" customHeight="1">
      <c r="A13" s="320"/>
      <c r="B13" s="320"/>
      <c r="C13" s="37"/>
      <c r="D13" s="320"/>
      <c r="E13" s="37"/>
      <c r="F13" s="320"/>
      <c r="G13" s="14"/>
      <c r="H13" s="14"/>
      <c r="J13" s="14"/>
      <c r="K13" s="14"/>
      <c r="L13" s="14"/>
    </row>
    <row r="14" spans="1:12" s="13" customFormat="1" ht="12">
      <c r="A14" s="73"/>
      <c r="B14" s="69"/>
      <c r="C14" s="140"/>
      <c r="D14" s="69"/>
      <c r="G14" s="14"/>
      <c r="H14" s="14"/>
      <c r="J14" s="14"/>
      <c r="K14" s="14"/>
      <c r="L14" s="14"/>
    </row>
    <row r="15" spans="1:18" s="13" customFormat="1" ht="24" customHeight="1">
      <c r="A15" s="51" t="s">
        <v>216</v>
      </c>
      <c r="B15" s="57">
        <v>5.848337269212722</v>
      </c>
      <c r="C15" s="57"/>
      <c r="D15" s="57">
        <v>6.469757477046101</v>
      </c>
      <c r="E15" s="57"/>
      <c r="F15" s="57">
        <v>-0.8426271266695484</v>
      </c>
      <c r="G15" s="14"/>
      <c r="H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3" customFormat="1" ht="12.75" customHeight="1">
      <c r="A16" s="78" t="s">
        <v>217</v>
      </c>
      <c r="B16" s="77">
        <v>6.856770187600025</v>
      </c>
      <c r="C16" s="77"/>
      <c r="D16" s="77">
        <v>7.098913203541013</v>
      </c>
      <c r="E16" s="77"/>
      <c r="F16" s="77">
        <v>0.31944469363056616</v>
      </c>
      <c r="G16" s="14"/>
      <c r="H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3" customFormat="1" ht="12.75" customHeight="1">
      <c r="A17" s="51" t="s">
        <v>218</v>
      </c>
      <c r="B17" s="57">
        <v>6.364828193182981</v>
      </c>
      <c r="C17" s="57"/>
      <c r="D17" s="57">
        <v>4.951574529133218</v>
      </c>
      <c r="E17" s="57"/>
      <c r="F17" s="57">
        <v>0.6640304940039643</v>
      </c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3" customFormat="1" ht="12.75" customHeight="1">
      <c r="A18" s="78" t="s">
        <v>219</v>
      </c>
      <c r="B18" s="77">
        <v>6.431269935406458</v>
      </c>
      <c r="C18" s="77"/>
      <c r="D18" s="77">
        <v>6.658075486415038</v>
      </c>
      <c r="E18" s="77"/>
      <c r="F18" s="77">
        <v>-0.005695408499251098</v>
      </c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3" customFormat="1" ht="22.5" customHeight="1">
      <c r="A19" s="51" t="s">
        <v>220</v>
      </c>
      <c r="B19" s="57">
        <v>2.2873088303737132</v>
      </c>
      <c r="C19" s="57"/>
      <c r="D19" s="57">
        <v>2.1378164441952396</v>
      </c>
      <c r="E19" s="57"/>
      <c r="F19" s="57">
        <v>0.8765504094436105</v>
      </c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3" customFormat="1" ht="12.75" customHeight="1">
      <c r="A20" s="78" t="s">
        <v>221</v>
      </c>
      <c r="B20" s="77">
        <v>8.074390145415155</v>
      </c>
      <c r="C20" s="77"/>
      <c r="D20" s="77">
        <v>8.062821275013142</v>
      </c>
      <c r="E20" s="77"/>
      <c r="F20" s="77">
        <v>0.3775615000990884</v>
      </c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3" customFormat="1" ht="12.75" customHeight="1">
      <c r="A21" s="51" t="s">
        <v>222</v>
      </c>
      <c r="B21" s="57">
        <v>4.263882825481757</v>
      </c>
      <c r="C21" s="57"/>
      <c r="D21" s="57">
        <v>4.3201255763333</v>
      </c>
      <c r="E21" s="57"/>
      <c r="F21" s="57">
        <v>0.21278370928732304</v>
      </c>
      <c r="G21" s="14"/>
      <c r="H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3" customFormat="1" ht="12.75" customHeight="1">
      <c r="A22" s="78" t="s">
        <v>223</v>
      </c>
      <c r="B22" s="77">
        <v>1.6458362928264636</v>
      </c>
      <c r="C22" s="77"/>
      <c r="D22" s="77">
        <v>2.04777482456866</v>
      </c>
      <c r="E22" s="77"/>
      <c r="F22" s="77">
        <v>0.4090749264796356</v>
      </c>
      <c r="G22" s="14"/>
      <c r="H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3" customFormat="1" ht="21" customHeight="1">
      <c r="A23" s="51" t="s">
        <v>224</v>
      </c>
      <c r="B23" s="57">
        <v>8.211366511673646</v>
      </c>
      <c r="C23" s="57"/>
      <c r="D23" s="57">
        <v>8.939428494253088</v>
      </c>
      <c r="E23" s="57"/>
      <c r="F23" s="57">
        <v>0.6022719264923149</v>
      </c>
      <c r="G23" s="14"/>
      <c r="H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3" customFormat="1" ht="12.75" customHeight="1">
      <c r="A24" s="78" t="s">
        <v>225</v>
      </c>
      <c r="B24" s="77">
        <v>6.001184987836661</v>
      </c>
      <c r="C24" s="77"/>
      <c r="D24" s="77">
        <v>7.473778524871766</v>
      </c>
      <c r="E24" s="77"/>
      <c r="F24" s="77">
        <v>1.6698750691912512</v>
      </c>
      <c r="G24" s="14"/>
      <c r="H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3" customFormat="1" ht="12.75" customHeight="1">
      <c r="A25" s="51" t="s">
        <v>226</v>
      </c>
      <c r="B25" s="57">
        <v>13.816421010241054</v>
      </c>
      <c r="C25" s="57"/>
      <c r="D25" s="57">
        <v>15.361248765303003</v>
      </c>
      <c r="E25" s="57"/>
      <c r="F25" s="57">
        <v>3.7426588225565105</v>
      </c>
      <c r="G25" s="14"/>
      <c r="H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3" customFormat="1" ht="12.75" customHeight="1">
      <c r="A26" s="78" t="s">
        <v>227</v>
      </c>
      <c r="B26" s="77">
        <v>16.017506215779754</v>
      </c>
      <c r="C26" s="77"/>
      <c r="D26" s="77">
        <v>14.847104291743364</v>
      </c>
      <c r="E26" s="77"/>
      <c r="F26" s="77">
        <v>4.232125239487194</v>
      </c>
      <c r="G26" s="14"/>
      <c r="H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3" customFormat="1" ht="24.75" customHeight="1">
      <c r="A27" s="63" t="s">
        <v>228</v>
      </c>
      <c r="B27" s="57">
        <v>15.086488126971354</v>
      </c>
      <c r="C27" s="57"/>
      <c r="D27" s="57">
        <v>14.546183026354909</v>
      </c>
      <c r="E27" s="57"/>
      <c r="F27" s="57">
        <v>4.1581768302988875</v>
      </c>
      <c r="G27" s="14"/>
      <c r="H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3" customFormat="1" ht="12">
      <c r="A28" s="78" t="s">
        <v>230</v>
      </c>
      <c r="B28" s="77">
        <v>13.094816502691732</v>
      </c>
      <c r="C28" s="77"/>
      <c r="D28" s="77">
        <v>10.718690545605835</v>
      </c>
      <c r="E28" s="77"/>
      <c r="F28" s="77">
        <v>3.82836021280184</v>
      </c>
      <c r="G28" s="14"/>
      <c r="H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3" customFormat="1" ht="12">
      <c r="A29" s="63" t="s">
        <v>248</v>
      </c>
      <c r="B29" s="57">
        <v>7.924366054227927</v>
      </c>
      <c r="C29" s="57"/>
      <c r="D29" s="57">
        <v>6.398869531925011</v>
      </c>
      <c r="E29" s="57"/>
      <c r="F29" s="57">
        <v>2.5737641467495687</v>
      </c>
      <c r="G29" s="14"/>
      <c r="H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3" customFormat="1" ht="12">
      <c r="A30" s="78" t="s">
        <v>275</v>
      </c>
      <c r="B30" s="77">
        <v>8.024708585231345</v>
      </c>
      <c r="C30" s="77"/>
      <c r="D30" s="77">
        <v>9.945808318605076</v>
      </c>
      <c r="E30" s="77"/>
      <c r="F30" s="77">
        <v>2.4511497453058695</v>
      </c>
      <c r="G30" s="14"/>
      <c r="H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3" customFormat="1" ht="25.5" customHeight="1">
      <c r="A31" s="63" t="s">
        <v>300</v>
      </c>
      <c r="B31" s="57">
        <v>1.4352315895521661</v>
      </c>
      <c r="C31" s="57"/>
      <c r="D31" s="57">
        <v>0.24469765263159804</v>
      </c>
      <c r="E31" s="57"/>
      <c r="F31" s="57">
        <v>1.8236567089297884</v>
      </c>
      <c r="G31" s="14"/>
      <c r="H31" s="14"/>
      <c r="I31" s="13" t="s">
        <v>229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3" customFormat="1" ht="12">
      <c r="A32" s="78" t="s">
        <v>301</v>
      </c>
      <c r="B32" s="77">
        <v>-0.5453683108249674</v>
      </c>
      <c r="C32" s="77"/>
      <c r="D32" s="77">
        <v>-1.327669267580689</v>
      </c>
      <c r="E32" s="77"/>
      <c r="F32" s="77">
        <v>0.04152717038394815</v>
      </c>
      <c r="G32" s="14"/>
      <c r="H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3" customFormat="1" ht="12">
      <c r="A33" s="63" t="s">
        <v>309</v>
      </c>
      <c r="B33" s="57">
        <v>-3.943724910724178</v>
      </c>
      <c r="C33" s="57"/>
      <c r="D33" s="57">
        <v>-2.556202896867177</v>
      </c>
      <c r="E33" s="57"/>
      <c r="F33" s="57">
        <v>-2.2729108620028193</v>
      </c>
      <c r="G33" s="14"/>
      <c r="H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6" s="13" customFormat="1" ht="12">
      <c r="A34" s="78" t="s">
        <v>310</v>
      </c>
      <c r="B34" s="77">
        <v>-9.657306174381974</v>
      </c>
      <c r="C34" s="77"/>
      <c r="D34" s="77">
        <v>-10.200421691774487</v>
      </c>
      <c r="E34" s="77"/>
      <c r="F34" s="77">
        <v>-4.174791224843122</v>
      </c>
    </row>
    <row r="35" spans="1:6" s="13" customFormat="1" ht="23.25" customHeight="1">
      <c r="A35" s="63" t="s">
        <v>312</v>
      </c>
      <c r="B35" s="57">
        <v>-7.514514311142739</v>
      </c>
      <c r="C35" s="57"/>
      <c r="D35" s="57">
        <v>-5.871634459584141</v>
      </c>
      <c r="E35" s="57"/>
      <c r="F35" s="57">
        <v>-6.207165585115937</v>
      </c>
    </row>
    <row r="36" spans="1:6" s="13" customFormat="1" ht="12">
      <c r="A36" s="78" t="s">
        <v>313</v>
      </c>
      <c r="B36" s="77">
        <v>-9.421578144832488</v>
      </c>
      <c r="C36" s="77"/>
      <c r="D36" s="77">
        <v>-6.929147528917456</v>
      </c>
      <c r="E36" s="77"/>
      <c r="F36" s="77">
        <v>-7.036111111002075</v>
      </c>
    </row>
    <row r="37" spans="1:6" s="13" customFormat="1" ht="12">
      <c r="A37" s="63" t="s">
        <v>317</v>
      </c>
      <c r="B37" s="57">
        <v>-4.438974446820588</v>
      </c>
      <c r="C37" s="57"/>
      <c r="D37" s="57">
        <v>-6.011724497740367</v>
      </c>
      <c r="E37" s="57"/>
      <c r="F37" s="57">
        <v>-6.1122979227426715</v>
      </c>
    </row>
    <row r="38" s="13" customFormat="1" ht="12"/>
    <row r="39" s="13" customFormat="1" ht="12"/>
    <row r="40" s="13" customFormat="1" ht="12">
      <c r="A40" s="18" t="s">
        <v>101</v>
      </c>
    </row>
    <row r="41" s="13" customFormat="1" ht="12"/>
    <row r="42" s="13" customFormat="1" ht="12"/>
    <row r="43" s="13" customFormat="1" ht="12"/>
    <row r="44" s="13" customFormat="1" ht="12"/>
    <row r="45" s="13" customFormat="1" ht="12"/>
    <row r="46" s="13" customFormat="1" ht="12"/>
    <row r="47" s="13" customFormat="1" ht="12"/>
    <row r="48" s="13" customFormat="1" ht="12"/>
    <row r="49" s="13" customFormat="1" ht="12"/>
    <row r="50" s="13" customFormat="1" ht="12"/>
    <row r="51" s="13" customFormat="1" ht="12"/>
    <row r="52" s="13" customFormat="1" ht="12"/>
    <row r="53" s="13" customFormat="1" ht="12"/>
    <row r="54" s="13" customFormat="1" ht="12"/>
    <row r="55" s="13" customFormat="1" ht="12"/>
    <row r="56" s="13" customFormat="1" ht="12"/>
    <row r="57" s="13" customFormat="1" ht="12"/>
    <row r="58" s="13" customFormat="1" ht="12"/>
    <row r="59" s="13" customFormat="1" ht="12"/>
    <row r="60" s="13" customFormat="1" ht="12"/>
    <row r="61" s="13" customFormat="1" ht="12"/>
    <row r="62" s="13" customFormat="1" ht="12"/>
    <row r="63" s="13" customFormat="1" ht="12"/>
    <row r="64" s="13" customFormat="1" ht="12"/>
    <row r="65" s="13" customFormat="1" ht="12"/>
    <row r="66" s="13" customFormat="1" ht="12"/>
    <row r="67" s="13" customFormat="1" ht="12"/>
    <row r="68" s="13" customFormat="1" ht="12"/>
    <row r="69" s="13" customFormat="1" ht="12"/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  <row r="85" s="13" customFormat="1" ht="12"/>
    <row r="86" s="13" customFormat="1" ht="12"/>
    <row r="87" s="13" customFormat="1" ht="12"/>
    <row r="88" s="13" customFormat="1" ht="12"/>
    <row r="89" s="13" customFormat="1" ht="12"/>
    <row r="90" s="13" customFormat="1" ht="12"/>
    <row r="91" s="13" customFormat="1" ht="12"/>
    <row r="92" s="13" customFormat="1" ht="12"/>
    <row r="93" s="13" customFormat="1" ht="12"/>
    <row r="94" s="13" customFormat="1" ht="12"/>
    <row r="95" s="13" customFormat="1" ht="12"/>
    <row r="96" s="13" customFormat="1" ht="12"/>
    <row r="97" s="13" customFormat="1" ht="12"/>
    <row r="98" s="13" customFormat="1" ht="12"/>
    <row r="99" s="13" customFormat="1" ht="12"/>
    <row r="100" s="13" customFormat="1" ht="12"/>
    <row r="101" s="13" customFormat="1" ht="12"/>
    <row r="102" s="13" customFormat="1" ht="12"/>
    <row r="103" s="13" customFormat="1" ht="12"/>
    <row r="104" s="13" customFormat="1" ht="12"/>
    <row r="105" s="13" customFormat="1" ht="12"/>
    <row r="106" s="13" customFormat="1" ht="12"/>
    <row r="107" s="13" customFormat="1" ht="12"/>
    <row r="108" s="13" customFormat="1" ht="12"/>
    <row r="109" s="13" customFormat="1" ht="12"/>
    <row r="110" s="13" customFormat="1" ht="12"/>
    <row r="111" s="13" customFormat="1" ht="12"/>
    <row r="112" s="13" customFormat="1" ht="12"/>
    <row r="113" s="13" customFormat="1" ht="12"/>
    <row r="114" s="13" customFormat="1" ht="12"/>
    <row r="115" s="13" customFormat="1" ht="12"/>
    <row r="116" s="13" customFormat="1" ht="12"/>
    <row r="117" s="13" customFormat="1" ht="12"/>
    <row r="118" s="13" customFormat="1" ht="12"/>
    <row r="119" s="13" customFormat="1" ht="12"/>
    <row r="120" s="13" customFormat="1" ht="12"/>
    <row r="121" s="13" customFormat="1" ht="12"/>
    <row r="122" s="13" customFormat="1" ht="12"/>
    <row r="123" s="13" customFormat="1" ht="12"/>
    <row r="124" s="13" customFormat="1" ht="12"/>
    <row r="125" s="13" customFormat="1" ht="12"/>
    <row r="126" s="13" customFormat="1" ht="12"/>
    <row r="127" s="13" customFormat="1" ht="12"/>
    <row r="128" s="13" customFormat="1" ht="12"/>
    <row r="129" s="13" customFormat="1" ht="12"/>
    <row r="130" s="13" customFormat="1" ht="12"/>
    <row r="131" s="13" customFormat="1" ht="12"/>
    <row r="132" s="13" customFormat="1" ht="12"/>
    <row r="133" s="13" customFormat="1" ht="12"/>
    <row r="134" s="13" customFormat="1" ht="12"/>
    <row r="135" s="13" customFormat="1" ht="12"/>
    <row r="136" s="13" customFormat="1" ht="12"/>
    <row r="137" s="13" customFormat="1" ht="12"/>
    <row r="138" s="13" customFormat="1" ht="12"/>
    <row r="139" s="13" customFormat="1" ht="12"/>
    <row r="140" s="13" customFormat="1" ht="12"/>
    <row r="141" s="13" customFormat="1" ht="12"/>
    <row r="142" s="13" customFormat="1" ht="12"/>
    <row r="143" s="13" customFormat="1" ht="12"/>
    <row r="144" s="13" customFormat="1" ht="12"/>
    <row r="145" s="13" customFormat="1" ht="12"/>
    <row r="146" s="13" customFormat="1" ht="12"/>
    <row r="147" s="13" customFormat="1" ht="12"/>
    <row r="148" s="13" customFormat="1" ht="12"/>
    <row r="149" s="13" customFormat="1" ht="12"/>
    <row r="150" s="13" customFormat="1" ht="12"/>
    <row r="151" s="13" customFormat="1" ht="12"/>
    <row r="152" s="13" customFormat="1" ht="12"/>
    <row r="153" s="13" customFormat="1" ht="12"/>
    <row r="154" s="13" customFormat="1" ht="12"/>
    <row r="155" s="13" customFormat="1" ht="12"/>
    <row r="156" s="13" customFormat="1" ht="12"/>
    <row r="157" s="13" customFormat="1" ht="12"/>
    <row r="158" s="13" customFormat="1" ht="12"/>
    <row r="159" s="13" customFormat="1" ht="12"/>
    <row r="160" s="13" customFormat="1" ht="12"/>
    <row r="161" s="13" customFormat="1" ht="12"/>
    <row r="162" s="13" customFormat="1" ht="12"/>
    <row r="163" s="13" customFormat="1" ht="12"/>
    <row r="164" s="13" customFormat="1" ht="12"/>
    <row r="165" s="13" customFormat="1" ht="12"/>
    <row r="166" s="13" customFormat="1" ht="12"/>
    <row r="167" s="13" customFormat="1" ht="12"/>
    <row r="168" s="13" customFormat="1" ht="12"/>
    <row r="169" s="13" customFormat="1" ht="12"/>
    <row r="170" s="13" customFormat="1" ht="12"/>
    <row r="171" s="13" customFormat="1" ht="12"/>
    <row r="172" s="13" customFormat="1" ht="12"/>
    <row r="173" s="13" customFormat="1" ht="12"/>
    <row r="174" s="13" customFormat="1" ht="12"/>
    <row r="175" s="13" customFormat="1" ht="12"/>
    <row r="176" s="13" customFormat="1" ht="12"/>
    <row r="177" s="13" customFormat="1" ht="12"/>
    <row r="178" s="13" customFormat="1" ht="12"/>
    <row r="179" s="13" customFormat="1" ht="12"/>
    <row r="180" s="13" customFormat="1" ht="12"/>
    <row r="181" s="13" customFormat="1" ht="12"/>
    <row r="182" s="13" customFormat="1" ht="12"/>
    <row r="183" s="13" customFormat="1" ht="12"/>
    <row r="184" s="13" customFormat="1" ht="12"/>
    <row r="185" s="13" customFormat="1" ht="12"/>
    <row r="186" s="13" customFormat="1" ht="12"/>
    <row r="187" s="13" customFormat="1" ht="12"/>
    <row r="188" s="13" customFormat="1" ht="12"/>
    <row r="189" s="13" customFormat="1" ht="12"/>
    <row r="190" s="13" customFormat="1" ht="12"/>
    <row r="191" s="13" customFormat="1" ht="12"/>
    <row r="192" s="13" customFormat="1" ht="12"/>
    <row r="193" s="13" customFormat="1" ht="12"/>
    <row r="194" s="13" customFormat="1" ht="12"/>
    <row r="195" s="13" customFormat="1" ht="12"/>
    <row r="196" s="13" customFormat="1" ht="12"/>
    <row r="197" s="13" customFormat="1" ht="12"/>
    <row r="198" s="13" customFormat="1" ht="12"/>
    <row r="199" s="13" customFormat="1" ht="12"/>
    <row r="200" s="13" customFormat="1" ht="12"/>
    <row r="201" s="13" customFormat="1" ht="12"/>
    <row r="202" s="13" customFormat="1" ht="12"/>
    <row r="203" s="13" customFormat="1" ht="12"/>
    <row r="204" s="13" customFormat="1" ht="12"/>
    <row r="205" s="13" customFormat="1" ht="12"/>
    <row r="206" s="13" customFormat="1" ht="12"/>
    <row r="207" s="13" customFormat="1" ht="12"/>
    <row r="208" s="13" customFormat="1" ht="12"/>
    <row r="209" s="13" customFormat="1" ht="12"/>
    <row r="210" s="13" customFormat="1" ht="12"/>
    <row r="211" s="13" customFormat="1" ht="12"/>
    <row r="212" s="13" customFormat="1" ht="12"/>
    <row r="213" s="13" customFormat="1" ht="12"/>
    <row r="214" s="13" customFormat="1" ht="12"/>
    <row r="215" s="13" customFormat="1" ht="12"/>
    <row r="216" s="13" customFormat="1" ht="12"/>
    <row r="217" s="13" customFormat="1" ht="12"/>
    <row r="218" s="13" customFormat="1" ht="12"/>
    <row r="219" s="13" customFormat="1" ht="12"/>
    <row r="220" s="13" customFormat="1" ht="12"/>
    <row r="221" s="13" customFormat="1" ht="12"/>
    <row r="222" s="13" customFormat="1" ht="12"/>
    <row r="223" s="13" customFormat="1" ht="12"/>
    <row r="224" s="13" customFormat="1" ht="12"/>
    <row r="225" s="13" customFormat="1" ht="12"/>
    <row r="226" s="13" customFormat="1" ht="12"/>
    <row r="227" s="13" customFormat="1" ht="12"/>
    <row r="228" s="13" customFormat="1" ht="12"/>
    <row r="229" s="13" customFormat="1" ht="12"/>
    <row r="230" s="13" customFormat="1" ht="12"/>
    <row r="231" s="13" customFormat="1" ht="12"/>
    <row r="232" s="13" customFormat="1" ht="12"/>
    <row r="233" s="13" customFormat="1" ht="12"/>
    <row r="234" s="13" customFormat="1" ht="12"/>
    <row r="235" s="13" customFormat="1" ht="12"/>
    <row r="236" s="13" customFormat="1" ht="12"/>
    <row r="237" s="13" customFormat="1" ht="12"/>
    <row r="238" s="13" customFormat="1" ht="12"/>
    <row r="239" s="13" customFormat="1" ht="12"/>
    <row r="240" s="13" customFormat="1" ht="12"/>
    <row r="241" s="13" customFormat="1" ht="12"/>
    <row r="242" s="13" customFormat="1" ht="12"/>
    <row r="243" s="13" customFormat="1" ht="12"/>
    <row r="244" s="13" customFormat="1" ht="12"/>
    <row r="245" s="13" customFormat="1" ht="12"/>
    <row r="246" s="13" customFormat="1" ht="12"/>
    <row r="247" s="13" customFormat="1" ht="12"/>
    <row r="248" s="13" customFormat="1" ht="12"/>
    <row r="249" s="13" customFormat="1" ht="12"/>
    <row r="250" s="13" customFormat="1" ht="12"/>
    <row r="251" s="13" customFormat="1" ht="12"/>
    <row r="252" s="13" customFormat="1" ht="12"/>
    <row r="253" s="13" customFormat="1" ht="12"/>
    <row r="254" s="13" customFormat="1" ht="12"/>
    <row r="255" s="13" customFormat="1" ht="12"/>
    <row r="256" s="13" customFormat="1" ht="12"/>
    <row r="257" s="13" customFormat="1" ht="12"/>
    <row r="258" s="13" customFormat="1" ht="12"/>
    <row r="259" s="13" customFormat="1" ht="12"/>
    <row r="260" s="13" customFormat="1" ht="12"/>
    <row r="261" s="13" customFormat="1" ht="12"/>
    <row r="262" s="13" customFormat="1" ht="12"/>
    <row r="263" s="13" customFormat="1" ht="12"/>
    <row r="264" s="13" customFormat="1" ht="12"/>
    <row r="265" s="13" customFormat="1" ht="12"/>
    <row r="266" s="13" customFormat="1" ht="12"/>
    <row r="267" s="13" customFormat="1" ht="12"/>
    <row r="268" s="13" customFormat="1" ht="12"/>
  </sheetData>
  <mergeCells count="4">
    <mergeCell ref="B11:B13"/>
    <mergeCell ref="D11:D13"/>
    <mergeCell ref="F11:F13"/>
    <mergeCell ref="A11:A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29"/>
  <sheetViews>
    <sheetView workbookViewId="0" topLeftCell="A1">
      <selection activeCell="A10" sqref="A10"/>
    </sheetView>
  </sheetViews>
  <sheetFormatPr defaultColWidth="11.421875" defaultRowHeight="12.75"/>
  <cols>
    <col min="1" max="1" width="11.421875" style="226" customWidth="1"/>
    <col min="2" max="2" width="9.8515625" style="228" customWidth="1"/>
    <col min="3" max="3" width="11.421875" style="227" customWidth="1"/>
    <col min="4" max="4" width="33.00390625" style="227" customWidth="1"/>
    <col min="5" max="7" width="11.421875" style="236" customWidth="1"/>
    <col min="8" max="8" width="1.421875" style="47" customWidth="1"/>
    <col min="9" max="9" width="10.7109375" style="47" customWidth="1"/>
    <col min="10" max="10" width="9.57421875" style="47" customWidth="1"/>
    <col min="11" max="16384" width="11.421875" style="47" customWidth="1"/>
  </cols>
  <sheetData>
    <row r="1" spans="1:7" s="218" customFormat="1" ht="12.75">
      <c r="A1" s="215"/>
      <c r="B1" s="217"/>
      <c r="C1" s="216"/>
      <c r="D1" s="216"/>
      <c r="E1" s="236"/>
      <c r="F1" s="236"/>
      <c r="G1" s="236"/>
    </row>
    <row r="2" spans="1:7" s="218" customFormat="1" ht="12.75">
      <c r="A2" s="215"/>
      <c r="B2" s="217"/>
      <c r="C2" s="216"/>
      <c r="D2" s="216"/>
      <c r="E2" s="236"/>
      <c r="F2" s="236"/>
      <c r="G2" s="236"/>
    </row>
    <row r="3" spans="1:7" s="218" customFormat="1" ht="12.75">
      <c r="A3" s="215"/>
      <c r="B3" s="217"/>
      <c r="C3" s="216"/>
      <c r="D3" s="216"/>
      <c r="E3" s="236"/>
      <c r="F3" s="236"/>
      <c r="G3" s="236"/>
    </row>
    <row r="4" spans="1:7" s="218" customFormat="1" ht="12.75">
      <c r="A4" s="215"/>
      <c r="B4" s="217"/>
      <c r="C4" s="216"/>
      <c r="D4" s="216"/>
      <c r="E4" s="236"/>
      <c r="F4" s="236"/>
      <c r="G4" s="236"/>
    </row>
    <row r="5" spans="1:7" s="218" customFormat="1" ht="12.75">
      <c r="A5" s="215"/>
      <c r="B5" s="217"/>
      <c r="C5" s="216"/>
      <c r="D5" s="216"/>
      <c r="E5" s="236"/>
      <c r="F5" s="236"/>
      <c r="G5" s="236"/>
    </row>
    <row r="6" spans="1:7" s="222" customFormat="1" ht="15">
      <c r="A6" s="219" t="s">
        <v>145</v>
      </c>
      <c r="B6" s="221"/>
      <c r="C6" s="220"/>
      <c r="D6" s="220"/>
      <c r="E6" s="236"/>
      <c r="F6" s="236"/>
      <c r="G6" s="236"/>
    </row>
    <row r="7" spans="1:7" s="222" customFormat="1" ht="15">
      <c r="A7" s="219" t="s">
        <v>268</v>
      </c>
      <c r="B7" s="221"/>
      <c r="C7" s="220"/>
      <c r="D7" s="220"/>
      <c r="E7" s="236"/>
      <c r="F7" s="236"/>
      <c r="G7" s="236"/>
    </row>
    <row r="8" spans="1:7" s="222" customFormat="1" ht="15">
      <c r="A8" s="219" t="s">
        <v>242</v>
      </c>
      <c r="B8" s="221"/>
      <c r="C8" s="220"/>
      <c r="D8" s="220"/>
      <c r="E8" s="236"/>
      <c r="F8" s="236"/>
      <c r="G8" s="236"/>
    </row>
    <row r="9" spans="1:7" s="222" customFormat="1" ht="15">
      <c r="A9" s="223" t="s">
        <v>316</v>
      </c>
      <c r="B9" s="225"/>
      <c r="C9" s="224"/>
      <c r="D9" s="224"/>
      <c r="E9" s="237"/>
      <c r="F9" s="237"/>
      <c r="G9" s="236"/>
    </row>
    <row r="11" spans="1:7" ht="12.75" customHeight="1">
      <c r="A11" s="329" t="s">
        <v>122</v>
      </c>
      <c r="B11" s="301" t="s">
        <v>243</v>
      </c>
      <c r="C11" s="229" t="s">
        <v>105</v>
      </c>
      <c r="D11" s="301" t="s">
        <v>1</v>
      </c>
      <c r="E11" s="326" t="s">
        <v>110</v>
      </c>
      <c r="F11" s="326" t="s">
        <v>111</v>
      </c>
      <c r="G11" s="326" t="s">
        <v>146</v>
      </c>
    </row>
    <row r="12" spans="1:7" ht="12.75" customHeight="1">
      <c r="A12" s="330"/>
      <c r="B12" s="302"/>
      <c r="C12" s="230" t="s">
        <v>106</v>
      </c>
      <c r="D12" s="302"/>
      <c r="E12" s="327"/>
      <c r="F12" s="327"/>
      <c r="G12" s="327"/>
    </row>
    <row r="13" spans="1:7" ht="12.75">
      <c r="A13" s="300"/>
      <c r="B13" s="303"/>
      <c r="C13" s="231" t="s">
        <v>107</v>
      </c>
      <c r="D13" s="303"/>
      <c r="E13" s="328"/>
      <c r="F13" s="328"/>
      <c r="G13" s="328"/>
    </row>
    <row r="15" spans="1:7" ht="12.75">
      <c r="A15" s="51">
        <v>2001</v>
      </c>
      <c r="B15" s="232">
        <v>1</v>
      </c>
      <c r="C15" s="234" t="s">
        <v>3</v>
      </c>
      <c r="D15" s="51" t="s">
        <v>113</v>
      </c>
      <c r="E15" s="238">
        <v>95.14158498491376</v>
      </c>
      <c r="F15" s="238">
        <v>94.34568642347311</v>
      </c>
      <c r="G15" s="238">
        <v>99.58368529676932</v>
      </c>
    </row>
    <row r="16" spans="1:7" ht="12.75">
      <c r="A16" s="78">
        <v>2001</v>
      </c>
      <c r="B16" s="233">
        <v>2</v>
      </c>
      <c r="C16" s="235" t="s">
        <v>3</v>
      </c>
      <c r="D16" s="78" t="s">
        <v>113</v>
      </c>
      <c r="E16" s="239">
        <v>98.29156289833121</v>
      </c>
      <c r="F16" s="239">
        <v>98.3454349809623</v>
      </c>
      <c r="G16" s="239">
        <v>101.15219810685805</v>
      </c>
    </row>
    <row r="17" spans="1:7" ht="12.75">
      <c r="A17" s="51">
        <v>2001</v>
      </c>
      <c r="B17" s="232">
        <v>3</v>
      </c>
      <c r="C17" s="234" t="s">
        <v>3</v>
      </c>
      <c r="D17" s="51" t="s">
        <v>113</v>
      </c>
      <c r="E17" s="238">
        <v>101.82021438570014</v>
      </c>
      <c r="F17" s="238">
        <v>99.50228263981802</v>
      </c>
      <c r="G17" s="238">
        <v>100.12032883310485</v>
      </c>
    </row>
    <row r="18" spans="1:7" ht="12.75">
      <c r="A18" s="78">
        <v>2001</v>
      </c>
      <c r="B18" s="233">
        <v>4</v>
      </c>
      <c r="C18" s="235" t="s">
        <v>3</v>
      </c>
      <c r="D18" s="78" t="s">
        <v>113</v>
      </c>
      <c r="E18" s="239">
        <v>104.7466377310549</v>
      </c>
      <c r="F18" s="239">
        <v>107.80659595574656</v>
      </c>
      <c r="G18" s="239">
        <v>99.14378776326778</v>
      </c>
    </row>
    <row r="19" spans="1:7" ht="12.75">
      <c r="A19" s="51">
        <v>2002</v>
      </c>
      <c r="B19" s="232">
        <v>1</v>
      </c>
      <c r="C19" s="234" t="s">
        <v>3</v>
      </c>
      <c r="D19" s="51" t="s">
        <v>113</v>
      </c>
      <c r="E19" s="238">
        <v>92.43803107985923</v>
      </c>
      <c r="F19" s="238">
        <v>91.41334348419876</v>
      </c>
      <c r="G19" s="238">
        <v>94.95671963957618</v>
      </c>
    </row>
    <row r="20" spans="1:7" ht="12.75">
      <c r="A20" s="78">
        <v>2002</v>
      </c>
      <c r="B20" s="233">
        <v>2</v>
      </c>
      <c r="C20" s="235" t="s">
        <v>3</v>
      </c>
      <c r="D20" s="78" t="s">
        <v>113</v>
      </c>
      <c r="E20" s="239">
        <v>100.50573950900696</v>
      </c>
      <c r="F20" s="239">
        <v>101.2966353381446</v>
      </c>
      <c r="G20" s="239">
        <v>95.69852493470763</v>
      </c>
    </row>
    <row r="21" spans="1:7" ht="12.75">
      <c r="A21" s="51">
        <v>2002</v>
      </c>
      <c r="B21" s="232">
        <v>3</v>
      </c>
      <c r="C21" s="234" t="s">
        <v>3</v>
      </c>
      <c r="D21" s="51" t="s">
        <v>113</v>
      </c>
      <c r="E21" s="238">
        <v>102.42252136771266</v>
      </c>
      <c r="F21" s="238">
        <v>103.43135578814268</v>
      </c>
      <c r="G21" s="238">
        <v>95.57487104321623</v>
      </c>
    </row>
    <row r="22" spans="1:7" ht="12.75">
      <c r="A22" s="78">
        <v>2002</v>
      </c>
      <c r="B22" s="233">
        <v>4</v>
      </c>
      <c r="C22" s="235" t="s">
        <v>3</v>
      </c>
      <c r="D22" s="78" t="s">
        <v>113</v>
      </c>
      <c r="E22" s="239">
        <v>106.22628898045743</v>
      </c>
      <c r="F22" s="239">
        <v>110.00030864015635</v>
      </c>
      <c r="G22" s="239">
        <v>95.69760517891247</v>
      </c>
    </row>
    <row r="23" spans="1:7" ht="12.75">
      <c r="A23" s="51">
        <v>2003</v>
      </c>
      <c r="B23" s="232">
        <v>1</v>
      </c>
      <c r="C23" s="234" t="s">
        <v>3</v>
      </c>
      <c r="D23" s="51" t="s">
        <v>113</v>
      </c>
      <c r="E23" s="238">
        <v>97.38105014372007</v>
      </c>
      <c r="F23" s="238">
        <v>96.29053818797415</v>
      </c>
      <c r="G23" s="238">
        <v>93.73992090147516</v>
      </c>
    </row>
    <row r="24" spans="1:7" ht="12.75">
      <c r="A24" s="78">
        <v>2003</v>
      </c>
      <c r="B24" s="233">
        <v>2</v>
      </c>
      <c r="C24" s="235" t="s">
        <v>3</v>
      </c>
      <c r="D24" s="78" t="s">
        <v>113</v>
      </c>
      <c r="E24" s="239">
        <v>98.57572113187356</v>
      </c>
      <c r="F24" s="239">
        <v>98.75754694782006</v>
      </c>
      <c r="G24" s="239">
        <v>94.48977851202775</v>
      </c>
    </row>
    <row r="25" spans="1:7" ht="12.75">
      <c r="A25" s="51">
        <v>2003</v>
      </c>
      <c r="B25" s="232">
        <v>3</v>
      </c>
      <c r="C25" s="234" t="s">
        <v>3</v>
      </c>
      <c r="D25" s="51" t="s">
        <v>113</v>
      </c>
      <c r="E25" s="238">
        <v>105.77581706212963</v>
      </c>
      <c r="F25" s="238">
        <v>105.74750818596227</v>
      </c>
      <c r="G25" s="238">
        <v>94.35247666174791</v>
      </c>
    </row>
    <row r="26" spans="1:7" ht="12.75">
      <c r="A26" s="78">
        <v>2003</v>
      </c>
      <c r="B26" s="233">
        <v>4</v>
      </c>
      <c r="C26" s="235" t="s">
        <v>3</v>
      </c>
      <c r="D26" s="78" t="s">
        <v>113</v>
      </c>
      <c r="E26" s="239">
        <v>110.73176250775163</v>
      </c>
      <c r="F26" s="239">
        <v>112.88804478940476</v>
      </c>
      <c r="G26" s="239">
        <v>95.72043961218637</v>
      </c>
    </row>
    <row r="27" spans="1:7" ht="12.75">
      <c r="A27" s="51">
        <v>2004</v>
      </c>
      <c r="B27" s="232">
        <v>1</v>
      </c>
      <c r="C27" s="234" t="s">
        <v>3</v>
      </c>
      <c r="D27" s="51" t="s">
        <v>113</v>
      </c>
      <c r="E27" s="238">
        <v>103.46131232449535</v>
      </c>
      <c r="F27" s="238">
        <v>102.49242866797631</v>
      </c>
      <c r="G27" s="238">
        <v>92.98061138459167</v>
      </c>
    </row>
    <row r="28" spans="1:7" ht="12.75">
      <c r="A28" s="78">
        <v>2004</v>
      </c>
      <c r="B28" s="233">
        <v>2</v>
      </c>
      <c r="C28" s="235" t="s">
        <v>3</v>
      </c>
      <c r="D28" s="78" t="s">
        <v>113</v>
      </c>
      <c r="E28" s="239">
        <v>105.42219228918327</v>
      </c>
      <c r="F28" s="239">
        <v>105.44184024896505</v>
      </c>
      <c r="G28" s="239">
        <v>94.77397608806088</v>
      </c>
    </row>
    <row r="29" spans="1:7" ht="12.75">
      <c r="A29" s="51">
        <v>2004</v>
      </c>
      <c r="B29" s="232">
        <v>3</v>
      </c>
      <c r="C29" s="234" t="s">
        <v>3</v>
      </c>
      <c r="D29" s="51" t="s">
        <v>113</v>
      </c>
      <c r="E29" s="238">
        <v>112.42409282701914</v>
      </c>
      <c r="F29" s="238">
        <v>110.52221351736583</v>
      </c>
      <c r="G29" s="238">
        <v>94.96737867989808</v>
      </c>
    </row>
    <row r="30" spans="1:7" ht="12.75">
      <c r="A30" s="78">
        <v>2004</v>
      </c>
      <c r="B30" s="233">
        <v>4</v>
      </c>
      <c r="C30" s="235" t="s">
        <v>3</v>
      </c>
      <c r="D30" s="78" t="s">
        <v>113</v>
      </c>
      <c r="E30" s="239">
        <v>118.05131742960599</v>
      </c>
      <c r="F30" s="239">
        <v>120.45492085267436</v>
      </c>
      <c r="G30" s="239">
        <v>95.74222528707524</v>
      </c>
    </row>
    <row r="31" spans="1:7" ht="12.75">
      <c r="A31" s="51">
        <v>2005</v>
      </c>
      <c r="B31" s="232">
        <v>1</v>
      </c>
      <c r="C31" s="234" t="s">
        <v>3</v>
      </c>
      <c r="D31" s="51" t="s">
        <v>113</v>
      </c>
      <c r="E31" s="238">
        <v>105.94508522694106</v>
      </c>
      <c r="F31" s="238">
        <v>105.00792647610827</v>
      </c>
      <c r="G31" s="238">
        <v>93.8503226557577</v>
      </c>
    </row>
    <row r="32" spans="1:7" ht="12.75">
      <c r="A32" s="78">
        <v>2005</v>
      </c>
      <c r="B32" s="233">
        <v>2</v>
      </c>
      <c r="C32" s="235" t="s">
        <v>3</v>
      </c>
      <c r="D32" s="78" t="s">
        <v>113</v>
      </c>
      <c r="E32" s="239">
        <v>113.86915238557783</v>
      </c>
      <c r="F32" s="239">
        <v>113.87109602787972</v>
      </c>
      <c r="G32" s="239">
        <v>95.19090774718943</v>
      </c>
    </row>
    <row r="33" spans="1:7" ht="12.75">
      <c r="A33" s="51">
        <v>2005</v>
      </c>
      <c r="B33" s="232">
        <v>3</v>
      </c>
      <c r="C33" s="234" t="s">
        <v>3</v>
      </c>
      <c r="D33" s="51" t="s">
        <v>113</v>
      </c>
      <c r="E33" s="238">
        <v>117.25838233381312</v>
      </c>
      <c r="F33" s="238">
        <v>115.35796521561652</v>
      </c>
      <c r="G33" s="238">
        <v>95.19992571416634</v>
      </c>
    </row>
    <row r="34" spans="1:7" ht="12.75">
      <c r="A34" s="78">
        <v>2005</v>
      </c>
      <c r="B34" s="233">
        <v>4</v>
      </c>
      <c r="C34" s="235" t="s">
        <v>3</v>
      </c>
      <c r="D34" s="78" t="s">
        <v>113</v>
      </c>
      <c r="E34" s="239">
        <v>119.49425292583143</v>
      </c>
      <c r="F34" s="239">
        <v>122.51921778022977</v>
      </c>
      <c r="G34" s="239">
        <v>96.15588587076836</v>
      </c>
    </row>
    <row r="35" spans="1:7" ht="12.75">
      <c r="A35" s="51">
        <v>2006</v>
      </c>
      <c r="B35" s="232">
        <v>1</v>
      </c>
      <c r="C35" s="234" t="s">
        <v>3</v>
      </c>
      <c r="D35" s="51" t="s">
        <v>113</v>
      </c>
      <c r="E35" s="238">
        <v>113.84622184991889</v>
      </c>
      <c r="F35" s="238">
        <v>113.53023064126809</v>
      </c>
      <c r="G35" s="238">
        <v>94.39907301243653</v>
      </c>
    </row>
    <row r="36" spans="1:7" ht="12.75">
      <c r="A36" s="78">
        <v>2006</v>
      </c>
      <c r="B36" s="233">
        <v>2</v>
      </c>
      <c r="C36" s="235" t="s">
        <v>3</v>
      </c>
      <c r="D36" s="78" t="s">
        <v>113</v>
      </c>
      <c r="E36" s="239">
        <v>120.43089643153895</v>
      </c>
      <c r="F36" s="239">
        <v>122.07058707869125</v>
      </c>
      <c r="G36" s="239">
        <v>96.7331503111991</v>
      </c>
    </row>
    <row r="37" spans="1:7" ht="12.75">
      <c r="A37" s="51">
        <v>2006</v>
      </c>
      <c r="B37" s="232">
        <v>3</v>
      </c>
      <c r="C37" s="234" t="s">
        <v>3</v>
      </c>
      <c r="D37" s="51" t="s">
        <v>113</v>
      </c>
      <c r="E37" s="238">
        <v>133.87085663764742</v>
      </c>
      <c r="F37" s="238">
        <v>133.5029714549298</v>
      </c>
      <c r="G37" s="238">
        <v>98.77696141578255</v>
      </c>
    </row>
    <row r="38" spans="1:7" ht="12.75">
      <c r="A38" s="78">
        <v>2006</v>
      </c>
      <c r="B38" s="233">
        <v>4</v>
      </c>
      <c r="C38" s="235" t="s">
        <v>3</v>
      </c>
      <c r="D38" s="78" t="s">
        <v>113</v>
      </c>
      <c r="E38" s="239">
        <v>138.5033830136098</v>
      </c>
      <c r="F38" s="239">
        <v>140.4645200611277</v>
      </c>
      <c r="G38" s="239">
        <v>100.20471333491618</v>
      </c>
    </row>
    <row r="39" spans="1:7" ht="12.75">
      <c r="A39" s="51">
        <v>2007</v>
      </c>
      <c r="B39" s="232">
        <v>1</v>
      </c>
      <c r="C39" s="234" t="s">
        <v>3</v>
      </c>
      <c r="D39" s="51" t="s">
        <v>113</v>
      </c>
      <c r="E39" s="238">
        <v>130.8073286170106</v>
      </c>
      <c r="F39" s="238">
        <v>129.87137006656255</v>
      </c>
      <c r="G39" s="238">
        <v>98.29097597310553</v>
      </c>
    </row>
    <row r="40" spans="1:7" ht="12.75">
      <c r="A40" s="78">
        <v>2007</v>
      </c>
      <c r="B40" s="233">
        <v>2</v>
      </c>
      <c r="C40" s="235" t="s">
        <v>3</v>
      </c>
      <c r="D40" s="78" t="s">
        <v>113</v>
      </c>
      <c r="E40" s="239">
        <v>135.9442753806373</v>
      </c>
      <c r="F40" s="239">
        <v>134.86655547134905</v>
      </c>
      <c r="G40" s="239">
        <v>100.45783391938163</v>
      </c>
    </row>
    <row r="41" spans="1:7" ht="12.75">
      <c r="A41" s="51">
        <v>2007</v>
      </c>
      <c r="B41" s="232">
        <v>3</v>
      </c>
      <c r="C41" s="234" t="s">
        <v>3</v>
      </c>
      <c r="D41" s="51" t="s">
        <v>113</v>
      </c>
      <c r="E41" s="238">
        <v>144.13426415498967</v>
      </c>
      <c r="F41" s="238">
        <v>141.7172387498314</v>
      </c>
      <c r="G41" s="238">
        <v>101.27808842638554</v>
      </c>
    </row>
    <row r="42" spans="1:7" ht="12.75">
      <c r="A42" s="78">
        <v>2007</v>
      </c>
      <c r="B42" s="233">
        <v>4</v>
      </c>
      <c r="C42" s="235" t="s">
        <v>3</v>
      </c>
      <c r="D42" s="78" t="s">
        <v>113</v>
      </c>
      <c r="E42" s="239">
        <v>149.5236240355627</v>
      </c>
      <c r="F42" s="239">
        <v>154.28330935800565</v>
      </c>
      <c r="G42" s="239">
        <v>102.60147333687276</v>
      </c>
    </row>
    <row r="43" spans="1:7" ht="12.75">
      <c r="A43" s="51">
        <v>2008</v>
      </c>
      <c r="B43" s="232">
        <v>1</v>
      </c>
      <c r="C43" s="234">
        <v>1500</v>
      </c>
      <c r="D43" s="51" t="s">
        <v>113</v>
      </c>
      <c r="E43" s="238">
        <v>132.86540036325542</v>
      </c>
      <c r="F43" s="238">
        <v>130.35858406044568</v>
      </c>
      <c r="G43" s="238">
        <v>100.04908204890326</v>
      </c>
    </row>
    <row r="44" spans="1:7" ht="12.75">
      <c r="A44" s="78">
        <v>2008</v>
      </c>
      <c r="B44" s="233">
        <v>2</v>
      </c>
      <c r="C44" s="235">
        <v>1500</v>
      </c>
      <c r="D44" s="78" t="s">
        <v>113</v>
      </c>
      <c r="E44" s="239">
        <v>135.37516494313573</v>
      </c>
      <c r="F44" s="239">
        <v>133.41598520597074</v>
      </c>
      <c r="G44" s="239">
        <v>100.42596735926347</v>
      </c>
    </row>
    <row r="45" spans="1:7" ht="12.75">
      <c r="A45" s="51">
        <v>2008</v>
      </c>
      <c r="B45" s="232">
        <v>3</v>
      </c>
      <c r="C45" s="234">
        <v>1500</v>
      </c>
      <c r="D45" s="51" t="s">
        <v>113</v>
      </c>
      <c r="E45" s="238">
        <v>138.20927558855917</v>
      </c>
      <c r="F45" s="238">
        <v>137.73781164231534</v>
      </c>
      <c r="G45" s="238">
        <v>98.91039376710374</v>
      </c>
    </row>
    <row r="46" spans="1:7" ht="12.75">
      <c r="A46" s="78">
        <v>2008</v>
      </c>
      <c r="B46" s="233">
        <v>4</v>
      </c>
      <c r="C46" s="235">
        <v>1500</v>
      </c>
      <c r="D46" s="78" t="s">
        <v>113</v>
      </c>
      <c r="E46" s="239">
        <v>134.82520054316237</v>
      </c>
      <c r="F46" s="239">
        <v>138.44725231563586</v>
      </c>
      <c r="G46" s="239">
        <v>98.28524354296933</v>
      </c>
    </row>
    <row r="47" spans="1:7" ht="12.75">
      <c r="A47" s="51">
        <v>2009</v>
      </c>
      <c r="B47" s="232">
        <v>1</v>
      </c>
      <c r="C47" s="234">
        <v>1500</v>
      </c>
      <c r="D47" s="51" t="s">
        <v>113</v>
      </c>
      <c r="E47" s="238">
        <v>122.77189879643547</v>
      </c>
      <c r="F47" s="238">
        <v>122.52871686193697</v>
      </c>
      <c r="G47" s="238">
        <v>93.78553827631929</v>
      </c>
    </row>
    <row r="48" spans="1:7" ht="12.75">
      <c r="A48" s="78">
        <v>2009</v>
      </c>
      <c r="B48" s="233">
        <v>2</v>
      </c>
      <c r="C48" s="235">
        <v>1500</v>
      </c>
      <c r="D48" s="78" t="s">
        <v>113</v>
      </c>
      <c r="E48" s="239">
        <v>121.98651647635887</v>
      </c>
      <c r="F48" s="239">
        <v>123.39655079790016</v>
      </c>
      <c r="G48" s="239">
        <v>93.3952634323174</v>
      </c>
    </row>
    <row r="49" spans="1:7" ht="12.75">
      <c r="A49" s="51">
        <v>2009</v>
      </c>
      <c r="B49" s="232">
        <v>3</v>
      </c>
      <c r="C49" s="234">
        <v>1500</v>
      </c>
      <c r="D49" s="51" t="s">
        <v>113</v>
      </c>
      <c r="E49" s="238"/>
      <c r="F49" s="238"/>
      <c r="G49" s="238"/>
    </row>
    <row r="50" spans="1:7" ht="12.75">
      <c r="A50" s="78">
        <v>2001</v>
      </c>
      <c r="B50" s="233">
        <v>1</v>
      </c>
      <c r="C50" s="235" t="s">
        <v>4</v>
      </c>
      <c r="D50" s="78" t="s">
        <v>5</v>
      </c>
      <c r="E50" s="239">
        <v>95.02699059775654</v>
      </c>
      <c r="F50" s="239">
        <v>94.6360522034897</v>
      </c>
      <c r="G50" s="239">
        <v>99.59649208089279</v>
      </c>
    </row>
    <row r="51" spans="1:7" ht="12.75">
      <c r="A51" s="51">
        <v>2001</v>
      </c>
      <c r="B51" s="232">
        <v>2</v>
      </c>
      <c r="C51" s="234" t="s">
        <v>4</v>
      </c>
      <c r="D51" s="51" t="s">
        <v>5</v>
      </c>
      <c r="E51" s="238">
        <v>98.70005927700424</v>
      </c>
      <c r="F51" s="238">
        <v>98.593551963775</v>
      </c>
      <c r="G51" s="238">
        <v>101.16105847571865</v>
      </c>
    </row>
    <row r="52" spans="1:7" ht="12.75">
      <c r="A52" s="78">
        <v>2001</v>
      </c>
      <c r="B52" s="233">
        <v>3</v>
      </c>
      <c r="C52" s="235" t="s">
        <v>4</v>
      </c>
      <c r="D52" s="78" t="s">
        <v>5</v>
      </c>
      <c r="E52" s="239">
        <v>102.27924340452195</v>
      </c>
      <c r="F52" s="239">
        <v>99.95639546902227</v>
      </c>
      <c r="G52" s="239">
        <v>100.12528255485772</v>
      </c>
    </row>
    <row r="53" spans="1:7" ht="12.75">
      <c r="A53" s="51">
        <v>2001</v>
      </c>
      <c r="B53" s="232">
        <v>4</v>
      </c>
      <c r="C53" s="234" t="s">
        <v>4</v>
      </c>
      <c r="D53" s="51" t="s">
        <v>5</v>
      </c>
      <c r="E53" s="238">
        <v>103.99370672071727</v>
      </c>
      <c r="F53" s="238">
        <v>106.81400036371303</v>
      </c>
      <c r="G53" s="238">
        <v>99.11716688853082</v>
      </c>
    </row>
    <row r="54" spans="1:7" ht="12.75">
      <c r="A54" s="78">
        <v>2002</v>
      </c>
      <c r="B54" s="233">
        <v>1</v>
      </c>
      <c r="C54" s="235" t="s">
        <v>4</v>
      </c>
      <c r="D54" s="78" t="s">
        <v>5</v>
      </c>
      <c r="E54" s="239">
        <v>92.01161186700793</v>
      </c>
      <c r="F54" s="239">
        <v>91.28503789611183</v>
      </c>
      <c r="G54" s="239">
        <v>94.93703501775474</v>
      </c>
    </row>
    <row r="55" spans="1:7" ht="12.75">
      <c r="A55" s="51">
        <v>2002</v>
      </c>
      <c r="B55" s="232">
        <v>2</v>
      </c>
      <c r="C55" s="234" t="s">
        <v>4</v>
      </c>
      <c r="D55" s="51" t="s">
        <v>5</v>
      </c>
      <c r="E55" s="238">
        <v>100.69867327969828</v>
      </c>
      <c r="F55" s="238">
        <v>101.39102560436743</v>
      </c>
      <c r="G55" s="238">
        <v>95.6472608920515</v>
      </c>
    </row>
    <row r="56" spans="1:7" ht="12.75">
      <c r="A56" s="78">
        <v>2002</v>
      </c>
      <c r="B56" s="233">
        <v>3</v>
      </c>
      <c r="C56" s="235" t="s">
        <v>4</v>
      </c>
      <c r="D56" s="78" t="s">
        <v>5</v>
      </c>
      <c r="E56" s="239">
        <v>102.69822621324964</v>
      </c>
      <c r="F56" s="239">
        <v>103.77515012080579</v>
      </c>
      <c r="G56" s="239">
        <v>95.54895775997404</v>
      </c>
    </row>
    <row r="57" spans="1:7" ht="12.75">
      <c r="A57" s="51">
        <v>2002</v>
      </c>
      <c r="B57" s="232">
        <v>4</v>
      </c>
      <c r="C57" s="234" t="s">
        <v>4</v>
      </c>
      <c r="D57" s="51" t="s">
        <v>5</v>
      </c>
      <c r="E57" s="238">
        <v>105.78116245657553</v>
      </c>
      <c r="F57" s="238">
        <v>109.47269487497736</v>
      </c>
      <c r="G57" s="238">
        <v>95.65683795250625</v>
      </c>
    </row>
    <row r="58" spans="1:7" ht="12.75">
      <c r="A58" s="78">
        <v>2003</v>
      </c>
      <c r="B58" s="233">
        <v>1</v>
      </c>
      <c r="C58" s="235" t="s">
        <v>4</v>
      </c>
      <c r="D58" s="78" t="s">
        <v>5</v>
      </c>
      <c r="E58" s="239">
        <v>97.06976591764767</v>
      </c>
      <c r="F58" s="239">
        <v>96.19445735345224</v>
      </c>
      <c r="G58" s="239">
        <v>93.68339228212365</v>
      </c>
    </row>
    <row r="59" spans="1:7" ht="12.75">
      <c r="A59" s="51">
        <v>2003</v>
      </c>
      <c r="B59" s="232">
        <v>2</v>
      </c>
      <c r="C59" s="234" t="s">
        <v>4</v>
      </c>
      <c r="D59" s="51" t="s">
        <v>5</v>
      </c>
      <c r="E59" s="238">
        <v>98.6855248264229</v>
      </c>
      <c r="F59" s="238">
        <v>98.67270009232594</v>
      </c>
      <c r="G59" s="238">
        <v>94.43023238533766</v>
      </c>
    </row>
    <row r="60" spans="1:7" ht="12.75">
      <c r="A60" s="78">
        <v>2003</v>
      </c>
      <c r="B60" s="233">
        <v>3</v>
      </c>
      <c r="C60" s="235" t="s">
        <v>4</v>
      </c>
      <c r="D60" s="78" t="s">
        <v>5</v>
      </c>
      <c r="E60" s="239">
        <v>106.06995242153756</v>
      </c>
      <c r="F60" s="239">
        <v>106.04158627692271</v>
      </c>
      <c r="G60" s="239">
        <v>94.32774647020118</v>
      </c>
    </row>
    <row r="61" spans="1:7" ht="12.75">
      <c r="A61" s="51">
        <v>2003</v>
      </c>
      <c r="B61" s="232">
        <v>4</v>
      </c>
      <c r="C61" s="234" t="s">
        <v>4</v>
      </c>
      <c r="D61" s="51" t="s">
        <v>5</v>
      </c>
      <c r="E61" s="238">
        <v>110.85309726924574</v>
      </c>
      <c r="F61" s="238">
        <v>112.71564465798983</v>
      </c>
      <c r="G61" s="238">
        <v>95.67973272944262</v>
      </c>
    </row>
    <row r="62" spans="1:7" ht="12.75">
      <c r="A62" s="78">
        <v>2004</v>
      </c>
      <c r="B62" s="233">
        <v>1</v>
      </c>
      <c r="C62" s="235" t="s">
        <v>4</v>
      </c>
      <c r="D62" s="78" t="s">
        <v>5</v>
      </c>
      <c r="E62" s="239">
        <v>102.9972468723415</v>
      </c>
      <c r="F62" s="239">
        <v>102.27544288499125</v>
      </c>
      <c r="G62" s="239">
        <v>92.92234445606633</v>
      </c>
    </row>
    <row r="63" spans="1:7" ht="12.75">
      <c r="A63" s="51">
        <v>2004</v>
      </c>
      <c r="B63" s="232">
        <v>2</v>
      </c>
      <c r="C63" s="234" t="s">
        <v>4</v>
      </c>
      <c r="D63" s="51" t="s">
        <v>5</v>
      </c>
      <c r="E63" s="238">
        <v>105.86775903495463</v>
      </c>
      <c r="F63" s="238">
        <v>105.70056229332802</v>
      </c>
      <c r="G63" s="238">
        <v>94.72151596638396</v>
      </c>
    </row>
    <row r="64" spans="1:7" ht="12.75">
      <c r="A64" s="78">
        <v>2004</v>
      </c>
      <c r="B64" s="233">
        <v>3</v>
      </c>
      <c r="C64" s="235" t="s">
        <v>4</v>
      </c>
      <c r="D64" s="78" t="s">
        <v>5</v>
      </c>
      <c r="E64" s="239">
        <v>113.22668407886285</v>
      </c>
      <c r="F64" s="239">
        <v>111.29746717509802</v>
      </c>
      <c r="G64" s="239">
        <v>94.93570191726846</v>
      </c>
    </row>
    <row r="65" spans="1:7" ht="12.75">
      <c r="A65" s="51">
        <v>2004</v>
      </c>
      <c r="B65" s="232">
        <v>4</v>
      </c>
      <c r="C65" s="234" t="s">
        <v>4</v>
      </c>
      <c r="D65" s="51" t="s">
        <v>5</v>
      </c>
      <c r="E65" s="238">
        <v>118.16835917569522</v>
      </c>
      <c r="F65" s="238">
        <v>120.43477490978165</v>
      </c>
      <c r="G65" s="238">
        <v>95.67235290855616</v>
      </c>
    </row>
    <row r="66" spans="1:7" ht="12.75">
      <c r="A66" s="78">
        <v>2005</v>
      </c>
      <c r="B66" s="233">
        <v>1</v>
      </c>
      <c r="C66" s="235" t="s">
        <v>4</v>
      </c>
      <c r="D66" s="78" t="s">
        <v>5</v>
      </c>
      <c r="E66" s="239">
        <v>105.18826975817981</v>
      </c>
      <c r="F66" s="239">
        <v>104.41863266927793</v>
      </c>
      <c r="G66" s="239">
        <v>93.74650145409038</v>
      </c>
    </row>
    <row r="67" spans="1:7" ht="12.75">
      <c r="A67" s="51">
        <v>2005</v>
      </c>
      <c r="B67" s="232">
        <v>2</v>
      </c>
      <c r="C67" s="234" t="s">
        <v>4</v>
      </c>
      <c r="D67" s="51" t="s">
        <v>5</v>
      </c>
      <c r="E67" s="238">
        <v>114.47295808939168</v>
      </c>
      <c r="F67" s="238">
        <v>114.22758658290402</v>
      </c>
      <c r="G67" s="238">
        <v>95.09737962789403</v>
      </c>
    </row>
    <row r="68" spans="1:7" ht="12.75">
      <c r="A68" s="78">
        <v>2005</v>
      </c>
      <c r="B68" s="233">
        <v>3</v>
      </c>
      <c r="C68" s="235" t="s">
        <v>4</v>
      </c>
      <c r="D68" s="78" t="s">
        <v>5</v>
      </c>
      <c r="E68" s="239">
        <v>118.05181863410186</v>
      </c>
      <c r="F68" s="239">
        <v>116.09404561199791</v>
      </c>
      <c r="G68" s="239">
        <v>95.15102062463865</v>
      </c>
    </row>
    <row r="69" spans="1:7" ht="12.75">
      <c r="A69" s="51">
        <v>2005</v>
      </c>
      <c r="B69" s="232">
        <v>4</v>
      </c>
      <c r="C69" s="234" t="s">
        <v>4</v>
      </c>
      <c r="D69" s="51" t="s">
        <v>5</v>
      </c>
      <c r="E69" s="238">
        <v>119.9982628790084</v>
      </c>
      <c r="F69" s="238">
        <v>122.74029608857069</v>
      </c>
      <c r="G69" s="238">
        <v>96.0627606700107</v>
      </c>
    </row>
    <row r="70" spans="1:7" ht="12.75">
      <c r="A70" s="78">
        <v>2006</v>
      </c>
      <c r="B70" s="233">
        <v>1</v>
      </c>
      <c r="C70" s="235" t="s">
        <v>4</v>
      </c>
      <c r="D70" s="78" t="s">
        <v>5</v>
      </c>
      <c r="E70" s="239">
        <v>113.8137207097291</v>
      </c>
      <c r="F70" s="239">
        <v>113.75768593779402</v>
      </c>
      <c r="G70" s="239">
        <v>94.30306916283963</v>
      </c>
    </row>
    <row r="71" spans="1:7" ht="12.75">
      <c r="A71" s="51">
        <v>2006</v>
      </c>
      <c r="B71" s="232">
        <v>2</v>
      </c>
      <c r="C71" s="234" t="s">
        <v>4</v>
      </c>
      <c r="D71" s="51" t="s">
        <v>5</v>
      </c>
      <c r="E71" s="238">
        <v>121.38529345583675</v>
      </c>
      <c r="F71" s="238">
        <v>122.77607776612409</v>
      </c>
      <c r="G71" s="238">
        <v>96.68573906214797</v>
      </c>
    </row>
    <row r="72" spans="1:7" ht="12.75">
      <c r="A72" s="78">
        <v>2006</v>
      </c>
      <c r="B72" s="233">
        <v>3</v>
      </c>
      <c r="C72" s="235" t="s">
        <v>4</v>
      </c>
      <c r="D72" s="78" t="s">
        <v>5</v>
      </c>
      <c r="E72" s="239">
        <v>134.4059863088288</v>
      </c>
      <c r="F72" s="239">
        <v>133.95074111851508</v>
      </c>
      <c r="G72" s="239">
        <v>98.71388327846908</v>
      </c>
    </row>
    <row r="73" spans="1:7" ht="12.75">
      <c r="A73" s="51">
        <v>2006</v>
      </c>
      <c r="B73" s="232">
        <v>4</v>
      </c>
      <c r="C73" s="234" t="s">
        <v>4</v>
      </c>
      <c r="D73" s="51" t="s">
        <v>5</v>
      </c>
      <c r="E73" s="238">
        <v>139.1899709298801</v>
      </c>
      <c r="F73" s="238">
        <v>140.96734885272832</v>
      </c>
      <c r="G73" s="238">
        <v>100.12956652419436</v>
      </c>
    </row>
    <row r="74" spans="1:7" ht="12.75">
      <c r="A74" s="78">
        <v>2007</v>
      </c>
      <c r="B74" s="233">
        <v>1</v>
      </c>
      <c r="C74" s="235" t="s">
        <v>4</v>
      </c>
      <c r="D74" s="78" t="s">
        <v>5</v>
      </c>
      <c r="E74" s="239">
        <v>130.98580013651872</v>
      </c>
      <c r="F74" s="239">
        <v>130.2423833565324</v>
      </c>
      <c r="G74" s="239">
        <v>98.21343139782728</v>
      </c>
    </row>
    <row r="75" spans="1:7" ht="12.75">
      <c r="A75" s="51">
        <v>2007</v>
      </c>
      <c r="B75" s="232">
        <v>2</v>
      </c>
      <c r="C75" s="234" t="s">
        <v>4</v>
      </c>
      <c r="D75" s="51" t="s">
        <v>5</v>
      </c>
      <c r="E75" s="238">
        <v>137.14572804658772</v>
      </c>
      <c r="F75" s="238">
        <v>135.8487566583687</v>
      </c>
      <c r="G75" s="238">
        <v>100.40225310095263</v>
      </c>
    </row>
    <row r="76" spans="1:7" ht="12.75">
      <c r="A76" s="78">
        <v>2007</v>
      </c>
      <c r="B76" s="233">
        <v>3</v>
      </c>
      <c r="C76" s="235" t="s">
        <v>4</v>
      </c>
      <c r="D76" s="78" t="s">
        <v>5</v>
      </c>
      <c r="E76" s="239">
        <v>144.9247943646821</v>
      </c>
      <c r="F76" s="239">
        <v>142.42852025131194</v>
      </c>
      <c r="G76" s="239">
        <v>101.27505821038838</v>
      </c>
    </row>
    <row r="77" spans="1:7" ht="12.75">
      <c r="A77" s="51">
        <v>2007</v>
      </c>
      <c r="B77" s="232">
        <v>4</v>
      </c>
      <c r="C77" s="234" t="s">
        <v>4</v>
      </c>
      <c r="D77" s="51" t="s">
        <v>5</v>
      </c>
      <c r="E77" s="238">
        <v>150.32784672165783</v>
      </c>
      <c r="F77" s="238">
        <v>154.93741589011506</v>
      </c>
      <c r="G77" s="238">
        <v>102.5951994346509</v>
      </c>
    </row>
    <row r="78" spans="1:7" ht="12.75">
      <c r="A78" s="78">
        <v>2008</v>
      </c>
      <c r="B78" s="233">
        <v>1</v>
      </c>
      <c r="C78" s="235" t="s">
        <v>4</v>
      </c>
      <c r="D78" s="78" t="s">
        <v>5</v>
      </c>
      <c r="E78" s="239">
        <v>132.77907201756787</v>
      </c>
      <c r="F78" s="239">
        <v>130.5320945309873</v>
      </c>
      <c r="G78" s="239">
        <v>100.02360933043114</v>
      </c>
    </row>
    <row r="79" spans="1:7" ht="12.75">
      <c r="A79" s="51">
        <v>2008</v>
      </c>
      <c r="B79" s="232">
        <v>2</v>
      </c>
      <c r="C79" s="234" t="s">
        <v>4</v>
      </c>
      <c r="D79" s="51" t="s">
        <v>5</v>
      </c>
      <c r="E79" s="238">
        <v>136.30386026599822</v>
      </c>
      <c r="F79" s="238">
        <v>134.07457231318386</v>
      </c>
      <c r="G79" s="238">
        <v>100.4146542895456</v>
      </c>
    </row>
    <row r="80" spans="1:7" ht="12.75">
      <c r="A80" s="78">
        <v>2008</v>
      </c>
      <c r="B80" s="233">
        <v>3</v>
      </c>
      <c r="C80" s="235" t="s">
        <v>4</v>
      </c>
      <c r="D80" s="78" t="s">
        <v>5</v>
      </c>
      <c r="E80" s="239">
        <v>139.18949530007083</v>
      </c>
      <c r="F80" s="239">
        <v>138.74637697141367</v>
      </c>
      <c r="G80" s="239">
        <v>98.93823128829868</v>
      </c>
    </row>
    <row r="81" spans="1:7" ht="12.75">
      <c r="A81" s="51">
        <v>2008</v>
      </c>
      <c r="B81" s="232">
        <v>4</v>
      </c>
      <c r="C81" s="234" t="s">
        <v>4</v>
      </c>
      <c r="D81" s="51" t="s">
        <v>5</v>
      </c>
      <c r="E81" s="238">
        <v>135.74095555041743</v>
      </c>
      <c r="F81" s="238">
        <v>139.18050773188637</v>
      </c>
      <c r="G81" s="238">
        <v>98.30902524036449</v>
      </c>
    </row>
    <row r="82" spans="1:7" ht="12.75">
      <c r="A82" s="78">
        <v>2009</v>
      </c>
      <c r="B82" s="233">
        <v>1</v>
      </c>
      <c r="C82" s="235" t="s">
        <v>4</v>
      </c>
      <c r="D82" s="78" t="s">
        <v>5</v>
      </c>
      <c r="E82" s="239">
        <v>122.94098521290597</v>
      </c>
      <c r="F82" s="239">
        <v>122.98997190712191</v>
      </c>
      <c r="G82" s="239">
        <v>93.82832180362013</v>
      </c>
    </row>
    <row r="83" spans="1:7" ht="12.75">
      <c r="A83" s="51">
        <v>2009</v>
      </c>
      <c r="B83" s="232">
        <v>2</v>
      </c>
      <c r="C83" s="234" t="s">
        <v>4</v>
      </c>
      <c r="D83" s="51" t="s">
        <v>5</v>
      </c>
      <c r="E83" s="238">
        <v>123.46705267166939</v>
      </c>
      <c r="F83" s="238">
        <v>124.78126441020564</v>
      </c>
      <c r="G83" s="238">
        <v>93.46010682888709</v>
      </c>
    </row>
    <row r="84" spans="1:7" ht="12.75">
      <c r="A84" s="78">
        <v>2009</v>
      </c>
      <c r="B84" s="233">
        <v>3</v>
      </c>
      <c r="C84" s="235" t="s">
        <v>4</v>
      </c>
      <c r="D84" s="78" t="s">
        <v>5</v>
      </c>
      <c r="E84" s="239"/>
      <c r="F84" s="239"/>
      <c r="G84" s="239"/>
    </row>
    <row r="85" spans="1:7" ht="12.75">
      <c r="A85" s="51">
        <v>2001</v>
      </c>
      <c r="B85" s="232">
        <v>1</v>
      </c>
      <c r="C85" s="234" t="s">
        <v>6</v>
      </c>
      <c r="D85" s="51" t="s">
        <v>7</v>
      </c>
      <c r="E85" s="238">
        <v>97.82005978244807</v>
      </c>
      <c r="F85" s="238">
        <v>97.98805143225262</v>
      </c>
      <c r="G85" s="238">
        <v>97.97760221275513</v>
      </c>
    </row>
    <row r="86" spans="1:7" ht="12.75">
      <c r="A86" s="78">
        <v>2001</v>
      </c>
      <c r="B86" s="233">
        <v>2</v>
      </c>
      <c r="C86" s="235" t="s">
        <v>6</v>
      </c>
      <c r="D86" s="78" t="s">
        <v>7</v>
      </c>
      <c r="E86" s="239">
        <v>94.5806639988691</v>
      </c>
      <c r="F86" s="239">
        <v>98.19137885055567</v>
      </c>
      <c r="G86" s="239">
        <v>99.3014600686717</v>
      </c>
    </row>
    <row r="87" spans="1:7" ht="12.75">
      <c r="A87" s="51">
        <v>2001</v>
      </c>
      <c r="B87" s="232">
        <v>3</v>
      </c>
      <c r="C87" s="234" t="s">
        <v>6</v>
      </c>
      <c r="D87" s="51" t="s">
        <v>7</v>
      </c>
      <c r="E87" s="238">
        <v>99.1380205413546</v>
      </c>
      <c r="F87" s="238">
        <v>95.60769086558217</v>
      </c>
      <c r="G87" s="238">
        <v>99.4482021364532</v>
      </c>
    </row>
    <row r="88" spans="1:7" ht="12.75">
      <c r="A88" s="78">
        <v>2001</v>
      </c>
      <c r="B88" s="233">
        <v>4</v>
      </c>
      <c r="C88" s="235" t="s">
        <v>6</v>
      </c>
      <c r="D88" s="78" t="s">
        <v>7</v>
      </c>
      <c r="E88" s="239">
        <v>108.46125567732828</v>
      </c>
      <c r="F88" s="239">
        <v>108.21287885160955</v>
      </c>
      <c r="G88" s="239">
        <v>103.27273558211989</v>
      </c>
    </row>
    <row r="89" spans="1:7" ht="12.75">
      <c r="A89" s="51">
        <v>2002</v>
      </c>
      <c r="B89" s="232">
        <v>1</v>
      </c>
      <c r="C89" s="234" t="s">
        <v>6</v>
      </c>
      <c r="D89" s="51" t="s">
        <v>7</v>
      </c>
      <c r="E89" s="238">
        <v>97.9802879324695</v>
      </c>
      <c r="F89" s="238">
        <v>102.12049048920859</v>
      </c>
      <c r="G89" s="238">
        <v>104.40146722197493</v>
      </c>
    </row>
    <row r="90" spans="1:7" ht="12.75">
      <c r="A90" s="78">
        <v>2002</v>
      </c>
      <c r="B90" s="233">
        <v>2</v>
      </c>
      <c r="C90" s="235" t="s">
        <v>6</v>
      </c>
      <c r="D90" s="78" t="s">
        <v>7</v>
      </c>
      <c r="E90" s="239">
        <v>107.83235632701346</v>
      </c>
      <c r="F90" s="239">
        <v>113.05215229535271</v>
      </c>
      <c r="G90" s="239">
        <v>107.53252765943917</v>
      </c>
    </row>
    <row r="91" spans="1:7" ht="12.75">
      <c r="A91" s="51">
        <v>2002</v>
      </c>
      <c r="B91" s="232">
        <v>3</v>
      </c>
      <c r="C91" s="234" t="s">
        <v>6</v>
      </c>
      <c r="D91" s="51" t="s">
        <v>7</v>
      </c>
      <c r="E91" s="238">
        <v>108.04206245063672</v>
      </c>
      <c r="F91" s="238">
        <v>115.61324945886535</v>
      </c>
      <c r="G91" s="238">
        <v>106.86240223818908</v>
      </c>
    </row>
    <row r="92" spans="1:7" ht="12.75">
      <c r="A92" s="78">
        <v>2002</v>
      </c>
      <c r="B92" s="233">
        <v>4</v>
      </c>
      <c r="C92" s="235" t="s">
        <v>6</v>
      </c>
      <c r="D92" s="78" t="s">
        <v>7</v>
      </c>
      <c r="E92" s="239">
        <v>121.31139068738912</v>
      </c>
      <c r="F92" s="239">
        <v>128.51772475816557</v>
      </c>
      <c r="G92" s="239">
        <v>108.97908453614801</v>
      </c>
    </row>
    <row r="93" spans="1:7" ht="12.75">
      <c r="A93" s="51">
        <v>2003</v>
      </c>
      <c r="B93" s="232">
        <v>1</v>
      </c>
      <c r="C93" s="234" t="s">
        <v>6</v>
      </c>
      <c r="D93" s="51" t="s">
        <v>7</v>
      </c>
      <c r="E93" s="238">
        <v>114.74567724713842</v>
      </c>
      <c r="F93" s="238">
        <v>121.56351583886756</v>
      </c>
      <c r="G93" s="238">
        <v>107.91304365104595</v>
      </c>
    </row>
    <row r="94" spans="1:7" ht="12.75">
      <c r="A94" s="78">
        <v>2003</v>
      </c>
      <c r="B94" s="233">
        <v>2</v>
      </c>
      <c r="C94" s="235" t="s">
        <v>6</v>
      </c>
      <c r="D94" s="78" t="s">
        <v>7</v>
      </c>
      <c r="E94" s="239">
        <v>116.45614702222416</v>
      </c>
      <c r="F94" s="239">
        <v>122.36359327266142</v>
      </c>
      <c r="G94" s="239">
        <v>109.0744619126343</v>
      </c>
    </row>
    <row r="95" spans="1:7" ht="12.75">
      <c r="A95" s="51">
        <v>2003</v>
      </c>
      <c r="B95" s="232">
        <v>3</v>
      </c>
      <c r="C95" s="234" t="s">
        <v>6</v>
      </c>
      <c r="D95" s="51" t="s">
        <v>7</v>
      </c>
      <c r="E95" s="238">
        <v>130.98386901152546</v>
      </c>
      <c r="F95" s="238">
        <v>133.85729593575488</v>
      </c>
      <c r="G95" s="238">
        <v>110.97257105614547</v>
      </c>
    </row>
    <row r="96" spans="1:7" ht="12.75">
      <c r="A96" s="78">
        <v>2003</v>
      </c>
      <c r="B96" s="233">
        <v>4</v>
      </c>
      <c r="C96" s="235" t="s">
        <v>6</v>
      </c>
      <c r="D96" s="78" t="s">
        <v>7</v>
      </c>
      <c r="E96" s="239">
        <v>137.39031281217095</v>
      </c>
      <c r="F96" s="239">
        <v>143.10458958426716</v>
      </c>
      <c r="G96" s="239">
        <v>112.65558434539325</v>
      </c>
    </row>
    <row r="97" spans="1:7" ht="12.75">
      <c r="A97" s="51">
        <v>2004</v>
      </c>
      <c r="B97" s="232">
        <v>1</v>
      </c>
      <c r="C97" s="234" t="s">
        <v>6</v>
      </c>
      <c r="D97" s="51" t="s">
        <v>7</v>
      </c>
      <c r="E97" s="238">
        <v>124.28224954662747</v>
      </c>
      <c r="F97" s="238">
        <v>129.11393312212508</v>
      </c>
      <c r="G97" s="238">
        <v>101.39310580530297</v>
      </c>
    </row>
    <row r="98" spans="1:7" ht="12.75">
      <c r="A98" s="78">
        <v>2004</v>
      </c>
      <c r="B98" s="233">
        <v>2</v>
      </c>
      <c r="C98" s="235" t="s">
        <v>6</v>
      </c>
      <c r="D98" s="78" t="s">
        <v>7</v>
      </c>
      <c r="E98" s="239">
        <v>122.54953485719663</v>
      </c>
      <c r="F98" s="239">
        <v>129.24887857056618</v>
      </c>
      <c r="G98" s="239">
        <v>101.88390188847204</v>
      </c>
    </row>
    <row r="99" spans="1:7" ht="12.75">
      <c r="A99" s="51">
        <v>2004</v>
      </c>
      <c r="B99" s="232">
        <v>3</v>
      </c>
      <c r="C99" s="234" t="s">
        <v>6</v>
      </c>
      <c r="D99" s="51" t="s">
        <v>7</v>
      </c>
      <c r="E99" s="238">
        <v>125.73584682698758</v>
      </c>
      <c r="F99" s="238">
        <v>131.9912433844466</v>
      </c>
      <c r="G99" s="238">
        <v>103.8684467794239</v>
      </c>
    </row>
    <row r="100" spans="1:7" ht="12.75">
      <c r="A100" s="78">
        <v>2004</v>
      </c>
      <c r="B100" s="233">
        <v>4</v>
      </c>
      <c r="C100" s="235" t="s">
        <v>6</v>
      </c>
      <c r="D100" s="78" t="s">
        <v>7</v>
      </c>
      <c r="E100" s="239">
        <v>136.32617855538305</v>
      </c>
      <c r="F100" s="239">
        <v>142.98251911862266</v>
      </c>
      <c r="G100" s="239">
        <v>107.43566001144526</v>
      </c>
    </row>
    <row r="101" spans="1:7" ht="12.75">
      <c r="A101" s="51">
        <v>2005</v>
      </c>
      <c r="B101" s="232">
        <v>1</v>
      </c>
      <c r="C101" s="234" t="s">
        <v>6</v>
      </c>
      <c r="D101" s="51" t="s">
        <v>7</v>
      </c>
      <c r="E101" s="238">
        <v>119.99645357567225</v>
      </c>
      <c r="F101" s="238">
        <v>127.9928561366072</v>
      </c>
      <c r="G101" s="238">
        <v>107.92794636612194</v>
      </c>
    </row>
    <row r="102" spans="1:7" ht="12.75">
      <c r="A102" s="78">
        <v>2005</v>
      </c>
      <c r="B102" s="233">
        <v>2</v>
      </c>
      <c r="C102" s="235" t="s">
        <v>6</v>
      </c>
      <c r="D102" s="78" t="s">
        <v>7</v>
      </c>
      <c r="E102" s="239">
        <v>130.48690297830615</v>
      </c>
      <c r="F102" s="239">
        <v>134.81341128171434</v>
      </c>
      <c r="G102" s="239">
        <v>105.12027484580656</v>
      </c>
    </row>
    <row r="103" spans="1:7" ht="12.75">
      <c r="A103" s="51">
        <v>2005</v>
      </c>
      <c r="B103" s="232">
        <v>3</v>
      </c>
      <c r="C103" s="234" t="s">
        <v>6</v>
      </c>
      <c r="D103" s="51" t="s">
        <v>7</v>
      </c>
      <c r="E103" s="238">
        <v>133.6780132436404</v>
      </c>
      <c r="F103" s="238">
        <v>142.32837062173923</v>
      </c>
      <c r="G103" s="238">
        <v>107.57524877599032</v>
      </c>
    </row>
    <row r="104" spans="1:7" ht="12.75">
      <c r="A104" s="78">
        <v>2005</v>
      </c>
      <c r="B104" s="233">
        <v>4</v>
      </c>
      <c r="C104" s="235" t="s">
        <v>6</v>
      </c>
      <c r="D104" s="78" t="s">
        <v>7</v>
      </c>
      <c r="E104" s="239">
        <v>144.07446978707694</v>
      </c>
      <c r="F104" s="239">
        <v>150.4212459529169</v>
      </c>
      <c r="G104" s="239">
        <v>108.40632352006102</v>
      </c>
    </row>
    <row r="105" spans="1:7" ht="12.75">
      <c r="A105" s="51">
        <v>2006</v>
      </c>
      <c r="B105" s="232">
        <v>1</v>
      </c>
      <c r="C105" s="234" t="s">
        <v>6</v>
      </c>
      <c r="D105" s="51" t="s">
        <v>7</v>
      </c>
      <c r="E105" s="238">
        <v>135.40919071022188</v>
      </c>
      <c r="F105" s="238">
        <v>139.11044130204849</v>
      </c>
      <c r="G105" s="238">
        <v>110.68594216951738</v>
      </c>
    </row>
    <row r="106" spans="1:7" ht="12.75">
      <c r="A106" s="78">
        <v>2006</v>
      </c>
      <c r="B106" s="233">
        <v>2</v>
      </c>
      <c r="C106" s="235" t="s">
        <v>6</v>
      </c>
      <c r="D106" s="78" t="s">
        <v>7</v>
      </c>
      <c r="E106" s="239">
        <v>142.45789886607503</v>
      </c>
      <c r="F106" s="239">
        <v>146.0670179370437</v>
      </c>
      <c r="G106" s="239">
        <v>113.05746089527563</v>
      </c>
    </row>
    <row r="107" spans="1:7" ht="12.75">
      <c r="A107" s="51">
        <v>2006</v>
      </c>
      <c r="B107" s="232">
        <v>3</v>
      </c>
      <c r="C107" s="234" t="s">
        <v>6</v>
      </c>
      <c r="D107" s="51" t="s">
        <v>7</v>
      </c>
      <c r="E107" s="238">
        <v>140.76937353192477</v>
      </c>
      <c r="F107" s="238">
        <v>152.499004460645</v>
      </c>
      <c r="G107" s="238">
        <v>117.47313537228968</v>
      </c>
    </row>
    <row r="108" spans="1:7" ht="12.75">
      <c r="A108" s="78">
        <v>2006</v>
      </c>
      <c r="B108" s="233">
        <v>4</v>
      </c>
      <c r="C108" s="235" t="s">
        <v>6</v>
      </c>
      <c r="D108" s="78" t="s">
        <v>7</v>
      </c>
      <c r="E108" s="239">
        <v>156.77821593752446</v>
      </c>
      <c r="F108" s="239">
        <v>160.29385247971285</v>
      </c>
      <c r="G108" s="239">
        <v>122.01051535575759</v>
      </c>
    </row>
    <row r="109" spans="1:7" ht="12.75">
      <c r="A109" s="51">
        <v>2007</v>
      </c>
      <c r="B109" s="232">
        <v>1</v>
      </c>
      <c r="C109" s="234" t="s">
        <v>6</v>
      </c>
      <c r="D109" s="51" t="s">
        <v>7</v>
      </c>
      <c r="E109" s="238">
        <v>132.37849597081845</v>
      </c>
      <c r="F109" s="238">
        <v>139.89406603355616</v>
      </c>
      <c r="G109" s="238">
        <v>118.62710227634003</v>
      </c>
    </row>
    <row r="110" spans="1:7" ht="12.75">
      <c r="A110" s="78">
        <v>2007</v>
      </c>
      <c r="B110" s="233">
        <v>2</v>
      </c>
      <c r="C110" s="235" t="s">
        <v>6</v>
      </c>
      <c r="D110" s="78" t="s">
        <v>7</v>
      </c>
      <c r="E110" s="239">
        <v>134.95223811263148</v>
      </c>
      <c r="F110" s="239">
        <v>142.55499501717676</v>
      </c>
      <c r="G110" s="239">
        <v>118.91522143447573</v>
      </c>
    </row>
    <row r="111" spans="1:7" ht="12.75">
      <c r="A111" s="51">
        <v>2007</v>
      </c>
      <c r="B111" s="232">
        <v>3</v>
      </c>
      <c r="C111" s="234" t="s">
        <v>6</v>
      </c>
      <c r="D111" s="51" t="s">
        <v>7</v>
      </c>
      <c r="E111" s="238">
        <v>141.31629662052805</v>
      </c>
      <c r="F111" s="238">
        <v>148.66868556141213</v>
      </c>
      <c r="G111" s="238">
        <v>126.21010046416988</v>
      </c>
    </row>
    <row r="112" spans="1:7" ht="12.75">
      <c r="A112" s="78">
        <v>2007</v>
      </c>
      <c r="B112" s="233">
        <v>4</v>
      </c>
      <c r="C112" s="235" t="s">
        <v>6</v>
      </c>
      <c r="D112" s="78" t="s">
        <v>7</v>
      </c>
      <c r="E112" s="239">
        <v>159.044760447465</v>
      </c>
      <c r="F112" s="239">
        <v>169.08312374627434</v>
      </c>
      <c r="G112" s="239">
        <v>133.14632081770202</v>
      </c>
    </row>
    <row r="113" spans="1:7" ht="12.75">
      <c r="A113" s="51">
        <v>2008</v>
      </c>
      <c r="B113" s="232">
        <v>1</v>
      </c>
      <c r="C113" s="234" t="s">
        <v>6</v>
      </c>
      <c r="D113" s="51" t="s">
        <v>7</v>
      </c>
      <c r="E113" s="238">
        <v>144.06480787013797</v>
      </c>
      <c r="F113" s="238">
        <v>150.80682562177756</v>
      </c>
      <c r="G113" s="238">
        <v>125.89366614738982</v>
      </c>
    </row>
    <row r="114" spans="1:7" ht="12.75">
      <c r="A114" s="78">
        <v>2008</v>
      </c>
      <c r="B114" s="233">
        <v>2</v>
      </c>
      <c r="C114" s="235" t="s">
        <v>6</v>
      </c>
      <c r="D114" s="78" t="s">
        <v>7</v>
      </c>
      <c r="E114" s="239">
        <v>151.35995531684225</v>
      </c>
      <c r="F114" s="239">
        <v>154.4143939764973</v>
      </c>
      <c r="G114" s="239">
        <v>134.21683251732688</v>
      </c>
    </row>
    <row r="115" spans="1:7" ht="12.75">
      <c r="A115" s="51">
        <v>2008</v>
      </c>
      <c r="B115" s="232">
        <v>3</v>
      </c>
      <c r="C115" s="234" t="s">
        <v>6</v>
      </c>
      <c r="D115" s="51" t="s">
        <v>7</v>
      </c>
      <c r="E115" s="238">
        <v>156.26165515179798</v>
      </c>
      <c r="F115" s="238">
        <v>165.2256648366879</v>
      </c>
      <c r="G115" s="238">
        <v>136.687702676925</v>
      </c>
    </row>
    <row r="116" spans="1:7" ht="12.75">
      <c r="A116" s="78">
        <v>2008</v>
      </c>
      <c r="B116" s="233">
        <v>4</v>
      </c>
      <c r="C116" s="235" t="s">
        <v>6</v>
      </c>
      <c r="D116" s="78" t="s">
        <v>7</v>
      </c>
      <c r="E116" s="239">
        <v>175.818906534797</v>
      </c>
      <c r="F116" s="239">
        <v>180.042358375242</v>
      </c>
      <c r="G116" s="239">
        <v>137.4492314173078</v>
      </c>
    </row>
    <row r="117" spans="1:7" ht="12.75">
      <c r="A117" s="51">
        <v>2009</v>
      </c>
      <c r="B117" s="232">
        <v>1</v>
      </c>
      <c r="C117" s="234" t="s">
        <v>6</v>
      </c>
      <c r="D117" s="51" t="s">
        <v>7</v>
      </c>
      <c r="E117" s="238">
        <v>161.85956939658377</v>
      </c>
      <c r="F117" s="238">
        <v>159.47178968061255</v>
      </c>
      <c r="G117" s="238">
        <v>129.68392334838174</v>
      </c>
    </row>
    <row r="118" spans="1:7" ht="12.75">
      <c r="A118" s="78">
        <v>2009</v>
      </c>
      <c r="B118" s="233">
        <v>2</v>
      </c>
      <c r="C118" s="235" t="s">
        <v>6</v>
      </c>
      <c r="D118" s="78" t="s">
        <v>7</v>
      </c>
      <c r="E118" s="239">
        <v>153.20131686702226</v>
      </c>
      <c r="F118" s="239">
        <v>159.30893068324792</v>
      </c>
      <c r="G118" s="239">
        <v>130.34759092643222</v>
      </c>
    </row>
    <row r="119" spans="1:7" ht="12.75">
      <c r="A119" s="51">
        <v>2009</v>
      </c>
      <c r="B119" s="232">
        <v>3</v>
      </c>
      <c r="C119" s="234" t="s">
        <v>6</v>
      </c>
      <c r="D119" s="51" t="s">
        <v>7</v>
      </c>
      <c r="E119" s="238"/>
      <c r="F119" s="238"/>
      <c r="G119" s="238"/>
    </row>
    <row r="120" spans="1:7" ht="12.75">
      <c r="A120" s="78">
        <v>2001</v>
      </c>
      <c r="B120" s="233">
        <v>1</v>
      </c>
      <c r="C120" s="235" t="s">
        <v>8</v>
      </c>
      <c r="D120" s="78" t="s">
        <v>136</v>
      </c>
      <c r="E120" s="239">
        <v>99.17033198808399</v>
      </c>
      <c r="F120" s="239">
        <v>96.33245960535434</v>
      </c>
      <c r="G120" s="239">
        <v>102.01864945178808</v>
      </c>
    </row>
    <row r="121" spans="1:7" ht="12.75">
      <c r="A121" s="51">
        <v>2001</v>
      </c>
      <c r="B121" s="232">
        <v>2</v>
      </c>
      <c r="C121" s="234" t="s">
        <v>8</v>
      </c>
      <c r="D121" s="51" t="s">
        <v>136</v>
      </c>
      <c r="E121" s="238">
        <v>109.52498834923257</v>
      </c>
      <c r="F121" s="238">
        <v>105.86069144613786</v>
      </c>
      <c r="G121" s="238">
        <v>100.60601025249042</v>
      </c>
    </row>
    <row r="122" spans="1:7" ht="12.75">
      <c r="A122" s="78">
        <v>2001</v>
      </c>
      <c r="B122" s="233">
        <v>3</v>
      </c>
      <c r="C122" s="235" t="s">
        <v>8</v>
      </c>
      <c r="D122" s="78" t="s">
        <v>136</v>
      </c>
      <c r="E122" s="239">
        <v>102.83407540384854</v>
      </c>
      <c r="F122" s="239">
        <v>102.37307984908321</v>
      </c>
      <c r="G122" s="239">
        <v>99.76099677913388</v>
      </c>
    </row>
    <row r="123" spans="1:7" ht="12.75">
      <c r="A123" s="51">
        <v>2001</v>
      </c>
      <c r="B123" s="232">
        <v>4</v>
      </c>
      <c r="C123" s="234" t="s">
        <v>8</v>
      </c>
      <c r="D123" s="51" t="s">
        <v>136</v>
      </c>
      <c r="E123" s="238">
        <v>88.4706042588349</v>
      </c>
      <c r="F123" s="238">
        <v>95.4337690994246</v>
      </c>
      <c r="G123" s="238">
        <v>97.6143435165876</v>
      </c>
    </row>
    <row r="124" spans="1:7" ht="12.75">
      <c r="A124" s="78">
        <v>2002</v>
      </c>
      <c r="B124" s="233">
        <v>1</v>
      </c>
      <c r="C124" s="235" t="s">
        <v>8</v>
      </c>
      <c r="D124" s="78" t="s">
        <v>136</v>
      </c>
      <c r="E124" s="239">
        <v>98.77354390541012</v>
      </c>
      <c r="F124" s="239">
        <v>95.45863931864378</v>
      </c>
      <c r="G124" s="239">
        <v>86.43814303082671</v>
      </c>
    </row>
    <row r="125" spans="1:7" ht="12.75">
      <c r="A125" s="51">
        <v>2002</v>
      </c>
      <c r="B125" s="232">
        <v>2</v>
      </c>
      <c r="C125" s="234" t="s">
        <v>8</v>
      </c>
      <c r="D125" s="51" t="s">
        <v>136</v>
      </c>
      <c r="E125" s="238">
        <v>112.50978653676792</v>
      </c>
      <c r="F125" s="238">
        <v>111.61244273993852</v>
      </c>
      <c r="G125" s="238">
        <v>88.1974726032519</v>
      </c>
    </row>
    <row r="126" spans="1:7" ht="12.75">
      <c r="A126" s="78">
        <v>2002</v>
      </c>
      <c r="B126" s="233">
        <v>3</v>
      </c>
      <c r="C126" s="235" t="s">
        <v>8</v>
      </c>
      <c r="D126" s="78" t="s">
        <v>136</v>
      </c>
      <c r="E126" s="239">
        <v>115.13064725481614</v>
      </c>
      <c r="F126" s="239">
        <v>122.13996972036753</v>
      </c>
      <c r="G126" s="239">
        <v>88.80626337988772</v>
      </c>
    </row>
    <row r="127" spans="1:7" ht="12.75">
      <c r="A127" s="51">
        <v>2002</v>
      </c>
      <c r="B127" s="232">
        <v>4</v>
      </c>
      <c r="C127" s="234" t="s">
        <v>8</v>
      </c>
      <c r="D127" s="51" t="s">
        <v>136</v>
      </c>
      <c r="E127" s="238">
        <v>106.15349755866677</v>
      </c>
      <c r="F127" s="238">
        <v>112.65644283604126</v>
      </c>
      <c r="G127" s="238">
        <v>88.07176189407974</v>
      </c>
    </row>
    <row r="128" spans="1:7" ht="12.75">
      <c r="A128" s="78">
        <v>2003</v>
      </c>
      <c r="B128" s="233">
        <v>1</v>
      </c>
      <c r="C128" s="235" t="s">
        <v>8</v>
      </c>
      <c r="D128" s="78" t="s">
        <v>136</v>
      </c>
      <c r="E128" s="239">
        <v>115.15906533349907</v>
      </c>
      <c r="F128" s="239">
        <v>109.29391469017236</v>
      </c>
      <c r="G128" s="239">
        <v>86.77362268508901</v>
      </c>
    </row>
    <row r="129" spans="1:7" ht="12.75">
      <c r="A129" s="51">
        <v>2003</v>
      </c>
      <c r="B129" s="232">
        <v>2</v>
      </c>
      <c r="C129" s="234" t="s">
        <v>8</v>
      </c>
      <c r="D129" s="51" t="s">
        <v>136</v>
      </c>
      <c r="E129" s="238">
        <v>116.33247629027595</v>
      </c>
      <c r="F129" s="238">
        <v>118.87042915865396</v>
      </c>
      <c r="G129" s="238">
        <v>87.86456299521161</v>
      </c>
    </row>
    <row r="130" spans="1:7" ht="12.75">
      <c r="A130" s="78">
        <v>2003</v>
      </c>
      <c r="B130" s="233">
        <v>3</v>
      </c>
      <c r="C130" s="235" t="s">
        <v>8</v>
      </c>
      <c r="D130" s="78" t="s">
        <v>136</v>
      </c>
      <c r="E130" s="239">
        <v>107.98817099734019</v>
      </c>
      <c r="F130" s="239">
        <v>111.82504601893673</v>
      </c>
      <c r="G130" s="239">
        <v>87.0669624435379</v>
      </c>
    </row>
    <row r="131" spans="1:7" ht="12.75">
      <c r="A131" s="51">
        <v>2003</v>
      </c>
      <c r="B131" s="232">
        <v>4</v>
      </c>
      <c r="C131" s="234" t="s">
        <v>8</v>
      </c>
      <c r="D131" s="51" t="s">
        <v>136</v>
      </c>
      <c r="E131" s="238">
        <v>108.28582717939807</v>
      </c>
      <c r="F131" s="238">
        <v>112.4659313003268</v>
      </c>
      <c r="G131" s="238">
        <v>85.2019951091577</v>
      </c>
    </row>
    <row r="132" spans="1:7" ht="12.75">
      <c r="A132" s="78">
        <v>2004</v>
      </c>
      <c r="B132" s="233">
        <v>1</v>
      </c>
      <c r="C132" s="235" t="s">
        <v>8</v>
      </c>
      <c r="D132" s="78" t="s">
        <v>136</v>
      </c>
      <c r="E132" s="239">
        <v>118.58585644763389</v>
      </c>
      <c r="F132" s="239">
        <v>117.48992199337067</v>
      </c>
      <c r="G132" s="239">
        <v>84.09421656516645</v>
      </c>
    </row>
    <row r="133" spans="1:7" ht="12.75">
      <c r="A133" s="51">
        <v>2004</v>
      </c>
      <c r="B133" s="232">
        <v>2</v>
      </c>
      <c r="C133" s="234" t="s">
        <v>8</v>
      </c>
      <c r="D133" s="51" t="s">
        <v>136</v>
      </c>
      <c r="E133" s="238">
        <v>114.58751880467592</v>
      </c>
      <c r="F133" s="238">
        <v>118.42023076858207</v>
      </c>
      <c r="G133" s="238">
        <v>85.52635266683838</v>
      </c>
    </row>
    <row r="134" spans="1:7" ht="12.75">
      <c r="A134" s="78">
        <v>2004</v>
      </c>
      <c r="B134" s="233">
        <v>3</v>
      </c>
      <c r="C134" s="235" t="s">
        <v>8</v>
      </c>
      <c r="D134" s="78" t="s">
        <v>136</v>
      </c>
      <c r="E134" s="239">
        <v>111.83078337865074</v>
      </c>
      <c r="F134" s="239">
        <v>110.57521202724313</v>
      </c>
      <c r="G134" s="239">
        <v>86.2349764458587</v>
      </c>
    </row>
    <row r="135" spans="1:7" ht="12.75">
      <c r="A135" s="51">
        <v>2004</v>
      </c>
      <c r="B135" s="232">
        <v>4</v>
      </c>
      <c r="C135" s="234" t="s">
        <v>8</v>
      </c>
      <c r="D135" s="51" t="s">
        <v>136</v>
      </c>
      <c r="E135" s="238">
        <v>105.26554936521289</v>
      </c>
      <c r="F135" s="238">
        <v>106.60096639210505</v>
      </c>
      <c r="G135" s="238">
        <v>88.48970458315678</v>
      </c>
    </row>
    <row r="136" spans="1:7" ht="12.75">
      <c r="A136" s="78">
        <v>2005</v>
      </c>
      <c r="B136" s="233">
        <v>1</v>
      </c>
      <c r="C136" s="235" t="s">
        <v>8</v>
      </c>
      <c r="D136" s="78" t="s">
        <v>136</v>
      </c>
      <c r="E136" s="239">
        <v>101.6997906010837</v>
      </c>
      <c r="F136" s="239">
        <v>99.8437413723556</v>
      </c>
      <c r="G136" s="239">
        <v>87.8331907068458</v>
      </c>
    </row>
    <row r="137" spans="1:7" ht="12.75">
      <c r="A137" s="51">
        <v>2005</v>
      </c>
      <c r="B137" s="232">
        <v>2</v>
      </c>
      <c r="C137" s="234" t="s">
        <v>8</v>
      </c>
      <c r="D137" s="51" t="s">
        <v>136</v>
      </c>
      <c r="E137" s="238">
        <v>105.72806643102838</v>
      </c>
      <c r="F137" s="238">
        <v>107.25950238295746</v>
      </c>
      <c r="G137" s="238">
        <v>84.68284577230166</v>
      </c>
    </row>
    <row r="138" spans="1:7" ht="12.75">
      <c r="A138" s="78">
        <v>2005</v>
      </c>
      <c r="B138" s="233">
        <v>3</v>
      </c>
      <c r="C138" s="235" t="s">
        <v>8</v>
      </c>
      <c r="D138" s="78" t="s">
        <v>136</v>
      </c>
      <c r="E138" s="239">
        <v>102.00496844800591</v>
      </c>
      <c r="F138" s="239">
        <v>102.78010659331393</v>
      </c>
      <c r="G138" s="239">
        <v>85.9038835946306</v>
      </c>
    </row>
    <row r="139" spans="1:7" ht="12.75">
      <c r="A139" s="51">
        <v>2005</v>
      </c>
      <c r="B139" s="232">
        <v>4</v>
      </c>
      <c r="C139" s="234" t="s">
        <v>8</v>
      </c>
      <c r="D139" s="51" t="s">
        <v>136</v>
      </c>
      <c r="E139" s="238">
        <v>97.85089637621674</v>
      </c>
      <c r="F139" s="238">
        <v>98.33496954676976</v>
      </c>
      <c r="G139" s="238">
        <v>86.84487500103855</v>
      </c>
    </row>
    <row r="140" spans="1:7" ht="12.75">
      <c r="A140" s="78">
        <v>2006</v>
      </c>
      <c r="B140" s="233">
        <v>1</v>
      </c>
      <c r="C140" s="235" t="s">
        <v>8</v>
      </c>
      <c r="D140" s="78" t="s">
        <v>136</v>
      </c>
      <c r="E140" s="239">
        <v>105.27510984453085</v>
      </c>
      <c r="F140" s="239">
        <v>103.3268070914214</v>
      </c>
      <c r="G140" s="239">
        <v>86.0401846666833</v>
      </c>
    </row>
    <row r="141" spans="1:7" ht="12.75">
      <c r="A141" s="51">
        <v>2006</v>
      </c>
      <c r="B141" s="232">
        <v>2</v>
      </c>
      <c r="C141" s="234" t="s">
        <v>8</v>
      </c>
      <c r="D141" s="51" t="s">
        <v>136</v>
      </c>
      <c r="E141" s="238">
        <v>106.21963782637458</v>
      </c>
      <c r="F141" s="238">
        <v>106.57965414699915</v>
      </c>
      <c r="G141" s="238">
        <v>85.47867387830499</v>
      </c>
    </row>
    <row r="142" spans="1:7" ht="12.75">
      <c r="A142" s="78">
        <v>2006</v>
      </c>
      <c r="B142" s="233">
        <v>3</v>
      </c>
      <c r="C142" s="235" t="s">
        <v>8</v>
      </c>
      <c r="D142" s="78" t="s">
        <v>136</v>
      </c>
      <c r="E142" s="239">
        <v>112.00282287526424</v>
      </c>
      <c r="F142" s="239">
        <v>105.53424121352424</v>
      </c>
      <c r="G142" s="239">
        <v>88.17456374296215</v>
      </c>
    </row>
    <row r="143" spans="1:7" ht="12.75">
      <c r="A143" s="51">
        <v>2006</v>
      </c>
      <c r="B143" s="232">
        <v>4</v>
      </c>
      <c r="C143" s="234" t="s">
        <v>8</v>
      </c>
      <c r="D143" s="51" t="s">
        <v>136</v>
      </c>
      <c r="E143" s="238">
        <v>99.26731978641467</v>
      </c>
      <c r="F143" s="238">
        <v>101.37077728253217</v>
      </c>
      <c r="G143" s="238">
        <v>88.49608538757018</v>
      </c>
    </row>
    <row r="144" spans="1:7" ht="12.75">
      <c r="A144" s="78">
        <v>2007</v>
      </c>
      <c r="B144" s="233">
        <v>1</v>
      </c>
      <c r="C144" s="235" t="s">
        <v>8</v>
      </c>
      <c r="D144" s="78" t="s">
        <v>136</v>
      </c>
      <c r="E144" s="239">
        <v>112.32730595938567</v>
      </c>
      <c r="F144" s="239">
        <v>109.596237832158</v>
      </c>
      <c r="G144" s="239">
        <v>84.8005361648153</v>
      </c>
    </row>
    <row r="145" spans="1:7" ht="12.75">
      <c r="A145" s="51">
        <v>2007</v>
      </c>
      <c r="B145" s="232">
        <v>2</v>
      </c>
      <c r="C145" s="234" t="s">
        <v>8</v>
      </c>
      <c r="D145" s="51" t="s">
        <v>136</v>
      </c>
      <c r="E145" s="238">
        <v>113.16941873996842</v>
      </c>
      <c r="F145" s="238">
        <v>121.7194230804062</v>
      </c>
      <c r="G145" s="238">
        <v>84.49195337360109</v>
      </c>
    </row>
    <row r="146" spans="1:7" ht="12.75">
      <c r="A146" s="78">
        <v>2007</v>
      </c>
      <c r="B146" s="233">
        <v>3</v>
      </c>
      <c r="C146" s="235" t="s">
        <v>8</v>
      </c>
      <c r="D146" s="78" t="s">
        <v>136</v>
      </c>
      <c r="E146" s="239">
        <v>105.86964135320957</v>
      </c>
      <c r="F146" s="239">
        <v>111.52286510017204</v>
      </c>
      <c r="G146" s="239">
        <v>83.793609779469</v>
      </c>
    </row>
    <row r="147" spans="1:7" ht="12.75">
      <c r="A147" s="51">
        <v>2007</v>
      </c>
      <c r="B147" s="232">
        <v>4</v>
      </c>
      <c r="C147" s="234" t="s">
        <v>8</v>
      </c>
      <c r="D147" s="51" t="s">
        <v>136</v>
      </c>
      <c r="E147" s="238">
        <v>102.0636978324985</v>
      </c>
      <c r="F147" s="238">
        <v>104.49205778602374</v>
      </c>
      <c r="G147" s="238">
        <v>84.28989456717706</v>
      </c>
    </row>
    <row r="148" spans="1:7" ht="12.75">
      <c r="A148" s="78">
        <v>2008</v>
      </c>
      <c r="B148" s="233">
        <v>1</v>
      </c>
      <c r="C148" s="235" t="s">
        <v>8</v>
      </c>
      <c r="D148" s="78" t="s">
        <v>136</v>
      </c>
      <c r="E148" s="239">
        <v>126.23405424044083</v>
      </c>
      <c r="F148" s="239">
        <v>121.38550006223514</v>
      </c>
      <c r="G148" s="239">
        <v>84.61159345635214</v>
      </c>
    </row>
    <row r="149" spans="1:7" ht="12.75">
      <c r="A149" s="51">
        <v>2008</v>
      </c>
      <c r="B149" s="232">
        <v>2</v>
      </c>
      <c r="C149" s="234" t="s">
        <v>8</v>
      </c>
      <c r="D149" s="51" t="s">
        <v>136</v>
      </c>
      <c r="E149" s="238">
        <v>120.34206158975462</v>
      </c>
      <c r="F149" s="238">
        <v>116.59997672270967</v>
      </c>
      <c r="G149" s="238">
        <v>86.76334250020079</v>
      </c>
    </row>
    <row r="150" spans="1:7" ht="12.75">
      <c r="A150" s="78">
        <v>2008</v>
      </c>
      <c r="B150" s="233">
        <v>3</v>
      </c>
      <c r="C150" s="235" t="s">
        <v>8</v>
      </c>
      <c r="D150" s="78" t="s">
        <v>136</v>
      </c>
      <c r="E150" s="239">
        <v>109.71272671885207</v>
      </c>
      <c r="F150" s="239">
        <v>110.21575583197757</v>
      </c>
      <c r="G150" s="239">
        <v>86.396977980132</v>
      </c>
    </row>
    <row r="151" spans="1:7" ht="12.75">
      <c r="A151" s="51">
        <v>2008</v>
      </c>
      <c r="B151" s="232">
        <v>4</v>
      </c>
      <c r="C151" s="234" t="s">
        <v>8</v>
      </c>
      <c r="D151" s="51" t="s">
        <v>136</v>
      </c>
      <c r="E151" s="238">
        <v>104.07663562895986</v>
      </c>
      <c r="F151" s="238">
        <v>102.65356007352145</v>
      </c>
      <c r="G151" s="238">
        <v>88.17243680815767</v>
      </c>
    </row>
    <row r="152" spans="1:7" ht="12.75">
      <c r="A152" s="78">
        <v>2009</v>
      </c>
      <c r="B152" s="233">
        <v>1</v>
      </c>
      <c r="C152" s="235" t="s">
        <v>8</v>
      </c>
      <c r="D152" s="78" t="s">
        <v>136</v>
      </c>
      <c r="E152" s="239">
        <v>113.85436477888167</v>
      </c>
      <c r="F152" s="239">
        <v>110.8053863063655</v>
      </c>
      <c r="G152" s="239">
        <v>87.86456299521163</v>
      </c>
    </row>
    <row r="153" spans="1:7" ht="12.75">
      <c r="A153" s="51">
        <v>2009</v>
      </c>
      <c r="B153" s="232">
        <v>2</v>
      </c>
      <c r="C153" s="234" t="s">
        <v>8</v>
      </c>
      <c r="D153" s="51" t="s">
        <v>136</v>
      </c>
      <c r="E153" s="238">
        <v>118.67463014080462</v>
      </c>
      <c r="F153" s="238">
        <v>117.71294769836143</v>
      </c>
      <c r="G153" s="238">
        <v>91.1496138007051</v>
      </c>
    </row>
    <row r="154" spans="1:7" ht="12.75">
      <c r="A154" s="78">
        <v>2009</v>
      </c>
      <c r="B154" s="233">
        <v>3</v>
      </c>
      <c r="C154" s="235" t="s">
        <v>8</v>
      </c>
      <c r="D154" s="78" t="s">
        <v>136</v>
      </c>
      <c r="E154" s="239"/>
      <c r="F154" s="239"/>
      <c r="G154" s="239"/>
    </row>
    <row r="155" spans="1:7" ht="12.75">
      <c r="A155" s="51">
        <v>2001</v>
      </c>
      <c r="B155" s="232">
        <v>1</v>
      </c>
      <c r="C155" s="234" t="s">
        <v>9</v>
      </c>
      <c r="D155" s="51" t="s">
        <v>10</v>
      </c>
      <c r="E155" s="238">
        <v>93.8432629276321</v>
      </c>
      <c r="F155" s="238">
        <v>99.10221903559234</v>
      </c>
      <c r="G155" s="238">
        <v>98.45062223523482</v>
      </c>
    </row>
    <row r="156" spans="1:7" ht="12.75">
      <c r="A156" s="78">
        <v>2001</v>
      </c>
      <c r="B156" s="233">
        <v>2</v>
      </c>
      <c r="C156" s="235" t="s">
        <v>9</v>
      </c>
      <c r="D156" s="78" t="s">
        <v>10</v>
      </c>
      <c r="E156" s="239">
        <v>99.21329870101161</v>
      </c>
      <c r="F156" s="239">
        <v>99.18145229321918</v>
      </c>
      <c r="G156" s="239">
        <v>99.14205374030136</v>
      </c>
    </row>
    <row r="157" spans="1:7" ht="12.75">
      <c r="A157" s="51">
        <v>2001</v>
      </c>
      <c r="B157" s="232">
        <v>3</v>
      </c>
      <c r="C157" s="234" t="s">
        <v>9</v>
      </c>
      <c r="D157" s="51" t="s">
        <v>10</v>
      </c>
      <c r="E157" s="238">
        <v>105.50497736555982</v>
      </c>
      <c r="F157" s="238">
        <v>100.89096746162488</v>
      </c>
      <c r="G157" s="238">
        <v>100.7123981780555</v>
      </c>
    </row>
    <row r="158" spans="1:7" ht="12.75">
      <c r="A158" s="78">
        <v>2001</v>
      </c>
      <c r="B158" s="233">
        <v>4</v>
      </c>
      <c r="C158" s="235" t="s">
        <v>9</v>
      </c>
      <c r="D158" s="78" t="s">
        <v>10</v>
      </c>
      <c r="E158" s="239">
        <v>101.43846100579647</v>
      </c>
      <c r="F158" s="239">
        <v>100.82536120956358</v>
      </c>
      <c r="G158" s="239">
        <v>101.69492584640835</v>
      </c>
    </row>
    <row r="159" spans="1:7" ht="12.75">
      <c r="A159" s="51">
        <v>2002</v>
      </c>
      <c r="B159" s="232">
        <v>1</v>
      </c>
      <c r="C159" s="234" t="s">
        <v>9</v>
      </c>
      <c r="D159" s="51" t="s">
        <v>10</v>
      </c>
      <c r="E159" s="238">
        <v>96.55826593709959</v>
      </c>
      <c r="F159" s="238">
        <v>94.65649081282524</v>
      </c>
      <c r="G159" s="238">
        <v>100.80576392901081</v>
      </c>
    </row>
    <row r="160" spans="1:7" ht="12.75">
      <c r="A160" s="78">
        <v>2002</v>
      </c>
      <c r="B160" s="233">
        <v>2</v>
      </c>
      <c r="C160" s="235" t="s">
        <v>9</v>
      </c>
      <c r="D160" s="78" t="s">
        <v>10</v>
      </c>
      <c r="E160" s="239">
        <v>95.33959844089642</v>
      </c>
      <c r="F160" s="239">
        <v>95.50628228198539</v>
      </c>
      <c r="G160" s="239">
        <v>99.74524398676758</v>
      </c>
    </row>
    <row r="161" spans="1:7" ht="12.75">
      <c r="A161" s="51">
        <v>2002</v>
      </c>
      <c r="B161" s="232">
        <v>3</v>
      </c>
      <c r="C161" s="234" t="s">
        <v>9</v>
      </c>
      <c r="D161" s="51" t="s">
        <v>10</v>
      </c>
      <c r="E161" s="238">
        <v>98.36098680734172</v>
      </c>
      <c r="F161" s="238">
        <v>95.95536296605319</v>
      </c>
      <c r="G161" s="238">
        <v>100.31131291056481</v>
      </c>
    </row>
    <row r="162" spans="1:7" ht="12.75">
      <c r="A162" s="78">
        <v>2002</v>
      </c>
      <c r="B162" s="233">
        <v>4</v>
      </c>
      <c r="C162" s="235" t="s">
        <v>9</v>
      </c>
      <c r="D162" s="78" t="s">
        <v>10</v>
      </c>
      <c r="E162" s="239">
        <v>99.66599039651923</v>
      </c>
      <c r="F162" s="239">
        <v>98.35353809989687</v>
      </c>
      <c r="G162" s="239">
        <v>99.91647702399483</v>
      </c>
    </row>
    <row r="163" spans="1:7" ht="12.75">
      <c r="A163" s="51">
        <v>2003</v>
      </c>
      <c r="B163" s="232">
        <v>1</v>
      </c>
      <c r="C163" s="234" t="s">
        <v>9</v>
      </c>
      <c r="D163" s="51" t="s">
        <v>10</v>
      </c>
      <c r="E163" s="238">
        <v>95.71263432831597</v>
      </c>
      <c r="F163" s="238">
        <v>99.59273797055107</v>
      </c>
      <c r="G163" s="238">
        <v>99.62600579880056</v>
      </c>
    </row>
    <row r="164" spans="1:7" ht="12.75">
      <c r="A164" s="78">
        <v>2003</v>
      </c>
      <c r="B164" s="233">
        <v>2</v>
      </c>
      <c r="C164" s="235" t="s">
        <v>9</v>
      </c>
      <c r="D164" s="78" t="s">
        <v>10</v>
      </c>
      <c r="E164" s="239">
        <v>97.94408448562648</v>
      </c>
      <c r="F164" s="239">
        <v>95.0850673559057</v>
      </c>
      <c r="G164" s="239">
        <v>101.1197328264669</v>
      </c>
    </row>
    <row r="165" spans="1:7" ht="12.75">
      <c r="A165" s="51">
        <v>2003</v>
      </c>
      <c r="B165" s="232">
        <v>3</v>
      </c>
      <c r="C165" s="234" t="s">
        <v>9</v>
      </c>
      <c r="D165" s="51" t="s">
        <v>10</v>
      </c>
      <c r="E165" s="238">
        <v>106.57515131099929</v>
      </c>
      <c r="F165" s="238">
        <v>103.47456692730604</v>
      </c>
      <c r="G165" s="238">
        <v>102.46634942725987</v>
      </c>
    </row>
    <row r="166" spans="1:7" ht="12.75">
      <c r="A166" s="78">
        <v>2003</v>
      </c>
      <c r="B166" s="233">
        <v>4</v>
      </c>
      <c r="C166" s="235" t="s">
        <v>9</v>
      </c>
      <c r="D166" s="78" t="s">
        <v>10</v>
      </c>
      <c r="E166" s="239">
        <v>105.03923962285413</v>
      </c>
      <c r="F166" s="239">
        <v>102.82745972273473</v>
      </c>
      <c r="G166" s="239">
        <v>102.41022998659197</v>
      </c>
    </row>
    <row r="167" spans="1:7" ht="12.75">
      <c r="A167" s="51">
        <v>2004</v>
      </c>
      <c r="B167" s="232">
        <v>1</v>
      </c>
      <c r="C167" s="234" t="s">
        <v>9</v>
      </c>
      <c r="D167" s="51" t="s">
        <v>10</v>
      </c>
      <c r="E167" s="238">
        <v>98.19130005397668</v>
      </c>
      <c r="F167" s="238">
        <v>99.09289995608171</v>
      </c>
      <c r="G167" s="238">
        <v>101.34996001958558</v>
      </c>
    </row>
    <row r="168" spans="1:7" ht="12.75">
      <c r="A168" s="78">
        <v>2004</v>
      </c>
      <c r="B168" s="233">
        <v>2</v>
      </c>
      <c r="C168" s="235" t="s">
        <v>9</v>
      </c>
      <c r="D168" s="78" t="s">
        <v>10</v>
      </c>
      <c r="E168" s="239">
        <v>103.32818941280405</v>
      </c>
      <c r="F168" s="239">
        <v>100.99322465844357</v>
      </c>
      <c r="G168" s="239">
        <v>102.00327030103581</v>
      </c>
    </row>
    <row r="169" spans="1:7" ht="12.75">
      <c r="A169" s="51">
        <v>2004</v>
      </c>
      <c r="B169" s="232">
        <v>3</v>
      </c>
      <c r="C169" s="234" t="s">
        <v>9</v>
      </c>
      <c r="D169" s="51" t="s">
        <v>10</v>
      </c>
      <c r="E169" s="238">
        <v>110.30226994165741</v>
      </c>
      <c r="F169" s="238">
        <v>107.66966377092925</v>
      </c>
      <c r="G169" s="238">
        <v>102.42872815411725</v>
      </c>
    </row>
    <row r="170" spans="1:7" ht="12.75">
      <c r="A170" s="78">
        <v>2004</v>
      </c>
      <c r="B170" s="233">
        <v>4</v>
      </c>
      <c r="C170" s="235" t="s">
        <v>9</v>
      </c>
      <c r="D170" s="78" t="s">
        <v>10</v>
      </c>
      <c r="E170" s="239">
        <v>107.63565449093194</v>
      </c>
      <c r="F170" s="239">
        <v>106.27964886615291</v>
      </c>
      <c r="G170" s="239">
        <v>101.82416304384847</v>
      </c>
    </row>
    <row r="171" spans="1:7" ht="12.75">
      <c r="A171" s="51">
        <v>2005</v>
      </c>
      <c r="B171" s="232">
        <v>1</v>
      </c>
      <c r="C171" s="234" t="s">
        <v>9</v>
      </c>
      <c r="D171" s="51" t="s">
        <v>10</v>
      </c>
      <c r="E171" s="238">
        <v>102.79014793777513</v>
      </c>
      <c r="F171" s="238">
        <v>99.62572051931339</v>
      </c>
      <c r="G171" s="238">
        <v>102.47584848625932</v>
      </c>
    </row>
    <row r="172" spans="1:7" ht="12.75">
      <c r="A172" s="78">
        <v>2005</v>
      </c>
      <c r="B172" s="233">
        <v>2</v>
      </c>
      <c r="C172" s="235" t="s">
        <v>9</v>
      </c>
      <c r="D172" s="78" t="s">
        <v>10</v>
      </c>
      <c r="E172" s="239">
        <v>104.73579173325723</v>
      </c>
      <c r="F172" s="239">
        <v>103.60072329346434</v>
      </c>
      <c r="G172" s="239">
        <v>102.62020918552756</v>
      </c>
    </row>
    <row r="173" spans="1:7" ht="12.75">
      <c r="A173" s="51">
        <v>2005</v>
      </c>
      <c r="B173" s="232">
        <v>3</v>
      </c>
      <c r="C173" s="234" t="s">
        <v>9</v>
      </c>
      <c r="D173" s="51" t="s">
        <v>10</v>
      </c>
      <c r="E173" s="238">
        <v>109.39714983167553</v>
      </c>
      <c r="F173" s="238">
        <v>110.25970938634818</v>
      </c>
      <c r="G173" s="238">
        <v>102.78931743324179</v>
      </c>
    </row>
    <row r="174" spans="1:7" ht="12.75">
      <c r="A174" s="78">
        <v>2005</v>
      </c>
      <c r="B174" s="233">
        <v>4</v>
      </c>
      <c r="C174" s="235" t="s">
        <v>9</v>
      </c>
      <c r="D174" s="78" t="s">
        <v>10</v>
      </c>
      <c r="E174" s="239">
        <v>106.58285367812275</v>
      </c>
      <c r="F174" s="239">
        <v>108.68188151082853</v>
      </c>
      <c r="G174" s="239">
        <v>103.62011013283997</v>
      </c>
    </row>
    <row r="175" spans="1:7" ht="12.75">
      <c r="A175" s="51">
        <v>2006</v>
      </c>
      <c r="B175" s="232">
        <v>1</v>
      </c>
      <c r="C175" s="234" t="s">
        <v>9</v>
      </c>
      <c r="D175" s="51" t="s">
        <v>10</v>
      </c>
      <c r="E175" s="238">
        <v>104.36147948089769</v>
      </c>
      <c r="F175" s="238">
        <v>106.11142918935285</v>
      </c>
      <c r="G175" s="238">
        <v>102.69407686801027</v>
      </c>
    </row>
    <row r="176" spans="1:7" ht="12.75">
      <c r="A176" s="78">
        <v>2006</v>
      </c>
      <c r="B176" s="233">
        <v>2</v>
      </c>
      <c r="C176" s="235" t="s">
        <v>9</v>
      </c>
      <c r="D176" s="78" t="s">
        <v>10</v>
      </c>
      <c r="E176" s="239">
        <v>109.04247143572204</v>
      </c>
      <c r="F176" s="239">
        <v>108.58472439789868</v>
      </c>
      <c r="G176" s="239">
        <v>102.55934021535994</v>
      </c>
    </row>
    <row r="177" spans="1:7" ht="12.75">
      <c r="A177" s="51">
        <v>2006</v>
      </c>
      <c r="B177" s="232">
        <v>3</v>
      </c>
      <c r="C177" s="234" t="s">
        <v>9</v>
      </c>
      <c r="D177" s="51" t="s">
        <v>10</v>
      </c>
      <c r="E177" s="238">
        <v>116.18494145993218</v>
      </c>
      <c r="F177" s="238">
        <v>114.12465986563474</v>
      </c>
      <c r="G177" s="238">
        <v>104.72575060533067</v>
      </c>
    </row>
    <row r="178" spans="1:7" ht="12.75">
      <c r="A178" s="78">
        <v>2006</v>
      </c>
      <c r="B178" s="233">
        <v>4</v>
      </c>
      <c r="C178" s="235" t="s">
        <v>9</v>
      </c>
      <c r="D178" s="78" t="s">
        <v>10</v>
      </c>
      <c r="E178" s="239">
        <v>111.37626076790264</v>
      </c>
      <c r="F178" s="239">
        <v>112.11407583247357</v>
      </c>
      <c r="G178" s="239">
        <v>101.53231695485167</v>
      </c>
    </row>
    <row r="179" spans="1:7" ht="12.75">
      <c r="A179" s="51">
        <v>2007</v>
      </c>
      <c r="B179" s="232">
        <v>1</v>
      </c>
      <c r="C179" s="234" t="s">
        <v>9</v>
      </c>
      <c r="D179" s="51" t="s">
        <v>10</v>
      </c>
      <c r="E179" s="238">
        <v>109.76959829468859</v>
      </c>
      <c r="F179" s="238">
        <v>110.50059889977878</v>
      </c>
      <c r="G179" s="238">
        <v>101.14710511489956</v>
      </c>
    </row>
    <row r="180" spans="1:7" ht="12.75">
      <c r="A180" s="78">
        <v>2007</v>
      </c>
      <c r="B180" s="233">
        <v>2</v>
      </c>
      <c r="C180" s="235" t="s">
        <v>9</v>
      </c>
      <c r="D180" s="78" t="s">
        <v>10</v>
      </c>
      <c r="E180" s="239">
        <v>111.03576850360788</v>
      </c>
      <c r="F180" s="239">
        <v>111.39983853228964</v>
      </c>
      <c r="G180" s="239">
        <v>99.43727449499535</v>
      </c>
    </row>
    <row r="181" spans="1:7" ht="12.75">
      <c r="A181" s="51">
        <v>2007</v>
      </c>
      <c r="B181" s="232">
        <v>3</v>
      </c>
      <c r="C181" s="234" t="s">
        <v>9</v>
      </c>
      <c r="D181" s="51" t="s">
        <v>10</v>
      </c>
      <c r="E181" s="238">
        <v>113.80043379238226</v>
      </c>
      <c r="F181" s="238">
        <v>115.40463917926024</v>
      </c>
      <c r="G181" s="238">
        <v>100.5042937933961</v>
      </c>
    </row>
    <row r="182" spans="1:7" ht="12.75">
      <c r="A182" s="78">
        <v>2007</v>
      </c>
      <c r="B182" s="233">
        <v>4</v>
      </c>
      <c r="C182" s="235" t="s">
        <v>9</v>
      </c>
      <c r="D182" s="78" t="s">
        <v>10</v>
      </c>
      <c r="E182" s="239">
        <v>115.50191207608074</v>
      </c>
      <c r="F182" s="239">
        <v>119.40543154363948</v>
      </c>
      <c r="G182" s="239">
        <v>100.60215909861432</v>
      </c>
    </row>
    <row r="183" spans="1:7" ht="12.75">
      <c r="A183" s="51">
        <v>2008</v>
      </c>
      <c r="B183" s="232">
        <v>1</v>
      </c>
      <c r="C183" s="234" t="s">
        <v>9</v>
      </c>
      <c r="D183" s="51" t="s">
        <v>10</v>
      </c>
      <c r="E183" s="238">
        <v>111.25406607649695</v>
      </c>
      <c r="F183" s="238">
        <v>112.78555192686537</v>
      </c>
      <c r="G183" s="238">
        <v>100.6830260877282</v>
      </c>
    </row>
    <row r="184" spans="1:7" ht="12.75">
      <c r="A184" s="78">
        <v>2008</v>
      </c>
      <c r="B184" s="233">
        <v>2</v>
      </c>
      <c r="C184" s="235" t="s">
        <v>9</v>
      </c>
      <c r="D184" s="78" t="s">
        <v>10</v>
      </c>
      <c r="E184" s="239">
        <v>113.28928915924953</v>
      </c>
      <c r="F184" s="239">
        <v>113.10960050079953</v>
      </c>
      <c r="G184" s="239">
        <v>100.99874481184209</v>
      </c>
    </row>
    <row r="185" spans="1:7" ht="12.75">
      <c r="A185" s="51">
        <v>2008</v>
      </c>
      <c r="B185" s="232">
        <v>3</v>
      </c>
      <c r="C185" s="234" t="s">
        <v>9</v>
      </c>
      <c r="D185" s="51" t="s">
        <v>10</v>
      </c>
      <c r="E185" s="238">
        <v>113.40213656370412</v>
      </c>
      <c r="F185" s="238">
        <v>113.61263415237804</v>
      </c>
      <c r="G185" s="238">
        <v>102.0181438276271</v>
      </c>
    </row>
    <row r="186" spans="1:7" ht="12.75">
      <c r="A186" s="78">
        <v>2008</v>
      </c>
      <c r="B186" s="233">
        <v>4</v>
      </c>
      <c r="C186" s="235" t="s">
        <v>9</v>
      </c>
      <c r="D186" s="78" t="s">
        <v>10</v>
      </c>
      <c r="E186" s="239">
        <v>108.21414582189557</v>
      </c>
      <c r="F186" s="239">
        <v>113.22566011170946</v>
      </c>
      <c r="G186" s="239">
        <v>102.03689197038919</v>
      </c>
    </row>
    <row r="187" spans="1:7" ht="12.75">
      <c r="A187" s="51">
        <v>2009</v>
      </c>
      <c r="B187" s="232">
        <v>1</v>
      </c>
      <c r="C187" s="234" t="s">
        <v>9</v>
      </c>
      <c r="D187" s="51" t="s">
        <v>10</v>
      </c>
      <c r="E187" s="238">
        <v>102.73739803861491</v>
      </c>
      <c r="F187" s="238">
        <v>108.18879357266172</v>
      </c>
      <c r="G187" s="238">
        <v>101.07786197429819</v>
      </c>
    </row>
    <row r="188" spans="1:7" ht="12.75">
      <c r="A188" s="78">
        <v>2009</v>
      </c>
      <c r="B188" s="233">
        <v>2</v>
      </c>
      <c r="C188" s="235" t="s">
        <v>9</v>
      </c>
      <c r="D188" s="78" t="s">
        <v>10</v>
      </c>
      <c r="E188" s="239">
        <v>105.49272396849518</v>
      </c>
      <c r="F188" s="239">
        <v>102.6389115479557</v>
      </c>
      <c r="G188" s="239">
        <v>101.54006618719335</v>
      </c>
    </row>
    <row r="189" spans="1:7" ht="12.75">
      <c r="A189" s="51">
        <v>2009</v>
      </c>
      <c r="B189" s="232">
        <v>3</v>
      </c>
      <c r="C189" s="234" t="s">
        <v>9</v>
      </c>
      <c r="D189" s="51" t="s">
        <v>10</v>
      </c>
      <c r="E189" s="238"/>
      <c r="F189" s="238"/>
      <c r="G189" s="238"/>
    </row>
    <row r="190" spans="1:7" ht="12.75">
      <c r="A190" s="78">
        <v>2001</v>
      </c>
      <c r="B190" s="233">
        <v>1</v>
      </c>
      <c r="C190" s="235" t="s">
        <v>11</v>
      </c>
      <c r="D190" s="78" t="s">
        <v>12</v>
      </c>
      <c r="E190" s="239">
        <v>97.42874489437085</v>
      </c>
      <c r="F190" s="239">
        <v>96.62874450446931</v>
      </c>
      <c r="G190" s="239">
        <v>98.38523644752017</v>
      </c>
    </row>
    <row r="191" spans="1:7" ht="12.75">
      <c r="A191" s="51">
        <v>2001</v>
      </c>
      <c r="B191" s="232">
        <v>2</v>
      </c>
      <c r="C191" s="234" t="s">
        <v>11</v>
      </c>
      <c r="D191" s="51" t="s">
        <v>12</v>
      </c>
      <c r="E191" s="238">
        <v>96.92438736814861</v>
      </c>
      <c r="F191" s="238">
        <v>98.57592024660065</v>
      </c>
      <c r="G191" s="238">
        <v>99.65540570832364</v>
      </c>
    </row>
    <row r="192" spans="1:7" ht="12.75">
      <c r="A192" s="78">
        <v>2001</v>
      </c>
      <c r="B192" s="233">
        <v>3</v>
      </c>
      <c r="C192" s="235" t="s">
        <v>11</v>
      </c>
      <c r="D192" s="78" t="s">
        <v>12</v>
      </c>
      <c r="E192" s="239">
        <v>103.1212986629026</v>
      </c>
      <c r="F192" s="239">
        <v>101.67094146283947</v>
      </c>
      <c r="G192" s="239">
        <v>101.16624076360952</v>
      </c>
    </row>
    <row r="193" spans="1:7" ht="12.75">
      <c r="A193" s="51">
        <v>2001</v>
      </c>
      <c r="B193" s="232">
        <v>4</v>
      </c>
      <c r="C193" s="234" t="s">
        <v>11</v>
      </c>
      <c r="D193" s="51" t="s">
        <v>12</v>
      </c>
      <c r="E193" s="238">
        <v>102.52556907457794</v>
      </c>
      <c r="F193" s="238">
        <v>103.12439378609061</v>
      </c>
      <c r="G193" s="238">
        <v>100.79311708054662</v>
      </c>
    </row>
    <row r="194" spans="1:7" ht="12.75">
      <c r="A194" s="78">
        <v>2002</v>
      </c>
      <c r="B194" s="233">
        <v>1</v>
      </c>
      <c r="C194" s="235" t="s">
        <v>11</v>
      </c>
      <c r="D194" s="78" t="s">
        <v>12</v>
      </c>
      <c r="E194" s="239">
        <v>86.24249557422979</v>
      </c>
      <c r="F194" s="239">
        <v>86.88167072937357</v>
      </c>
      <c r="G194" s="239">
        <v>90.1501370542905</v>
      </c>
    </row>
    <row r="195" spans="1:7" ht="12.75">
      <c r="A195" s="51">
        <v>2002</v>
      </c>
      <c r="B195" s="232">
        <v>2</v>
      </c>
      <c r="C195" s="234" t="s">
        <v>11</v>
      </c>
      <c r="D195" s="51" t="s">
        <v>12</v>
      </c>
      <c r="E195" s="238">
        <v>95.13087390978095</v>
      </c>
      <c r="F195" s="238">
        <v>94.9087679263514</v>
      </c>
      <c r="G195" s="238">
        <v>90.11159973354451</v>
      </c>
    </row>
    <row r="196" spans="1:7" ht="12.75">
      <c r="A196" s="78">
        <v>2002</v>
      </c>
      <c r="B196" s="233">
        <v>3</v>
      </c>
      <c r="C196" s="235" t="s">
        <v>11</v>
      </c>
      <c r="D196" s="78" t="s">
        <v>12</v>
      </c>
      <c r="E196" s="239">
        <v>100.25201402893485</v>
      </c>
      <c r="F196" s="239">
        <v>99.0754730643418</v>
      </c>
      <c r="G196" s="239">
        <v>92.20092480512838</v>
      </c>
    </row>
    <row r="197" spans="1:7" ht="12.75">
      <c r="A197" s="51">
        <v>2002</v>
      </c>
      <c r="B197" s="232">
        <v>4</v>
      </c>
      <c r="C197" s="234" t="s">
        <v>11</v>
      </c>
      <c r="D197" s="51" t="s">
        <v>12</v>
      </c>
      <c r="E197" s="238">
        <v>104.73507957858959</v>
      </c>
      <c r="F197" s="238">
        <v>106.57800740985192</v>
      </c>
      <c r="G197" s="238">
        <v>90.25003520889175</v>
      </c>
    </row>
    <row r="198" spans="1:7" ht="12.75">
      <c r="A198" s="78">
        <v>2003</v>
      </c>
      <c r="B198" s="233">
        <v>1</v>
      </c>
      <c r="C198" s="235" t="s">
        <v>11</v>
      </c>
      <c r="D198" s="78" t="s">
        <v>12</v>
      </c>
      <c r="E198" s="239">
        <v>91.89527078801093</v>
      </c>
      <c r="F198" s="239">
        <v>87.15842572158978</v>
      </c>
      <c r="G198" s="239">
        <v>90.68345553422643</v>
      </c>
    </row>
    <row r="199" spans="1:7" ht="12.75">
      <c r="A199" s="51">
        <v>2003</v>
      </c>
      <c r="B199" s="232">
        <v>2</v>
      </c>
      <c r="C199" s="234" t="s">
        <v>11</v>
      </c>
      <c r="D199" s="51" t="s">
        <v>12</v>
      </c>
      <c r="E199" s="238">
        <v>92.02274452067536</v>
      </c>
      <c r="F199" s="238">
        <v>94.11282016683855</v>
      </c>
      <c r="G199" s="238">
        <v>92.18650161281629</v>
      </c>
    </row>
    <row r="200" spans="1:7" ht="12.75">
      <c r="A200" s="78">
        <v>2003</v>
      </c>
      <c r="B200" s="233">
        <v>3</v>
      </c>
      <c r="C200" s="235" t="s">
        <v>11</v>
      </c>
      <c r="D200" s="78" t="s">
        <v>12</v>
      </c>
      <c r="E200" s="239">
        <v>106.40573368738582</v>
      </c>
      <c r="F200" s="239">
        <v>106.62165003459718</v>
      </c>
      <c r="G200" s="239">
        <v>90.5250268425345</v>
      </c>
    </row>
    <row r="201" spans="1:7" ht="12.75">
      <c r="A201" s="51">
        <v>2003</v>
      </c>
      <c r="B201" s="232">
        <v>4</v>
      </c>
      <c r="C201" s="234" t="s">
        <v>11</v>
      </c>
      <c r="D201" s="51" t="s">
        <v>12</v>
      </c>
      <c r="E201" s="238">
        <v>99.3383572790481</v>
      </c>
      <c r="F201" s="238">
        <v>101.08605826209369</v>
      </c>
      <c r="G201" s="238">
        <v>93.10451402898858</v>
      </c>
    </row>
    <row r="202" spans="1:7" ht="12.75">
      <c r="A202" s="78">
        <v>2004</v>
      </c>
      <c r="B202" s="233">
        <v>1</v>
      </c>
      <c r="C202" s="235" t="s">
        <v>11</v>
      </c>
      <c r="D202" s="78" t="s">
        <v>12</v>
      </c>
      <c r="E202" s="239">
        <v>95.6485002815931</v>
      </c>
      <c r="F202" s="239">
        <v>93.55408149716978</v>
      </c>
      <c r="G202" s="239">
        <v>91.97513505044039</v>
      </c>
    </row>
    <row r="203" spans="1:7" ht="12.75">
      <c r="A203" s="51">
        <v>2004</v>
      </c>
      <c r="B203" s="232">
        <v>2</v>
      </c>
      <c r="C203" s="234" t="s">
        <v>11</v>
      </c>
      <c r="D203" s="51" t="s">
        <v>12</v>
      </c>
      <c r="E203" s="238">
        <v>101.06102041550862</v>
      </c>
      <c r="F203" s="238">
        <v>98.75106920868225</v>
      </c>
      <c r="G203" s="238">
        <v>94.95328651796059</v>
      </c>
    </row>
    <row r="204" spans="1:7" ht="12.75">
      <c r="A204" s="78">
        <v>2004</v>
      </c>
      <c r="B204" s="233">
        <v>3</v>
      </c>
      <c r="C204" s="235" t="s">
        <v>11</v>
      </c>
      <c r="D204" s="78" t="s">
        <v>12</v>
      </c>
      <c r="E204" s="239">
        <v>107.33411845698355</v>
      </c>
      <c r="F204" s="239">
        <v>105.45349254690467</v>
      </c>
      <c r="G204" s="239">
        <v>96.33288637286826</v>
      </c>
    </row>
    <row r="205" spans="1:7" ht="12.75">
      <c r="A205" s="51">
        <v>2004</v>
      </c>
      <c r="B205" s="232">
        <v>4</v>
      </c>
      <c r="C205" s="234" t="s">
        <v>11</v>
      </c>
      <c r="D205" s="51" t="s">
        <v>12</v>
      </c>
      <c r="E205" s="238">
        <v>106.68663086462765</v>
      </c>
      <c r="F205" s="238">
        <v>104.54856557256065</v>
      </c>
      <c r="G205" s="238">
        <v>94.94950524148318</v>
      </c>
    </row>
    <row r="206" spans="1:7" ht="12.75">
      <c r="A206" s="78">
        <v>2005</v>
      </c>
      <c r="B206" s="233">
        <v>1</v>
      </c>
      <c r="C206" s="235" t="s">
        <v>11</v>
      </c>
      <c r="D206" s="78" t="s">
        <v>12</v>
      </c>
      <c r="E206" s="239">
        <v>89.20522455260566</v>
      </c>
      <c r="F206" s="239">
        <v>84.51015432416342</v>
      </c>
      <c r="G206" s="239">
        <v>90.46771899364609</v>
      </c>
    </row>
    <row r="207" spans="1:7" ht="12.75">
      <c r="A207" s="51">
        <v>2005</v>
      </c>
      <c r="B207" s="232">
        <v>2</v>
      </c>
      <c r="C207" s="234" t="s">
        <v>11</v>
      </c>
      <c r="D207" s="51" t="s">
        <v>12</v>
      </c>
      <c r="E207" s="238">
        <v>99.03438713200809</v>
      </c>
      <c r="F207" s="238">
        <v>94.02741190203979</v>
      </c>
      <c r="G207" s="238">
        <v>94.15699950503769</v>
      </c>
    </row>
    <row r="208" spans="1:7" ht="12.75">
      <c r="A208" s="78">
        <v>2005</v>
      </c>
      <c r="B208" s="233">
        <v>3</v>
      </c>
      <c r="C208" s="235" t="s">
        <v>11</v>
      </c>
      <c r="D208" s="78" t="s">
        <v>12</v>
      </c>
      <c r="E208" s="239">
        <v>100.56387027768197</v>
      </c>
      <c r="F208" s="239">
        <v>98.91617137134755</v>
      </c>
      <c r="G208" s="239">
        <v>93.04942513276355</v>
      </c>
    </row>
    <row r="209" spans="1:7" ht="12.75">
      <c r="A209" s="51">
        <v>2005</v>
      </c>
      <c r="B209" s="232">
        <v>4</v>
      </c>
      <c r="C209" s="234" t="s">
        <v>11</v>
      </c>
      <c r="D209" s="51" t="s">
        <v>12</v>
      </c>
      <c r="E209" s="238">
        <v>103.6044762029971</v>
      </c>
      <c r="F209" s="238">
        <v>103.3665909259456</v>
      </c>
      <c r="G209" s="238">
        <v>89.0896361778042</v>
      </c>
    </row>
    <row r="210" spans="1:7" ht="12.75">
      <c r="A210" s="78">
        <v>2006</v>
      </c>
      <c r="B210" s="233">
        <v>1</v>
      </c>
      <c r="C210" s="235" t="s">
        <v>11</v>
      </c>
      <c r="D210" s="78" t="s">
        <v>12</v>
      </c>
      <c r="E210" s="239">
        <v>105.0049847782502</v>
      </c>
      <c r="F210" s="239">
        <v>101.16656332265849</v>
      </c>
      <c r="G210" s="239">
        <v>93.60183113407952</v>
      </c>
    </row>
    <row r="211" spans="1:7" ht="12.75">
      <c r="A211" s="51">
        <v>2006</v>
      </c>
      <c r="B211" s="232">
        <v>2</v>
      </c>
      <c r="C211" s="234" t="s">
        <v>11</v>
      </c>
      <c r="D211" s="51" t="s">
        <v>12</v>
      </c>
      <c r="E211" s="238">
        <v>111.26992049113697</v>
      </c>
      <c r="F211" s="238">
        <v>109.3617480247088</v>
      </c>
      <c r="G211" s="238">
        <v>94.69215201727701</v>
      </c>
    </row>
    <row r="212" spans="1:7" ht="12.75">
      <c r="A212" s="78">
        <v>2006</v>
      </c>
      <c r="B212" s="233">
        <v>3</v>
      </c>
      <c r="C212" s="235" t="s">
        <v>11</v>
      </c>
      <c r="D212" s="78" t="s">
        <v>12</v>
      </c>
      <c r="E212" s="239">
        <v>114.11251588236088</v>
      </c>
      <c r="F212" s="239">
        <v>113.43896122440587</v>
      </c>
      <c r="G212" s="239">
        <v>96.73614705588001</v>
      </c>
    </row>
    <row r="213" spans="1:7" ht="12.75">
      <c r="A213" s="51">
        <v>2006</v>
      </c>
      <c r="B213" s="232">
        <v>4</v>
      </c>
      <c r="C213" s="234" t="s">
        <v>11</v>
      </c>
      <c r="D213" s="51" t="s">
        <v>12</v>
      </c>
      <c r="E213" s="238">
        <v>117.5985828799768</v>
      </c>
      <c r="F213" s="238">
        <v>115.09961234710765</v>
      </c>
      <c r="G213" s="238">
        <v>96.93515088198836</v>
      </c>
    </row>
    <row r="214" spans="1:7" ht="12.75">
      <c r="A214" s="78">
        <v>2007</v>
      </c>
      <c r="B214" s="233">
        <v>1</v>
      </c>
      <c r="C214" s="235" t="s">
        <v>11</v>
      </c>
      <c r="D214" s="78" t="s">
        <v>12</v>
      </c>
      <c r="E214" s="239">
        <v>116.9602248159626</v>
      </c>
      <c r="F214" s="239">
        <v>112.08090245992409</v>
      </c>
      <c r="G214" s="239">
        <v>96.43339587157062</v>
      </c>
    </row>
    <row r="215" spans="1:7" ht="12.75">
      <c r="A215" s="51">
        <v>2007</v>
      </c>
      <c r="B215" s="232">
        <v>2</v>
      </c>
      <c r="C215" s="234" t="s">
        <v>11</v>
      </c>
      <c r="D215" s="51" t="s">
        <v>12</v>
      </c>
      <c r="E215" s="238">
        <v>124.43709073643397</v>
      </c>
      <c r="F215" s="238">
        <v>120.03266158686674</v>
      </c>
      <c r="G215" s="238">
        <v>97.65746525867326</v>
      </c>
    </row>
    <row r="216" spans="1:7" ht="12.75">
      <c r="A216" s="78">
        <v>2007</v>
      </c>
      <c r="B216" s="233">
        <v>3</v>
      </c>
      <c r="C216" s="235" t="s">
        <v>11</v>
      </c>
      <c r="D216" s="78" t="s">
        <v>12</v>
      </c>
      <c r="E216" s="239">
        <v>128.2060230077356</v>
      </c>
      <c r="F216" s="239">
        <v>122.78723667788138</v>
      </c>
      <c r="G216" s="239">
        <v>99.3274762039969</v>
      </c>
    </row>
    <row r="217" spans="1:7" ht="12.75">
      <c r="A217" s="51">
        <v>2007</v>
      </c>
      <c r="B217" s="232">
        <v>4</v>
      </c>
      <c r="C217" s="234" t="s">
        <v>11</v>
      </c>
      <c r="D217" s="51" t="s">
        <v>12</v>
      </c>
      <c r="E217" s="238">
        <v>136.88577906695474</v>
      </c>
      <c r="F217" s="238">
        <v>128.66039026794692</v>
      </c>
      <c r="G217" s="238">
        <v>98.42236994107094</v>
      </c>
    </row>
    <row r="218" spans="1:7" ht="12.75">
      <c r="A218" s="78">
        <v>2008</v>
      </c>
      <c r="B218" s="233">
        <v>1</v>
      </c>
      <c r="C218" s="235" t="s">
        <v>11</v>
      </c>
      <c r="D218" s="78" t="s">
        <v>12</v>
      </c>
      <c r="E218" s="239">
        <v>125.03188203121182</v>
      </c>
      <c r="F218" s="239">
        <v>121.85004710683171</v>
      </c>
      <c r="G218" s="239">
        <v>98.09785943523576</v>
      </c>
    </row>
    <row r="219" spans="1:7" ht="12.75">
      <c r="A219" s="51">
        <v>2008</v>
      </c>
      <c r="B219" s="232">
        <v>2</v>
      </c>
      <c r="C219" s="234" t="s">
        <v>11</v>
      </c>
      <c r="D219" s="51" t="s">
        <v>12</v>
      </c>
      <c r="E219" s="238">
        <v>120.39369312833416</v>
      </c>
      <c r="F219" s="238">
        <v>116.83376643526543</v>
      </c>
      <c r="G219" s="238">
        <v>99.44118620680909</v>
      </c>
    </row>
    <row r="220" spans="1:7" ht="12.75">
      <c r="A220" s="78">
        <v>2008</v>
      </c>
      <c r="B220" s="233">
        <v>3</v>
      </c>
      <c r="C220" s="235" t="s">
        <v>11</v>
      </c>
      <c r="D220" s="78" t="s">
        <v>12</v>
      </c>
      <c r="E220" s="239">
        <v>119.45576135733626</v>
      </c>
      <c r="F220" s="239">
        <v>121.00103675830263</v>
      </c>
      <c r="G220" s="239">
        <v>99.34697128811106</v>
      </c>
    </row>
    <row r="221" spans="1:7" ht="12.75">
      <c r="A221" s="51">
        <v>2008</v>
      </c>
      <c r="B221" s="232">
        <v>4</v>
      </c>
      <c r="C221" s="234" t="s">
        <v>11</v>
      </c>
      <c r="D221" s="51" t="s">
        <v>12</v>
      </c>
      <c r="E221" s="238">
        <v>109.29211932185115</v>
      </c>
      <c r="F221" s="238">
        <v>111.20933334701193</v>
      </c>
      <c r="G221" s="238">
        <v>99.21757012003626</v>
      </c>
    </row>
    <row r="222" spans="1:7" ht="12.75">
      <c r="A222" s="78">
        <v>2009</v>
      </c>
      <c r="B222" s="233">
        <v>1</v>
      </c>
      <c r="C222" s="235" t="s">
        <v>11</v>
      </c>
      <c r="D222" s="78" t="s">
        <v>12</v>
      </c>
      <c r="E222" s="239">
        <v>106.65302104306475</v>
      </c>
      <c r="F222" s="239">
        <v>105.99587348837554</v>
      </c>
      <c r="G222" s="239">
        <v>96.66932940986271</v>
      </c>
    </row>
    <row r="223" spans="1:7" ht="12.75">
      <c r="A223" s="51">
        <v>2009</v>
      </c>
      <c r="B223" s="232">
        <v>2</v>
      </c>
      <c r="C223" s="234" t="s">
        <v>11</v>
      </c>
      <c r="D223" s="51" t="s">
        <v>12</v>
      </c>
      <c r="E223" s="238">
        <v>111.5960019719123</v>
      </c>
      <c r="F223" s="238">
        <v>113.33705597238948</v>
      </c>
      <c r="G223" s="238">
        <v>98.50644107616485</v>
      </c>
    </row>
    <row r="224" spans="1:7" ht="12.75">
      <c r="A224" s="78">
        <v>2009</v>
      </c>
      <c r="B224" s="233">
        <v>3</v>
      </c>
      <c r="C224" s="235" t="s">
        <v>11</v>
      </c>
      <c r="D224" s="78" t="s">
        <v>12</v>
      </c>
      <c r="E224" s="239"/>
      <c r="F224" s="239"/>
      <c r="G224" s="239"/>
    </row>
    <row r="225" spans="1:7" ht="12.75">
      <c r="A225" s="51">
        <v>2001</v>
      </c>
      <c r="B225" s="232">
        <v>1</v>
      </c>
      <c r="C225" s="234" t="s">
        <v>13</v>
      </c>
      <c r="D225" s="51" t="s">
        <v>14</v>
      </c>
      <c r="E225" s="238">
        <v>97.09603039971138</v>
      </c>
      <c r="F225" s="238">
        <v>95.56708966957255</v>
      </c>
      <c r="G225" s="238">
        <v>100.81618221453007</v>
      </c>
    </row>
    <row r="226" spans="1:7" ht="12.75">
      <c r="A226" s="78">
        <v>2001</v>
      </c>
      <c r="B226" s="233">
        <v>2</v>
      </c>
      <c r="C226" s="235" t="s">
        <v>13</v>
      </c>
      <c r="D226" s="78" t="s">
        <v>14</v>
      </c>
      <c r="E226" s="239">
        <v>102.63381583665836</v>
      </c>
      <c r="F226" s="239">
        <v>99.9718964778773</v>
      </c>
      <c r="G226" s="239">
        <v>102.38039135090263</v>
      </c>
    </row>
    <row r="227" spans="1:7" ht="12.75">
      <c r="A227" s="51">
        <v>2001</v>
      </c>
      <c r="B227" s="232">
        <v>3</v>
      </c>
      <c r="C227" s="234" t="s">
        <v>13</v>
      </c>
      <c r="D227" s="51" t="s">
        <v>14</v>
      </c>
      <c r="E227" s="238">
        <v>101.07753984638994</v>
      </c>
      <c r="F227" s="238">
        <v>102.72043671821227</v>
      </c>
      <c r="G227" s="238">
        <v>99.46030343157884</v>
      </c>
    </row>
    <row r="228" spans="1:7" ht="12.75">
      <c r="A228" s="78">
        <v>2001</v>
      </c>
      <c r="B228" s="233">
        <v>4</v>
      </c>
      <c r="C228" s="235" t="s">
        <v>13</v>
      </c>
      <c r="D228" s="78" t="s">
        <v>14</v>
      </c>
      <c r="E228" s="239">
        <v>99.19261391724034</v>
      </c>
      <c r="F228" s="239">
        <v>101.74057713433785</v>
      </c>
      <c r="G228" s="239">
        <v>97.34312300298843</v>
      </c>
    </row>
    <row r="229" spans="1:7" ht="12.75">
      <c r="A229" s="51">
        <v>2002</v>
      </c>
      <c r="B229" s="232">
        <v>1</v>
      </c>
      <c r="C229" s="234" t="s">
        <v>13</v>
      </c>
      <c r="D229" s="51" t="s">
        <v>14</v>
      </c>
      <c r="E229" s="238">
        <v>92.32003609709521</v>
      </c>
      <c r="F229" s="238">
        <v>91.32272103151146</v>
      </c>
      <c r="G229" s="238">
        <v>94.12858213653793</v>
      </c>
    </row>
    <row r="230" spans="1:7" ht="12.75">
      <c r="A230" s="78">
        <v>2002</v>
      </c>
      <c r="B230" s="233">
        <v>2</v>
      </c>
      <c r="C230" s="235" t="s">
        <v>13</v>
      </c>
      <c r="D230" s="78" t="s">
        <v>14</v>
      </c>
      <c r="E230" s="239">
        <v>98.73824912999675</v>
      </c>
      <c r="F230" s="239">
        <v>98.61115426550597</v>
      </c>
      <c r="G230" s="239">
        <v>92.16716013963804</v>
      </c>
    </row>
    <row r="231" spans="1:7" ht="12.75">
      <c r="A231" s="51">
        <v>2002</v>
      </c>
      <c r="B231" s="232">
        <v>3</v>
      </c>
      <c r="C231" s="234" t="s">
        <v>13</v>
      </c>
      <c r="D231" s="51" t="s">
        <v>14</v>
      </c>
      <c r="E231" s="238">
        <v>102.23663812840036</v>
      </c>
      <c r="F231" s="238">
        <v>100.47315469977002</v>
      </c>
      <c r="G231" s="238">
        <v>91.20722278671333</v>
      </c>
    </row>
    <row r="232" spans="1:7" ht="12.75">
      <c r="A232" s="78">
        <v>2002</v>
      </c>
      <c r="B232" s="233">
        <v>4</v>
      </c>
      <c r="C232" s="235" t="s">
        <v>13</v>
      </c>
      <c r="D232" s="78" t="s">
        <v>14</v>
      </c>
      <c r="E232" s="239">
        <v>102.8345600507842</v>
      </c>
      <c r="F232" s="239">
        <v>103.48194696540624</v>
      </c>
      <c r="G232" s="239">
        <v>91.818730006542</v>
      </c>
    </row>
    <row r="233" spans="1:7" ht="12.75">
      <c r="A233" s="51">
        <v>2003</v>
      </c>
      <c r="B233" s="232">
        <v>1</v>
      </c>
      <c r="C233" s="234" t="s">
        <v>13</v>
      </c>
      <c r="D233" s="51" t="s">
        <v>14</v>
      </c>
      <c r="E233" s="238">
        <v>94.50481650300264</v>
      </c>
      <c r="F233" s="238">
        <v>91.43417222432859</v>
      </c>
      <c r="G233" s="238">
        <v>89.96272788670663</v>
      </c>
    </row>
    <row r="234" spans="1:7" ht="12.75">
      <c r="A234" s="78">
        <v>2003</v>
      </c>
      <c r="B234" s="233">
        <v>2</v>
      </c>
      <c r="C234" s="235" t="s">
        <v>13</v>
      </c>
      <c r="D234" s="78" t="s">
        <v>14</v>
      </c>
      <c r="E234" s="239">
        <v>100.20223147754548</v>
      </c>
      <c r="F234" s="239">
        <v>98.03526870192842</v>
      </c>
      <c r="G234" s="239">
        <v>91.15733592307386</v>
      </c>
    </row>
    <row r="235" spans="1:7" ht="12.75">
      <c r="A235" s="51">
        <v>2003</v>
      </c>
      <c r="B235" s="232">
        <v>3</v>
      </c>
      <c r="C235" s="234" t="s">
        <v>13</v>
      </c>
      <c r="D235" s="51" t="s">
        <v>14</v>
      </c>
      <c r="E235" s="238">
        <v>107.3157078080245</v>
      </c>
      <c r="F235" s="238">
        <v>103.95628317631609</v>
      </c>
      <c r="G235" s="238">
        <v>92.46384645153081</v>
      </c>
    </row>
    <row r="236" spans="1:7" ht="12.75">
      <c r="A236" s="78">
        <v>2003</v>
      </c>
      <c r="B236" s="233">
        <v>4</v>
      </c>
      <c r="C236" s="235" t="s">
        <v>13</v>
      </c>
      <c r="D236" s="78" t="s">
        <v>14</v>
      </c>
      <c r="E236" s="239">
        <v>104.17556657203927</v>
      </c>
      <c r="F236" s="239">
        <v>108.10724407636522</v>
      </c>
      <c r="G236" s="239">
        <v>92.8842043404131</v>
      </c>
    </row>
    <row r="237" spans="1:7" ht="12.75">
      <c r="A237" s="51">
        <v>2004</v>
      </c>
      <c r="B237" s="232">
        <v>1</v>
      </c>
      <c r="C237" s="234" t="s">
        <v>13</v>
      </c>
      <c r="D237" s="51" t="s">
        <v>14</v>
      </c>
      <c r="E237" s="238">
        <v>95.57161507626694</v>
      </c>
      <c r="F237" s="238">
        <v>95.68907011991782</v>
      </c>
      <c r="G237" s="238">
        <v>91.65060023454856</v>
      </c>
    </row>
    <row r="238" spans="1:7" ht="12.75">
      <c r="A238" s="78">
        <v>2004</v>
      </c>
      <c r="B238" s="233">
        <v>2</v>
      </c>
      <c r="C238" s="235" t="s">
        <v>13</v>
      </c>
      <c r="D238" s="78" t="s">
        <v>14</v>
      </c>
      <c r="E238" s="239">
        <v>97.44290188876394</v>
      </c>
      <c r="F238" s="239">
        <v>97.99953156494364</v>
      </c>
      <c r="G238" s="239">
        <v>92.47958875163646</v>
      </c>
    </row>
    <row r="239" spans="1:7" ht="12.75">
      <c r="A239" s="51">
        <v>2004</v>
      </c>
      <c r="B239" s="232">
        <v>3</v>
      </c>
      <c r="C239" s="234" t="s">
        <v>13</v>
      </c>
      <c r="D239" s="51" t="s">
        <v>14</v>
      </c>
      <c r="E239" s="238">
        <v>104.24747808700303</v>
      </c>
      <c r="F239" s="238">
        <v>102.03312875675971</v>
      </c>
      <c r="G239" s="238">
        <v>93.02466379978304</v>
      </c>
    </row>
    <row r="240" spans="1:7" ht="12.75">
      <c r="A240" s="78">
        <v>2004</v>
      </c>
      <c r="B240" s="233">
        <v>4</v>
      </c>
      <c r="C240" s="235" t="s">
        <v>13</v>
      </c>
      <c r="D240" s="78" t="s">
        <v>14</v>
      </c>
      <c r="E240" s="239">
        <v>107.43183134483992</v>
      </c>
      <c r="F240" s="239">
        <v>106.84445602162917</v>
      </c>
      <c r="G240" s="239">
        <v>91.82386591111155</v>
      </c>
    </row>
    <row r="241" spans="1:7" ht="12.75">
      <c r="A241" s="51">
        <v>2005</v>
      </c>
      <c r="B241" s="232">
        <v>1</v>
      </c>
      <c r="C241" s="234" t="s">
        <v>13</v>
      </c>
      <c r="D241" s="51" t="s">
        <v>14</v>
      </c>
      <c r="E241" s="238">
        <v>90.38455516957869</v>
      </c>
      <c r="F241" s="238">
        <v>90.07991108482507</v>
      </c>
      <c r="G241" s="238">
        <v>89.29798793702511</v>
      </c>
    </row>
    <row r="242" spans="1:7" ht="12.75">
      <c r="A242" s="78">
        <v>2005</v>
      </c>
      <c r="B242" s="233">
        <v>2</v>
      </c>
      <c r="C242" s="235" t="s">
        <v>13</v>
      </c>
      <c r="D242" s="78" t="s">
        <v>14</v>
      </c>
      <c r="E242" s="239">
        <v>96.32734836758162</v>
      </c>
      <c r="F242" s="239">
        <v>96.62519823393491</v>
      </c>
      <c r="G242" s="239">
        <v>89.60030366956025</v>
      </c>
    </row>
    <row r="243" spans="1:7" ht="12.75">
      <c r="A243" s="51">
        <v>2005</v>
      </c>
      <c r="B243" s="232">
        <v>3</v>
      </c>
      <c r="C243" s="234" t="s">
        <v>13</v>
      </c>
      <c r="D243" s="51" t="s">
        <v>14</v>
      </c>
      <c r="E243" s="238">
        <v>100.01695692985253</v>
      </c>
      <c r="F243" s="238">
        <v>99.38519016141755</v>
      </c>
      <c r="G243" s="238">
        <v>90.3155327388917</v>
      </c>
    </row>
    <row r="244" spans="1:7" ht="12.75">
      <c r="A244" s="78">
        <v>2005</v>
      </c>
      <c r="B244" s="233">
        <v>4</v>
      </c>
      <c r="C244" s="235" t="s">
        <v>13</v>
      </c>
      <c r="D244" s="78" t="s">
        <v>14</v>
      </c>
      <c r="E244" s="239">
        <v>99.15169782634182</v>
      </c>
      <c r="F244" s="239">
        <v>102.35023234882257</v>
      </c>
      <c r="G244" s="239">
        <v>91.25187337015626</v>
      </c>
    </row>
    <row r="245" spans="1:7" ht="12.75">
      <c r="A245" s="51">
        <v>2006</v>
      </c>
      <c r="B245" s="232">
        <v>1</v>
      </c>
      <c r="C245" s="234" t="s">
        <v>13</v>
      </c>
      <c r="D245" s="51" t="s">
        <v>14</v>
      </c>
      <c r="E245" s="238">
        <v>98.27827806894739</v>
      </c>
      <c r="F245" s="238">
        <v>95.9420663926101</v>
      </c>
      <c r="G245" s="238">
        <v>89.27742758994503</v>
      </c>
    </row>
    <row r="246" spans="1:7" ht="12.75">
      <c r="A246" s="78">
        <v>2006</v>
      </c>
      <c r="B246" s="233">
        <v>2</v>
      </c>
      <c r="C246" s="235" t="s">
        <v>13</v>
      </c>
      <c r="D246" s="78" t="s">
        <v>14</v>
      </c>
      <c r="E246" s="239">
        <v>100.99836092158574</v>
      </c>
      <c r="F246" s="239">
        <v>101.28553390239342</v>
      </c>
      <c r="G246" s="239">
        <v>91.74667678002378</v>
      </c>
    </row>
    <row r="247" spans="1:7" ht="12.75">
      <c r="A247" s="51">
        <v>2006</v>
      </c>
      <c r="B247" s="232">
        <v>3</v>
      </c>
      <c r="C247" s="234" t="s">
        <v>13</v>
      </c>
      <c r="D247" s="51" t="s">
        <v>14</v>
      </c>
      <c r="E247" s="238">
        <v>112.70484185814497</v>
      </c>
      <c r="F247" s="238">
        <v>109.32733406367876</v>
      </c>
      <c r="G247" s="238">
        <v>92.81021051155867</v>
      </c>
    </row>
    <row r="248" spans="1:7" ht="12.75">
      <c r="A248" s="78">
        <v>2006</v>
      </c>
      <c r="B248" s="233">
        <v>4</v>
      </c>
      <c r="C248" s="235" t="s">
        <v>13</v>
      </c>
      <c r="D248" s="78" t="s">
        <v>14</v>
      </c>
      <c r="E248" s="239">
        <v>111.49194607815684</v>
      </c>
      <c r="F248" s="239">
        <v>110.48525360289841</v>
      </c>
      <c r="G248" s="239">
        <v>94.35032941191972</v>
      </c>
    </row>
    <row r="249" spans="1:7" ht="12.75">
      <c r="A249" s="51">
        <v>2007</v>
      </c>
      <c r="B249" s="232">
        <v>1</v>
      </c>
      <c r="C249" s="234" t="s">
        <v>13</v>
      </c>
      <c r="D249" s="51" t="s">
        <v>14</v>
      </c>
      <c r="E249" s="238">
        <v>108.07868616517493</v>
      </c>
      <c r="F249" s="238">
        <v>103.5979566979866</v>
      </c>
      <c r="G249" s="238">
        <v>94.32541943872764</v>
      </c>
    </row>
    <row r="250" spans="1:7" ht="12.75">
      <c r="A250" s="78">
        <v>2007</v>
      </c>
      <c r="B250" s="233">
        <v>2</v>
      </c>
      <c r="C250" s="235" t="s">
        <v>13</v>
      </c>
      <c r="D250" s="78" t="s">
        <v>14</v>
      </c>
      <c r="E250" s="239">
        <v>108.30819535360433</v>
      </c>
      <c r="F250" s="239">
        <v>109.79272621934363</v>
      </c>
      <c r="G250" s="239">
        <v>94.65115623398846</v>
      </c>
    </row>
    <row r="251" spans="1:7" ht="12.75">
      <c r="A251" s="51">
        <v>2007</v>
      </c>
      <c r="B251" s="232">
        <v>3</v>
      </c>
      <c r="C251" s="234" t="s">
        <v>13</v>
      </c>
      <c r="D251" s="51" t="s">
        <v>14</v>
      </c>
      <c r="E251" s="238">
        <v>120.33747532977698</v>
      </c>
      <c r="F251" s="238">
        <v>117.87156092551295</v>
      </c>
      <c r="G251" s="238">
        <v>97.13061031572512</v>
      </c>
    </row>
    <row r="252" spans="1:7" ht="12.75">
      <c r="A252" s="78">
        <v>2007</v>
      </c>
      <c r="B252" s="233">
        <v>4</v>
      </c>
      <c r="C252" s="235" t="s">
        <v>13</v>
      </c>
      <c r="D252" s="78" t="s">
        <v>14</v>
      </c>
      <c r="E252" s="239">
        <v>117.67665696384411</v>
      </c>
      <c r="F252" s="239">
        <v>119.39241629888232</v>
      </c>
      <c r="G252" s="239">
        <v>97.33385495265892</v>
      </c>
    </row>
    <row r="253" spans="1:7" ht="12.75">
      <c r="A253" s="51">
        <v>2008</v>
      </c>
      <c r="B253" s="232">
        <v>1</v>
      </c>
      <c r="C253" s="234" t="s">
        <v>13</v>
      </c>
      <c r="D253" s="51" t="s">
        <v>14</v>
      </c>
      <c r="E253" s="238">
        <v>109.87741797985163</v>
      </c>
      <c r="F253" s="238">
        <v>109.39836804645113</v>
      </c>
      <c r="G253" s="238">
        <v>97.68127296029101</v>
      </c>
    </row>
    <row r="254" spans="1:7" ht="12.75">
      <c r="A254" s="78">
        <v>2008</v>
      </c>
      <c r="B254" s="233">
        <v>2</v>
      </c>
      <c r="C254" s="235" t="s">
        <v>13</v>
      </c>
      <c r="D254" s="78" t="s">
        <v>14</v>
      </c>
      <c r="E254" s="239">
        <v>120.20313088218802</v>
      </c>
      <c r="F254" s="239">
        <v>117.52968668423472</v>
      </c>
      <c r="G254" s="239">
        <v>98.83966199598144</v>
      </c>
    </row>
    <row r="255" spans="1:7" ht="12.75">
      <c r="A255" s="51">
        <v>2008</v>
      </c>
      <c r="B255" s="232">
        <v>3</v>
      </c>
      <c r="C255" s="234" t="s">
        <v>13</v>
      </c>
      <c r="D255" s="51" t="s">
        <v>14</v>
      </c>
      <c r="E255" s="238">
        <v>123.06858094465353</v>
      </c>
      <c r="F255" s="238">
        <v>121.80829183676117</v>
      </c>
      <c r="G255" s="238">
        <v>99.26356650291831</v>
      </c>
    </row>
    <row r="256" spans="1:7" ht="12.75">
      <c r="A256" s="78">
        <v>2008</v>
      </c>
      <c r="B256" s="233">
        <v>4</v>
      </c>
      <c r="C256" s="235" t="s">
        <v>13</v>
      </c>
      <c r="D256" s="78" t="s">
        <v>14</v>
      </c>
      <c r="E256" s="239">
        <v>116.94573836319101</v>
      </c>
      <c r="F256" s="239">
        <v>122.88995706573712</v>
      </c>
      <c r="G256" s="239">
        <v>98.84140184632086</v>
      </c>
    </row>
    <row r="257" spans="1:7" ht="12.75">
      <c r="A257" s="51">
        <v>2009</v>
      </c>
      <c r="B257" s="232">
        <v>1</v>
      </c>
      <c r="C257" s="234" t="s">
        <v>13</v>
      </c>
      <c r="D257" s="51" t="s">
        <v>14</v>
      </c>
      <c r="E257" s="238">
        <v>111.02633033836105</v>
      </c>
      <c r="F257" s="238">
        <v>110.70688735468842</v>
      </c>
      <c r="G257" s="238">
        <v>97.87735744361942</v>
      </c>
    </row>
    <row r="258" spans="1:7" ht="12.75">
      <c r="A258" s="78">
        <v>2009</v>
      </c>
      <c r="B258" s="233">
        <v>2</v>
      </c>
      <c r="C258" s="235" t="s">
        <v>13</v>
      </c>
      <c r="D258" s="78" t="s">
        <v>14</v>
      </c>
      <c r="E258" s="239">
        <v>113.88789663879672</v>
      </c>
      <c r="F258" s="239">
        <v>114.03205996302896</v>
      </c>
      <c r="G258" s="239">
        <v>98.9842870585596</v>
      </c>
    </row>
    <row r="259" spans="1:7" ht="12.75">
      <c r="A259" s="51">
        <v>2009</v>
      </c>
      <c r="B259" s="232">
        <v>3</v>
      </c>
      <c r="C259" s="234" t="s">
        <v>13</v>
      </c>
      <c r="D259" s="51" t="s">
        <v>14</v>
      </c>
      <c r="E259" s="238"/>
      <c r="F259" s="238"/>
      <c r="G259" s="238"/>
    </row>
    <row r="260" spans="1:7" ht="12.75">
      <c r="A260" s="78">
        <v>2001</v>
      </c>
      <c r="B260" s="233">
        <v>1</v>
      </c>
      <c r="C260" s="235" t="s">
        <v>17</v>
      </c>
      <c r="D260" s="78" t="s">
        <v>302</v>
      </c>
      <c r="E260" s="239">
        <v>98.9285854134832</v>
      </c>
      <c r="F260" s="239">
        <v>89.62657592800531</v>
      </c>
      <c r="G260" s="239">
        <v>101.96454576005378</v>
      </c>
    </row>
    <row r="261" spans="1:7" ht="12.75">
      <c r="A261" s="51">
        <v>2001</v>
      </c>
      <c r="B261" s="232">
        <v>2</v>
      </c>
      <c r="C261" s="234" t="s">
        <v>17</v>
      </c>
      <c r="D261" s="51" t="s">
        <v>302</v>
      </c>
      <c r="E261" s="238">
        <v>80.9096750086906</v>
      </c>
      <c r="F261" s="238">
        <v>90.0602976625522</v>
      </c>
      <c r="G261" s="238">
        <v>99.82776968746501</v>
      </c>
    </row>
    <row r="262" spans="1:7" ht="12.75">
      <c r="A262" s="78">
        <v>2001</v>
      </c>
      <c r="B262" s="233">
        <v>3</v>
      </c>
      <c r="C262" s="235" t="s">
        <v>17</v>
      </c>
      <c r="D262" s="78" t="s">
        <v>302</v>
      </c>
      <c r="E262" s="239">
        <v>115.55098475611659</v>
      </c>
      <c r="F262" s="239">
        <v>112.24933422407882</v>
      </c>
      <c r="G262" s="239">
        <v>99.01002576453457</v>
      </c>
    </row>
    <row r="263" spans="1:7" ht="12.75">
      <c r="A263" s="51">
        <v>2001</v>
      </c>
      <c r="B263" s="232">
        <v>4</v>
      </c>
      <c r="C263" s="234" t="s">
        <v>17</v>
      </c>
      <c r="D263" s="51" t="s">
        <v>302</v>
      </c>
      <c r="E263" s="238">
        <v>104.61075482170959</v>
      </c>
      <c r="F263" s="238">
        <v>108.06379218536365</v>
      </c>
      <c r="G263" s="238">
        <v>99.19765878794668</v>
      </c>
    </row>
    <row r="264" spans="1:7" ht="12.75">
      <c r="A264" s="78">
        <v>2002</v>
      </c>
      <c r="B264" s="233">
        <v>1</v>
      </c>
      <c r="C264" s="235" t="s">
        <v>17</v>
      </c>
      <c r="D264" s="78" t="s">
        <v>302</v>
      </c>
      <c r="E264" s="239">
        <v>97.18118510702986</v>
      </c>
      <c r="F264" s="239">
        <v>96.18510571272327</v>
      </c>
      <c r="G264" s="239">
        <v>99.24806765990814</v>
      </c>
    </row>
    <row r="265" spans="1:7" ht="12.75">
      <c r="A265" s="51">
        <v>2002</v>
      </c>
      <c r="B265" s="232">
        <v>2</v>
      </c>
      <c r="C265" s="234" t="s">
        <v>17</v>
      </c>
      <c r="D265" s="51" t="s">
        <v>302</v>
      </c>
      <c r="E265" s="238">
        <v>97.04395747197017</v>
      </c>
      <c r="F265" s="238">
        <v>102.571822512784</v>
      </c>
      <c r="G265" s="238">
        <v>97.32412904671223</v>
      </c>
    </row>
    <row r="266" spans="1:7" ht="12.75">
      <c r="A266" s="78">
        <v>2002</v>
      </c>
      <c r="B266" s="233">
        <v>3</v>
      </c>
      <c r="C266" s="235" t="s">
        <v>17</v>
      </c>
      <c r="D266" s="78" t="s">
        <v>302</v>
      </c>
      <c r="E266" s="239">
        <v>113.41855323544691</v>
      </c>
      <c r="F266" s="239">
        <v>114.7582345150322</v>
      </c>
      <c r="G266" s="239">
        <v>96.09611291587319</v>
      </c>
    </row>
    <row r="267" spans="1:7" ht="12.75">
      <c r="A267" s="51">
        <v>2002</v>
      </c>
      <c r="B267" s="232">
        <v>4</v>
      </c>
      <c r="C267" s="234" t="s">
        <v>17</v>
      </c>
      <c r="D267" s="51" t="s">
        <v>302</v>
      </c>
      <c r="E267" s="238">
        <v>108.52923553646741</v>
      </c>
      <c r="F267" s="238">
        <v>111.06231193684656</v>
      </c>
      <c r="G267" s="238">
        <v>96.57779769239387</v>
      </c>
    </row>
    <row r="268" spans="1:7" ht="12.75">
      <c r="A268" s="78">
        <v>2003</v>
      </c>
      <c r="B268" s="233">
        <v>1</v>
      </c>
      <c r="C268" s="235" t="s">
        <v>17</v>
      </c>
      <c r="D268" s="78" t="s">
        <v>302</v>
      </c>
      <c r="E268" s="239">
        <v>113.97228636387013</v>
      </c>
      <c r="F268" s="239">
        <v>101.72753961944385</v>
      </c>
      <c r="G268" s="239">
        <v>99.29392573092865</v>
      </c>
    </row>
    <row r="269" spans="1:7" ht="12.75">
      <c r="A269" s="51">
        <v>2003</v>
      </c>
      <c r="B269" s="232">
        <v>2</v>
      </c>
      <c r="C269" s="234" t="s">
        <v>17</v>
      </c>
      <c r="D269" s="51" t="s">
        <v>302</v>
      </c>
      <c r="E269" s="238">
        <v>99.12371994714464</v>
      </c>
      <c r="F269" s="238">
        <v>108.05974676943157</v>
      </c>
      <c r="G269" s="238">
        <v>98.00429875658116</v>
      </c>
    </row>
    <row r="270" spans="1:7" ht="12.75">
      <c r="A270" s="78">
        <v>2003</v>
      </c>
      <c r="B270" s="233">
        <v>3</v>
      </c>
      <c r="C270" s="235" t="s">
        <v>17</v>
      </c>
      <c r="D270" s="78" t="s">
        <v>302</v>
      </c>
      <c r="E270" s="239">
        <v>114.0708350121543</v>
      </c>
      <c r="F270" s="239">
        <v>120.77786518522508</v>
      </c>
      <c r="G270" s="239">
        <v>96.00894757477316</v>
      </c>
    </row>
    <row r="271" spans="1:7" ht="12.75">
      <c r="A271" s="51">
        <v>2003</v>
      </c>
      <c r="B271" s="232">
        <v>4</v>
      </c>
      <c r="C271" s="234" t="s">
        <v>17</v>
      </c>
      <c r="D271" s="51" t="s">
        <v>302</v>
      </c>
      <c r="E271" s="238">
        <v>107.77761840259404</v>
      </c>
      <c r="F271" s="238">
        <v>111.25543069133404</v>
      </c>
      <c r="G271" s="238">
        <v>96.48048056457937</v>
      </c>
    </row>
    <row r="272" spans="1:7" ht="12.75">
      <c r="A272" s="78">
        <v>2004</v>
      </c>
      <c r="B272" s="233">
        <v>1</v>
      </c>
      <c r="C272" s="235" t="s">
        <v>17</v>
      </c>
      <c r="D272" s="78" t="s">
        <v>302</v>
      </c>
      <c r="E272" s="239">
        <v>107.91985904723391</v>
      </c>
      <c r="F272" s="239">
        <v>101.8169677546306</v>
      </c>
      <c r="G272" s="239">
        <v>96.68106586759271</v>
      </c>
    </row>
    <row r="273" spans="1:7" ht="12.75">
      <c r="A273" s="51">
        <v>2004</v>
      </c>
      <c r="B273" s="232">
        <v>2</v>
      </c>
      <c r="C273" s="234" t="s">
        <v>17</v>
      </c>
      <c r="D273" s="51" t="s">
        <v>302</v>
      </c>
      <c r="E273" s="238">
        <v>101.13383130639477</v>
      </c>
      <c r="F273" s="238">
        <v>112.70868711178422</v>
      </c>
      <c r="G273" s="238">
        <v>95.97744202979725</v>
      </c>
    </row>
    <row r="274" spans="1:7" ht="12.75">
      <c r="A274" s="78">
        <v>2004</v>
      </c>
      <c r="B274" s="233">
        <v>3</v>
      </c>
      <c r="C274" s="235" t="s">
        <v>17</v>
      </c>
      <c r="D274" s="78" t="s">
        <v>302</v>
      </c>
      <c r="E274" s="239">
        <v>121.6323932438512</v>
      </c>
      <c r="F274" s="239">
        <v>123.05758091238381</v>
      </c>
      <c r="G274" s="239">
        <v>93.90017643105188</v>
      </c>
    </row>
    <row r="275" spans="1:7" ht="12.75">
      <c r="A275" s="51">
        <v>2004</v>
      </c>
      <c r="B275" s="232">
        <v>4</v>
      </c>
      <c r="C275" s="234" t="s">
        <v>17</v>
      </c>
      <c r="D275" s="51" t="s">
        <v>302</v>
      </c>
      <c r="E275" s="238">
        <v>114.59711177275248</v>
      </c>
      <c r="F275" s="238">
        <v>124.80569283449931</v>
      </c>
      <c r="G275" s="238">
        <v>93.75</v>
      </c>
    </row>
    <row r="276" spans="1:7" ht="12.75">
      <c r="A276" s="78">
        <v>2005</v>
      </c>
      <c r="B276" s="233">
        <v>1</v>
      </c>
      <c r="C276" s="235" t="s">
        <v>17</v>
      </c>
      <c r="D276" s="78" t="s">
        <v>302</v>
      </c>
      <c r="E276" s="239">
        <v>111.74209965376234</v>
      </c>
      <c r="F276" s="239">
        <v>107.91228425280373</v>
      </c>
      <c r="G276" s="239">
        <v>98.45797860423436</v>
      </c>
    </row>
    <row r="277" spans="1:7" ht="12.75">
      <c r="A277" s="51">
        <v>2005</v>
      </c>
      <c r="B277" s="232">
        <v>2</v>
      </c>
      <c r="C277" s="234" t="s">
        <v>17</v>
      </c>
      <c r="D277" s="51" t="s">
        <v>302</v>
      </c>
      <c r="E277" s="238">
        <v>104.11351886221225</v>
      </c>
      <c r="F277" s="238">
        <v>113.38083041290326</v>
      </c>
      <c r="G277" s="238">
        <v>97.97489358127031</v>
      </c>
    </row>
    <row r="278" spans="1:7" ht="12.75">
      <c r="A278" s="78">
        <v>2005</v>
      </c>
      <c r="B278" s="233">
        <v>3</v>
      </c>
      <c r="C278" s="235" t="s">
        <v>17</v>
      </c>
      <c r="D278" s="78" t="s">
        <v>302</v>
      </c>
      <c r="E278" s="239">
        <v>130.6434959963253</v>
      </c>
      <c r="F278" s="239">
        <v>134.2893669328196</v>
      </c>
      <c r="G278" s="239">
        <v>96.8564467346253</v>
      </c>
    </row>
    <row r="279" spans="1:7" ht="12.75">
      <c r="A279" s="51">
        <v>2005</v>
      </c>
      <c r="B279" s="232">
        <v>4</v>
      </c>
      <c r="C279" s="234" t="s">
        <v>17</v>
      </c>
      <c r="D279" s="51" t="s">
        <v>302</v>
      </c>
      <c r="E279" s="238">
        <v>117.25533870937069</v>
      </c>
      <c r="F279" s="238">
        <v>129.7999294974892</v>
      </c>
      <c r="G279" s="238">
        <v>97.66088831634369</v>
      </c>
    </row>
    <row r="280" spans="1:7" ht="12.75">
      <c r="A280" s="78">
        <v>2006</v>
      </c>
      <c r="B280" s="233">
        <v>1</v>
      </c>
      <c r="C280" s="235" t="s">
        <v>17</v>
      </c>
      <c r="D280" s="78" t="s">
        <v>302</v>
      </c>
      <c r="E280" s="239">
        <v>132.80101894386792</v>
      </c>
      <c r="F280" s="239">
        <v>129.89824128521175</v>
      </c>
      <c r="G280" s="239">
        <v>98.32775568500057</v>
      </c>
    </row>
    <row r="281" spans="1:7" ht="12.75">
      <c r="A281" s="51">
        <v>2006</v>
      </c>
      <c r="B281" s="232">
        <v>2</v>
      </c>
      <c r="C281" s="234" t="s">
        <v>17</v>
      </c>
      <c r="D281" s="51" t="s">
        <v>302</v>
      </c>
      <c r="E281" s="238">
        <v>122.405483775735</v>
      </c>
      <c r="F281" s="238">
        <v>131.26046301602864</v>
      </c>
      <c r="G281" s="238">
        <v>98.46112915873194</v>
      </c>
    </row>
    <row r="282" spans="1:7" ht="12.75">
      <c r="A282" s="78">
        <v>2006</v>
      </c>
      <c r="B282" s="233">
        <v>3</v>
      </c>
      <c r="C282" s="235" t="s">
        <v>17</v>
      </c>
      <c r="D282" s="78" t="s">
        <v>302</v>
      </c>
      <c r="E282" s="239">
        <v>180.14433147653574</v>
      </c>
      <c r="F282" s="239">
        <v>169.6450120992818</v>
      </c>
      <c r="G282" s="239">
        <v>97.04968074381091</v>
      </c>
    </row>
    <row r="283" spans="1:7" ht="12.75">
      <c r="A283" s="51">
        <v>2006</v>
      </c>
      <c r="B283" s="232">
        <v>4</v>
      </c>
      <c r="C283" s="234" t="s">
        <v>17</v>
      </c>
      <c r="D283" s="51" t="s">
        <v>302</v>
      </c>
      <c r="E283" s="238">
        <v>148.8937035972807</v>
      </c>
      <c r="F283" s="238">
        <v>153.5275618262565</v>
      </c>
      <c r="G283" s="238">
        <v>97.80686400806542</v>
      </c>
    </row>
    <row r="284" spans="1:7" ht="12.75">
      <c r="A284" s="78">
        <v>2007</v>
      </c>
      <c r="B284" s="233">
        <v>1</v>
      </c>
      <c r="C284" s="235" t="s">
        <v>17</v>
      </c>
      <c r="D284" s="78" t="s">
        <v>302</v>
      </c>
      <c r="E284" s="239">
        <v>136.8422206098774</v>
      </c>
      <c r="F284" s="239">
        <v>138.69531917264368</v>
      </c>
      <c r="G284" s="239">
        <v>99.36848885403832</v>
      </c>
    </row>
    <row r="285" spans="1:7" ht="12.75">
      <c r="A285" s="51">
        <v>2007</v>
      </c>
      <c r="B285" s="232">
        <v>2</v>
      </c>
      <c r="C285" s="234" t="s">
        <v>17</v>
      </c>
      <c r="D285" s="51" t="s">
        <v>302</v>
      </c>
      <c r="E285" s="238">
        <v>111.80314556015092</v>
      </c>
      <c r="F285" s="238">
        <v>113.80561725050833</v>
      </c>
      <c r="G285" s="238">
        <v>100.16347877226393</v>
      </c>
    </row>
    <row r="286" spans="1:7" ht="12.75">
      <c r="A286" s="78">
        <v>2007</v>
      </c>
      <c r="B286" s="233">
        <v>3</v>
      </c>
      <c r="C286" s="235" t="s">
        <v>17</v>
      </c>
      <c r="D286" s="78" t="s">
        <v>302</v>
      </c>
      <c r="E286" s="239">
        <v>165.65718905357022</v>
      </c>
      <c r="F286" s="239">
        <v>154.87496853818638</v>
      </c>
      <c r="G286" s="239">
        <v>100.43967738321945</v>
      </c>
    </row>
    <row r="287" spans="1:7" ht="12.75">
      <c r="A287" s="51">
        <v>2007</v>
      </c>
      <c r="B287" s="232">
        <v>4</v>
      </c>
      <c r="C287" s="234" t="s">
        <v>17</v>
      </c>
      <c r="D287" s="51" t="s">
        <v>302</v>
      </c>
      <c r="E287" s="238">
        <v>140.4328159159485</v>
      </c>
      <c r="F287" s="238">
        <v>151.2027839619785</v>
      </c>
      <c r="G287" s="238">
        <v>101.29662820656436</v>
      </c>
    </row>
    <row r="288" spans="1:7" ht="12.75">
      <c r="A288" s="78">
        <v>2008</v>
      </c>
      <c r="B288" s="233">
        <v>1</v>
      </c>
      <c r="C288" s="235" t="s">
        <v>17</v>
      </c>
      <c r="D288" s="78" t="s">
        <v>302</v>
      </c>
      <c r="E288" s="239">
        <v>145.57684927225873</v>
      </c>
      <c r="F288" s="239">
        <v>132.64865443919956</v>
      </c>
      <c r="G288" s="239">
        <v>101.47515962809454</v>
      </c>
    </row>
    <row r="289" spans="1:7" ht="12.75">
      <c r="A289" s="51">
        <v>2008</v>
      </c>
      <c r="B289" s="232">
        <v>2</v>
      </c>
      <c r="C289" s="234" t="s">
        <v>17</v>
      </c>
      <c r="D289" s="51" t="s">
        <v>302</v>
      </c>
      <c r="E289" s="238">
        <v>119.065099626647</v>
      </c>
      <c r="F289" s="238">
        <v>137.6091073590758</v>
      </c>
      <c r="G289" s="238">
        <v>100.58670325977373</v>
      </c>
    </row>
    <row r="290" spans="1:7" ht="12.75">
      <c r="A290" s="78">
        <v>2008</v>
      </c>
      <c r="B290" s="233">
        <v>3</v>
      </c>
      <c r="C290" s="235" t="s">
        <v>17</v>
      </c>
      <c r="D290" s="78" t="s">
        <v>302</v>
      </c>
      <c r="E290" s="239">
        <v>151.15932388096684</v>
      </c>
      <c r="F290" s="239">
        <v>139.69842975552896</v>
      </c>
      <c r="G290" s="239">
        <v>98.72997647585976</v>
      </c>
    </row>
    <row r="291" spans="1:7" ht="12.75">
      <c r="A291" s="51">
        <v>2008</v>
      </c>
      <c r="B291" s="232">
        <v>4</v>
      </c>
      <c r="C291" s="234" t="s">
        <v>17</v>
      </c>
      <c r="D291" s="51" t="s">
        <v>302</v>
      </c>
      <c r="E291" s="238">
        <v>115.60675140222773</v>
      </c>
      <c r="F291" s="238">
        <v>111.34894861609037</v>
      </c>
      <c r="G291" s="238">
        <v>80.72245715245883</v>
      </c>
    </row>
    <row r="292" spans="1:7" ht="12.75">
      <c r="A292" s="78">
        <v>2009</v>
      </c>
      <c r="B292" s="233">
        <v>1</v>
      </c>
      <c r="C292" s="235" t="s">
        <v>17</v>
      </c>
      <c r="D292" s="78" t="s">
        <v>302</v>
      </c>
      <c r="E292" s="239">
        <v>157.62522945202127</v>
      </c>
      <c r="F292" s="239">
        <v>141.28600996192378</v>
      </c>
      <c r="G292" s="239">
        <v>101.5150666517307</v>
      </c>
    </row>
    <row r="293" spans="1:7" ht="12.75">
      <c r="A293" s="51">
        <v>2009</v>
      </c>
      <c r="B293" s="232">
        <v>2</v>
      </c>
      <c r="C293" s="234" t="s">
        <v>17</v>
      </c>
      <c r="D293" s="51" t="s">
        <v>302</v>
      </c>
      <c r="E293" s="238">
        <v>139.31409362400282</v>
      </c>
      <c r="F293" s="238">
        <v>153.73018091239558</v>
      </c>
      <c r="G293" s="238">
        <v>101.41004816847766</v>
      </c>
    </row>
    <row r="294" spans="1:7" ht="12.75">
      <c r="A294" s="78">
        <v>2009</v>
      </c>
      <c r="B294" s="233">
        <v>3</v>
      </c>
      <c r="C294" s="235" t="s">
        <v>17</v>
      </c>
      <c r="D294" s="78" t="s">
        <v>302</v>
      </c>
      <c r="E294" s="239"/>
      <c r="F294" s="239"/>
      <c r="G294" s="239"/>
    </row>
    <row r="295" spans="1:7" ht="12.75">
      <c r="A295" s="51">
        <v>2001</v>
      </c>
      <c r="B295" s="232">
        <v>1</v>
      </c>
      <c r="C295" s="234" t="s">
        <v>19</v>
      </c>
      <c r="D295" s="51" t="s">
        <v>20</v>
      </c>
      <c r="E295" s="238">
        <v>93.10566337857118</v>
      </c>
      <c r="F295" s="238">
        <v>91.65927116507505</v>
      </c>
      <c r="G295" s="238">
        <v>101.14871116093437</v>
      </c>
    </row>
    <row r="296" spans="1:7" ht="12.75">
      <c r="A296" s="78">
        <v>2001</v>
      </c>
      <c r="B296" s="233">
        <v>2</v>
      </c>
      <c r="C296" s="235" t="s">
        <v>19</v>
      </c>
      <c r="D296" s="78" t="s">
        <v>20</v>
      </c>
      <c r="E296" s="239">
        <v>103.93884549173062</v>
      </c>
      <c r="F296" s="239">
        <v>101.70212049211392</v>
      </c>
      <c r="G296" s="239">
        <v>100.35454048176986</v>
      </c>
    </row>
    <row r="297" spans="1:7" ht="12.75">
      <c r="A297" s="51">
        <v>2001</v>
      </c>
      <c r="B297" s="232">
        <v>3</v>
      </c>
      <c r="C297" s="234" t="s">
        <v>19</v>
      </c>
      <c r="D297" s="51" t="s">
        <v>20</v>
      </c>
      <c r="E297" s="238">
        <v>107.11973891638598</v>
      </c>
      <c r="F297" s="238">
        <v>100.47834617770228</v>
      </c>
      <c r="G297" s="238">
        <v>99.89667677388421</v>
      </c>
    </row>
    <row r="298" spans="1:7" ht="12.75">
      <c r="A298" s="78">
        <v>2001</v>
      </c>
      <c r="B298" s="233">
        <v>4</v>
      </c>
      <c r="C298" s="235" t="s">
        <v>19</v>
      </c>
      <c r="D298" s="78" t="s">
        <v>20</v>
      </c>
      <c r="E298" s="239">
        <v>95.83575221331218</v>
      </c>
      <c r="F298" s="239">
        <v>106.16026216510873</v>
      </c>
      <c r="G298" s="239">
        <v>98.60007158341156</v>
      </c>
    </row>
    <row r="299" spans="1:7" ht="12.75">
      <c r="A299" s="51">
        <v>2002</v>
      </c>
      <c r="B299" s="232">
        <v>1</v>
      </c>
      <c r="C299" s="234" t="s">
        <v>19</v>
      </c>
      <c r="D299" s="51" t="s">
        <v>20</v>
      </c>
      <c r="E299" s="238">
        <v>104.55388450003421</v>
      </c>
      <c r="F299" s="238">
        <v>101.62711982583731</v>
      </c>
      <c r="G299" s="238">
        <v>99.19903114778825</v>
      </c>
    </row>
    <row r="300" spans="1:7" ht="12.75">
      <c r="A300" s="78">
        <v>2002</v>
      </c>
      <c r="B300" s="233">
        <v>2</v>
      </c>
      <c r="C300" s="235" t="s">
        <v>19</v>
      </c>
      <c r="D300" s="78" t="s">
        <v>20</v>
      </c>
      <c r="E300" s="239">
        <v>116.32015483911619</v>
      </c>
      <c r="F300" s="239">
        <v>111.0622726442484</v>
      </c>
      <c r="G300" s="239">
        <v>100.73001573484424</v>
      </c>
    </row>
    <row r="301" spans="1:7" ht="12.75">
      <c r="A301" s="51">
        <v>2002</v>
      </c>
      <c r="B301" s="232">
        <v>3</v>
      </c>
      <c r="C301" s="234" t="s">
        <v>19</v>
      </c>
      <c r="D301" s="51" t="s">
        <v>20</v>
      </c>
      <c r="E301" s="238">
        <v>108.81762789461452</v>
      </c>
      <c r="F301" s="238">
        <v>108.97906898091502</v>
      </c>
      <c r="G301" s="238">
        <v>100.67202866938143</v>
      </c>
    </row>
    <row r="302" spans="1:7" ht="12.75">
      <c r="A302" s="78">
        <v>2002</v>
      </c>
      <c r="B302" s="233">
        <v>4</v>
      </c>
      <c r="C302" s="235" t="s">
        <v>19</v>
      </c>
      <c r="D302" s="78" t="s">
        <v>20</v>
      </c>
      <c r="E302" s="239">
        <v>108.36192078465584</v>
      </c>
      <c r="F302" s="239">
        <v>105.55240438492775</v>
      </c>
      <c r="G302" s="239">
        <v>96.33893619847062</v>
      </c>
    </row>
    <row r="303" spans="1:7" ht="12.75">
      <c r="A303" s="51">
        <v>2003</v>
      </c>
      <c r="B303" s="232">
        <v>1</v>
      </c>
      <c r="C303" s="234" t="s">
        <v>19</v>
      </c>
      <c r="D303" s="51" t="s">
        <v>20</v>
      </c>
      <c r="E303" s="238">
        <v>85.27999083469447</v>
      </c>
      <c r="F303" s="238">
        <v>81.54108747080973</v>
      </c>
      <c r="G303" s="238">
        <v>91.75642731244808</v>
      </c>
    </row>
    <row r="304" spans="1:7" ht="12.75">
      <c r="A304" s="78">
        <v>2003</v>
      </c>
      <c r="B304" s="233">
        <v>2</v>
      </c>
      <c r="C304" s="235" t="s">
        <v>19</v>
      </c>
      <c r="D304" s="78" t="s">
        <v>20</v>
      </c>
      <c r="E304" s="239">
        <v>92.85115065192501</v>
      </c>
      <c r="F304" s="239">
        <v>88.19442857405036</v>
      </c>
      <c r="G304" s="239">
        <v>93.13614129394895</v>
      </c>
    </row>
    <row r="305" spans="1:7" ht="12.75">
      <c r="A305" s="51">
        <v>2003</v>
      </c>
      <c r="B305" s="232">
        <v>3</v>
      </c>
      <c r="C305" s="234" t="s">
        <v>19</v>
      </c>
      <c r="D305" s="51" t="s">
        <v>20</v>
      </c>
      <c r="E305" s="238">
        <v>96.88051561490799</v>
      </c>
      <c r="F305" s="238">
        <v>95.74868020431488</v>
      </c>
      <c r="G305" s="238">
        <v>95.75699457721892</v>
      </c>
    </row>
    <row r="306" spans="1:7" ht="12.75">
      <c r="A306" s="78">
        <v>2003</v>
      </c>
      <c r="B306" s="233">
        <v>4</v>
      </c>
      <c r="C306" s="235" t="s">
        <v>19</v>
      </c>
      <c r="D306" s="78" t="s">
        <v>20</v>
      </c>
      <c r="E306" s="239">
        <v>99.57452852528142</v>
      </c>
      <c r="F306" s="239">
        <v>103.53831660094025</v>
      </c>
      <c r="G306" s="239">
        <v>95.48452740316542</v>
      </c>
    </row>
    <row r="307" spans="1:7" ht="12.75">
      <c r="A307" s="51">
        <v>2004</v>
      </c>
      <c r="B307" s="232">
        <v>1</v>
      </c>
      <c r="C307" s="234" t="s">
        <v>19</v>
      </c>
      <c r="D307" s="51" t="s">
        <v>20</v>
      </c>
      <c r="E307" s="238">
        <v>101.29366949215186</v>
      </c>
      <c r="F307" s="238">
        <v>95.65325978802089</v>
      </c>
      <c r="G307" s="238">
        <v>93.82298187679099</v>
      </c>
    </row>
    <row r="308" spans="1:7" ht="12.75">
      <c r="A308" s="78">
        <v>2004</v>
      </c>
      <c r="B308" s="233">
        <v>2</v>
      </c>
      <c r="C308" s="235" t="s">
        <v>19</v>
      </c>
      <c r="D308" s="78" t="s">
        <v>20</v>
      </c>
      <c r="E308" s="239">
        <v>101.10389806735195</v>
      </c>
      <c r="F308" s="239">
        <v>98.75172675898986</v>
      </c>
      <c r="G308" s="239">
        <v>94.64182407138533</v>
      </c>
    </row>
    <row r="309" spans="1:7" ht="12.75">
      <c r="A309" s="51">
        <v>2004</v>
      </c>
      <c r="B309" s="232">
        <v>3</v>
      </c>
      <c r="C309" s="234" t="s">
        <v>19</v>
      </c>
      <c r="D309" s="51" t="s">
        <v>20</v>
      </c>
      <c r="E309" s="238">
        <v>110.32407982381369</v>
      </c>
      <c r="F309" s="238">
        <v>105.19262943147599</v>
      </c>
      <c r="G309" s="238">
        <v>95.97030413945708</v>
      </c>
    </row>
    <row r="310" spans="1:7" ht="12.75">
      <c r="A310" s="78">
        <v>2004</v>
      </c>
      <c r="B310" s="233">
        <v>4</v>
      </c>
      <c r="C310" s="235" t="s">
        <v>19</v>
      </c>
      <c r="D310" s="78" t="s">
        <v>20</v>
      </c>
      <c r="E310" s="239">
        <v>111.04680177134881</v>
      </c>
      <c r="F310" s="239">
        <v>111.99223875320043</v>
      </c>
      <c r="G310" s="239">
        <v>98.31914045880914</v>
      </c>
    </row>
    <row r="311" spans="1:7" ht="12.75">
      <c r="A311" s="51">
        <v>2005</v>
      </c>
      <c r="B311" s="232">
        <v>1</v>
      </c>
      <c r="C311" s="234" t="s">
        <v>19</v>
      </c>
      <c r="D311" s="51" t="s">
        <v>20</v>
      </c>
      <c r="E311" s="238">
        <v>106.73101377759593</v>
      </c>
      <c r="F311" s="238">
        <v>100.60610826733728</v>
      </c>
      <c r="G311" s="238">
        <v>96.09231108619949</v>
      </c>
    </row>
    <row r="312" spans="1:7" ht="12.75">
      <c r="A312" s="78">
        <v>2005</v>
      </c>
      <c r="B312" s="233">
        <v>2</v>
      </c>
      <c r="C312" s="235" t="s">
        <v>19</v>
      </c>
      <c r="D312" s="78" t="s">
        <v>20</v>
      </c>
      <c r="E312" s="239">
        <v>114.56403778306802</v>
      </c>
      <c r="F312" s="239">
        <v>109.76386194022541</v>
      </c>
      <c r="G312" s="239">
        <v>98.09673665183225</v>
      </c>
    </row>
    <row r="313" spans="1:7" ht="12.75">
      <c r="A313" s="51">
        <v>2005</v>
      </c>
      <c r="B313" s="232">
        <v>3</v>
      </c>
      <c r="C313" s="234" t="s">
        <v>19</v>
      </c>
      <c r="D313" s="51" t="s">
        <v>20</v>
      </c>
      <c r="E313" s="238">
        <v>119.85324262882371</v>
      </c>
      <c r="F313" s="238">
        <v>115.09359445788893</v>
      </c>
      <c r="G313" s="238">
        <v>98.31923050083626</v>
      </c>
    </row>
    <row r="314" spans="1:7" ht="12.75">
      <c r="A314" s="78">
        <v>2005</v>
      </c>
      <c r="B314" s="233">
        <v>4</v>
      </c>
      <c r="C314" s="235" t="s">
        <v>19</v>
      </c>
      <c r="D314" s="78" t="s">
        <v>20</v>
      </c>
      <c r="E314" s="239">
        <v>116.14757170237777</v>
      </c>
      <c r="F314" s="239">
        <v>116.85551066075531</v>
      </c>
      <c r="G314" s="239">
        <v>99.85399685303116</v>
      </c>
    </row>
    <row r="315" spans="1:7" ht="12.75">
      <c r="A315" s="51">
        <v>2006</v>
      </c>
      <c r="B315" s="232">
        <v>1</v>
      </c>
      <c r="C315" s="234" t="s">
        <v>19</v>
      </c>
      <c r="D315" s="51" t="s">
        <v>20</v>
      </c>
      <c r="E315" s="238">
        <v>111.22603315838874</v>
      </c>
      <c r="F315" s="238">
        <v>113.09432379309918</v>
      </c>
      <c r="G315" s="238">
        <v>97.53064242735297</v>
      </c>
    </row>
    <row r="316" spans="1:7" ht="12.75">
      <c r="A316" s="78">
        <v>2006</v>
      </c>
      <c r="B316" s="233">
        <v>2</v>
      </c>
      <c r="C316" s="235" t="s">
        <v>19</v>
      </c>
      <c r="D316" s="78" t="s">
        <v>20</v>
      </c>
      <c r="E316" s="239">
        <v>119.11124426148695</v>
      </c>
      <c r="F316" s="239">
        <v>122.23540198046416</v>
      </c>
      <c r="G316" s="239">
        <v>99.52612381829219</v>
      </c>
    </row>
    <row r="317" spans="1:7" ht="12.75">
      <c r="A317" s="51">
        <v>2006</v>
      </c>
      <c r="B317" s="232">
        <v>3</v>
      </c>
      <c r="C317" s="234" t="s">
        <v>19</v>
      </c>
      <c r="D317" s="51" t="s">
        <v>20</v>
      </c>
      <c r="E317" s="238">
        <v>130.82997671888322</v>
      </c>
      <c r="F317" s="238">
        <v>130.18595885464535</v>
      </c>
      <c r="G317" s="238">
        <v>103.75278661315167</v>
      </c>
    </row>
    <row r="318" spans="1:7" ht="12.75">
      <c r="A318" s="78">
        <v>2006</v>
      </c>
      <c r="B318" s="233">
        <v>4</v>
      </c>
      <c r="C318" s="235" t="s">
        <v>19</v>
      </c>
      <c r="D318" s="78" t="s">
        <v>20</v>
      </c>
      <c r="E318" s="239">
        <v>127.79228780028497</v>
      </c>
      <c r="F318" s="239">
        <v>131.41350817660324</v>
      </c>
      <c r="G318" s="239">
        <v>105.25474765346725</v>
      </c>
    </row>
    <row r="319" spans="1:7" ht="12.75">
      <c r="A319" s="51">
        <v>2007</v>
      </c>
      <c r="B319" s="232">
        <v>1</v>
      </c>
      <c r="C319" s="234" t="s">
        <v>19</v>
      </c>
      <c r="D319" s="51" t="s">
        <v>20</v>
      </c>
      <c r="E319" s="238">
        <v>129.23585743576695</v>
      </c>
      <c r="F319" s="238">
        <v>126.74695184958418</v>
      </c>
      <c r="G319" s="238">
        <v>104.60917633305344</v>
      </c>
    </row>
    <row r="320" spans="1:7" ht="12.75">
      <c r="A320" s="78">
        <v>2007</v>
      </c>
      <c r="B320" s="233">
        <v>2</v>
      </c>
      <c r="C320" s="235" t="s">
        <v>19</v>
      </c>
      <c r="D320" s="78" t="s">
        <v>20</v>
      </c>
      <c r="E320" s="239">
        <v>138.1077401262638</v>
      </c>
      <c r="F320" s="239">
        <v>135.04476049438938</v>
      </c>
      <c r="G320" s="239">
        <v>107.76238809464317</v>
      </c>
    </row>
    <row r="321" spans="1:7" ht="12.75">
      <c r="A321" s="51">
        <v>2007</v>
      </c>
      <c r="B321" s="232">
        <v>3</v>
      </c>
      <c r="C321" s="234" t="s">
        <v>19</v>
      </c>
      <c r="D321" s="51" t="s">
        <v>20</v>
      </c>
      <c r="E321" s="238">
        <v>148.24252357556387</v>
      </c>
      <c r="F321" s="238">
        <v>145.53756774477833</v>
      </c>
      <c r="G321" s="238">
        <v>110.82663833344213</v>
      </c>
    </row>
    <row r="322" spans="1:7" ht="12.75">
      <c r="A322" s="78">
        <v>2007</v>
      </c>
      <c r="B322" s="233">
        <v>4</v>
      </c>
      <c r="C322" s="235" t="s">
        <v>19</v>
      </c>
      <c r="D322" s="78" t="s">
        <v>20</v>
      </c>
      <c r="E322" s="239">
        <v>145.33333215328486</v>
      </c>
      <c r="F322" s="239">
        <v>145.05737078337927</v>
      </c>
      <c r="G322" s="239">
        <v>110.24625744066041</v>
      </c>
    </row>
    <row r="323" spans="1:7" ht="12.75">
      <c r="A323" s="51">
        <v>2008</v>
      </c>
      <c r="B323" s="232">
        <v>1</v>
      </c>
      <c r="C323" s="234" t="s">
        <v>19</v>
      </c>
      <c r="D323" s="51" t="s">
        <v>20</v>
      </c>
      <c r="E323" s="238">
        <v>143.0232011602059</v>
      </c>
      <c r="F323" s="238">
        <v>138.8946358894829</v>
      </c>
      <c r="G323" s="238">
        <v>112.67844266311302</v>
      </c>
    </row>
    <row r="324" spans="1:7" ht="12.75">
      <c r="A324" s="78">
        <v>2008</v>
      </c>
      <c r="B324" s="233">
        <v>2</v>
      </c>
      <c r="C324" s="235" t="s">
        <v>19</v>
      </c>
      <c r="D324" s="78" t="s">
        <v>20</v>
      </c>
      <c r="E324" s="239">
        <v>148.68373271292987</v>
      </c>
      <c r="F324" s="239">
        <v>143.30189330063513</v>
      </c>
      <c r="G324" s="239">
        <v>114.88189112268151</v>
      </c>
    </row>
    <row r="325" spans="1:7" ht="12.75">
      <c r="A325" s="51">
        <v>2008</v>
      </c>
      <c r="B325" s="232">
        <v>3</v>
      </c>
      <c r="C325" s="234" t="s">
        <v>19</v>
      </c>
      <c r="D325" s="51" t="s">
        <v>20</v>
      </c>
      <c r="E325" s="238">
        <v>143.96886881554178</v>
      </c>
      <c r="F325" s="238">
        <v>144.10033145688533</v>
      </c>
      <c r="G325" s="238">
        <v>116.79375348443885</v>
      </c>
    </row>
    <row r="326" spans="1:7" ht="12.75">
      <c r="A326" s="78">
        <v>2008</v>
      </c>
      <c r="B326" s="233">
        <v>4</v>
      </c>
      <c r="C326" s="235" t="s">
        <v>19</v>
      </c>
      <c r="D326" s="78" t="s">
        <v>20</v>
      </c>
      <c r="E326" s="239">
        <v>136.94883546398796</v>
      </c>
      <c r="F326" s="239">
        <v>138.66804746224417</v>
      </c>
      <c r="G326" s="239">
        <v>116.9723968662373</v>
      </c>
    </row>
    <row r="327" spans="1:7" ht="12.75">
      <c r="A327" s="51">
        <v>2009</v>
      </c>
      <c r="B327" s="232">
        <v>1</v>
      </c>
      <c r="C327" s="234" t="s">
        <v>19</v>
      </c>
      <c r="D327" s="51" t="s">
        <v>20</v>
      </c>
      <c r="E327" s="238">
        <v>130.19411861465784</v>
      </c>
      <c r="F327" s="238">
        <v>130.39598462071854</v>
      </c>
      <c r="G327" s="238">
        <v>115.76166175562444</v>
      </c>
    </row>
    <row r="328" spans="1:7" ht="12.75">
      <c r="A328" s="78">
        <v>2009</v>
      </c>
      <c r="B328" s="233">
        <v>2</v>
      </c>
      <c r="C328" s="235" t="s">
        <v>19</v>
      </c>
      <c r="D328" s="78" t="s">
        <v>20</v>
      </c>
      <c r="E328" s="239">
        <v>128.8359623162104</v>
      </c>
      <c r="F328" s="239">
        <v>129.29687981442643</v>
      </c>
      <c r="G328" s="239">
        <v>115.31175176013404</v>
      </c>
    </row>
    <row r="329" spans="1:7" ht="12.75">
      <c r="A329" s="51">
        <v>2009</v>
      </c>
      <c r="B329" s="232">
        <v>3</v>
      </c>
      <c r="C329" s="234" t="s">
        <v>19</v>
      </c>
      <c r="D329" s="51" t="s">
        <v>20</v>
      </c>
      <c r="E329" s="238"/>
      <c r="F329" s="238"/>
      <c r="G329" s="238"/>
    </row>
    <row r="330" spans="1:7" ht="12.75">
      <c r="A330" s="78">
        <v>2001</v>
      </c>
      <c r="B330" s="233">
        <v>1</v>
      </c>
      <c r="C330" s="235" t="s">
        <v>21</v>
      </c>
      <c r="D330" s="78" t="s">
        <v>22</v>
      </c>
      <c r="E330" s="239">
        <v>88.63586477342389</v>
      </c>
      <c r="F330" s="239">
        <v>88.661998188846</v>
      </c>
      <c r="G330" s="239">
        <v>102.53905359041333</v>
      </c>
    </row>
    <row r="331" spans="1:7" ht="12.75">
      <c r="A331" s="51">
        <v>2001</v>
      </c>
      <c r="B331" s="232">
        <v>2</v>
      </c>
      <c r="C331" s="234" t="s">
        <v>21</v>
      </c>
      <c r="D331" s="51" t="s">
        <v>22</v>
      </c>
      <c r="E331" s="238">
        <v>96.85502692909911</v>
      </c>
      <c r="F331" s="238">
        <v>98.48088033075771</v>
      </c>
      <c r="G331" s="238">
        <v>101.04416833884585</v>
      </c>
    </row>
    <row r="332" spans="1:7" ht="12.75">
      <c r="A332" s="78">
        <v>2001</v>
      </c>
      <c r="B332" s="233">
        <v>3</v>
      </c>
      <c r="C332" s="235" t="s">
        <v>21</v>
      </c>
      <c r="D332" s="78" t="s">
        <v>22</v>
      </c>
      <c r="E332" s="239">
        <v>102.37691339830693</v>
      </c>
      <c r="F332" s="239">
        <v>96.35482613632355</v>
      </c>
      <c r="G332" s="239">
        <v>99.57314484712106</v>
      </c>
    </row>
    <row r="333" spans="1:7" ht="12.75">
      <c r="A333" s="51">
        <v>2001</v>
      </c>
      <c r="B333" s="232">
        <v>4</v>
      </c>
      <c r="C333" s="234" t="s">
        <v>21</v>
      </c>
      <c r="D333" s="51" t="s">
        <v>22</v>
      </c>
      <c r="E333" s="238">
        <v>112.13219489917013</v>
      </c>
      <c r="F333" s="238">
        <v>116.50229534407273</v>
      </c>
      <c r="G333" s="238">
        <v>96.84363322361976</v>
      </c>
    </row>
    <row r="334" spans="1:7" ht="12.75">
      <c r="A334" s="78">
        <v>2002</v>
      </c>
      <c r="B334" s="233">
        <v>1</v>
      </c>
      <c r="C334" s="235" t="s">
        <v>21</v>
      </c>
      <c r="D334" s="78" t="s">
        <v>22</v>
      </c>
      <c r="E334" s="239">
        <v>91.23141408773441</v>
      </c>
      <c r="F334" s="239">
        <v>89.02624965726015</v>
      </c>
      <c r="G334" s="239">
        <v>93.86238238171622</v>
      </c>
    </row>
    <row r="335" spans="1:7" ht="12.75">
      <c r="A335" s="51">
        <v>2002</v>
      </c>
      <c r="B335" s="232">
        <v>2</v>
      </c>
      <c r="C335" s="234" t="s">
        <v>21</v>
      </c>
      <c r="D335" s="51" t="s">
        <v>22</v>
      </c>
      <c r="E335" s="238">
        <v>96.32861988974598</v>
      </c>
      <c r="F335" s="238">
        <v>95.98458771166612</v>
      </c>
      <c r="G335" s="238">
        <v>90.90219589907782</v>
      </c>
    </row>
    <row r="336" spans="1:7" ht="12.75">
      <c r="A336" s="78">
        <v>2002</v>
      </c>
      <c r="B336" s="233">
        <v>3</v>
      </c>
      <c r="C336" s="235" t="s">
        <v>21</v>
      </c>
      <c r="D336" s="78" t="s">
        <v>22</v>
      </c>
      <c r="E336" s="239">
        <v>102.19048048933514</v>
      </c>
      <c r="F336" s="239">
        <v>99.47006289734485</v>
      </c>
      <c r="G336" s="239">
        <v>89.10955855006368</v>
      </c>
    </row>
    <row r="337" spans="1:7" ht="12.75">
      <c r="A337" s="51">
        <v>2002</v>
      </c>
      <c r="B337" s="232">
        <v>4</v>
      </c>
      <c r="C337" s="234" t="s">
        <v>21</v>
      </c>
      <c r="D337" s="51" t="s">
        <v>22</v>
      </c>
      <c r="E337" s="238">
        <v>113.73615604156961</v>
      </c>
      <c r="F337" s="238">
        <v>117.50772781308058</v>
      </c>
      <c r="G337" s="238">
        <v>87.77550035232488</v>
      </c>
    </row>
    <row r="338" spans="1:7" ht="12.75">
      <c r="A338" s="78">
        <v>2003</v>
      </c>
      <c r="B338" s="233">
        <v>1</v>
      </c>
      <c r="C338" s="235" t="s">
        <v>21</v>
      </c>
      <c r="D338" s="78" t="s">
        <v>22</v>
      </c>
      <c r="E338" s="239">
        <v>88.73339979944336</v>
      </c>
      <c r="F338" s="239">
        <v>82.48669286031603</v>
      </c>
      <c r="G338" s="239">
        <v>82.35332631724695</v>
      </c>
    </row>
    <row r="339" spans="1:7" ht="12.75">
      <c r="A339" s="51">
        <v>2003</v>
      </c>
      <c r="B339" s="232">
        <v>2</v>
      </c>
      <c r="C339" s="234" t="s">
        <v>21</v>
      </c>
      <c r="D339" s="51" t="s">
        <v>22</v>
      </c>
      <c r="E339" s="238">
        <v>87.84993820334421</v>
      </c>
      <c r="F339" s="238">
        <v>86.73437312501014</v>
      </c>
      <c r="G339" s="238">
        <v>81.36703129922284</v>
      </c>
    </row>
    <row r="340" spans="1:7" ht="12.75">
      <c r="A340" s="78">
        <v>2003</v>
      </c>
      <c r="B340" s="233">
        <v>3</v>
      </c>
      <c r="C340" s="235" t="s">
        <v>21</v>
      </c>
      <c r="D340" s="78" t="s">
        <v>22</v>
      </c>
      <c r="E340" s="239">
        <v>93.43496891484065</v>
      </c>
      <c r="F340" s="239">
        <v>86.6884574789017</v>
      </c>
      <c r="G340" s="239">
        <v>80.1607680199556</v>
      </c>
    </row>
    <row r="341" spans="1:7" ht="12.75">
      <c r="A341" s="51">
        <v>2003</v>
      </c>
      <c r="B341" s="232">
        <v>4</v>
      </c>
      <c r="C341" s="234" t="s">
        <v>21</v>
      </c>
      <c r="D341" s="51" t="s">
        <v>22</v>
      </c>
      <c r="E341" s="238">
        <v>112.70032943763266</v>
      </c>
      <c r="F341" s="238">
        <v>105.52256359027272</v>
      </c>
      <c r="G341" s="238">
        <v>78.2062906495175</v>
      </c>
    </row>
    <row r="342" spans="1:7" ht="12.75">
      <c r="A342" s="78">
        <v>2004</v>
      </c>
      <c r="B342" s="233">
        <v>1</v>
      </c>
      <c r="C342" s="235" t="s">
        <v>21</v>
      </c>
      <c r="D342" s="78" t="s">
        <v>22</v>
      </c>
      <c r="E342" s="239">
        <v>78.71558133536074</v>
      </c>
      <c r="F342" s="239">
        <v>75.27575558541069</v>
      </c>
      <c r="G342" s="239">
        <v>75.74125077750294</v>
      </c>
    </row>
    <row r="343" spans="1:7" ht="12.75">
      <c r="A343" s="51">
        <v>2004</v>
      </c>
      <c r="B343" s="232">
        <v>2</v>
      </c>
      <c r="C343" s="234" t="s">
        <v>21</v>
      </c>
      <c r="D343" s="51" t="s">
        <v>22</v>
      </c>
      <c r="E343" s="238">
        <v>81.84375045137924</v>
      </c>
      <c r="F343" s="238">
        <v>84.28101569765418</v>
      </c>
      <c r="G343" s="238">
        <v>72.94650672422648</v>
      </c>
    </row>
    <row r="344" spans="1:7" ht="12.75">
      <c r="A344" s="78">
        <v>2004</v>
      </c>
      <c r="B344" s="233">
        <v>3</v>
      </c>
      <c r="C344" s="235" t="s">
        <v>21</v>
      </c>
      <c r="D344" s="78" t="s">
        <v>22</v>
      </c>
      <c r="E344" s="239">
        <v>88.12670760328257</v>
      </c>
      <c r="F344" s="239">
        <v>83.62314405819586</v>
      </c>
      <c r="G344" s="239">
        <v>69.79005944711021</v>
      </c>
    </row>
    <row r="345" spans="1:7" ht="12.75">
      <c r="A345" s="51">
        <v>2004</v>
      </c>
      <c r="B345" s="232">
        <v>4</v>
      </c>
      <c r="C345" s="234" t="s">
        <v>21</v>
      </c>
      <c r="D345" s="51" t="s">
        <v>22</v>
      </c>
      <c r="E345" s="238">
        <v>103.42128141342747</v>
      </c>
      <c r="F345" s="238">
        <v>106.78178897004508</v>
      </c>
      <c r="G345" s="238">
        <v>67.9351078200025</v>
      </c>
    </row>
    <row r="346" spans="1:7" ht="12.75">
      <c r="A346" s="78">
        <v>2005</v>
      </c>
      <c r="B346" s="233">
        <v>1</v>
      </c>
      <c r="C346" s="235" t="s">
        <v>21</v>
      </c>
      <c r="D346" s="78" t="s">
        <v>22</v>
      </c>
      <c r="E346" s="239">
        <v>77.07442182423465</v>
      </c>
      <c r="F346" s="239">
        <v>76.57011850367567</v>
      </c>
      <c r="G346" s="239">
        <v>68.57445808246173</v>
      </c>
    </row>
    <row r="347" spans="1:7" ht="12.75">
      <c r="A347" s="51">
        <v>2005</v>
      </c>
      <c r="B347" s="232">
        <v>2</v>
      </c>
      <c r="C347" s="234" t="s">
        <v>21</v>
      </c>
      <c r="D347" s="51" t="s">
        <v>22</v>
      </c>
      <c r="E347" s="238">
        <v>85.39192678021155</v>
      </c>
      <c r="F347" s="238">
        <v>84.54214607455313</v>
      </c>
      <c r="G347" s="238">
        <v>68.29697875370907</v>
      </c>
    </row>
    <row r="348" spans="1:7" ht="12.75">
      <c r="A348" s="78">
        <v>2005</v>
      </c>
      <c r="B348" s="233">
        <v>3</v>
      </c>
      <c r="C348" s="235" t="s">
        <v>21</v>
      </c>
      <c r="D348" s="78" t="s">
        <v>22</v>
      </c>
      <c r="E348" s="239">
        <v>93.65461333799345</v>
      </c>
      <c r="F348" s="239">
        <v>86.95555216069774</v>
      </c>
      <c r="G348" s="239">
        <v>66.97983241893441</v>
      </c>
    </row>
    <row r="349" spans="1:7" ht="12.75">
      <c r="A349" s="51">
        <v>2005</v>
      </c>
      <c r="B349" s="232">
        <v>4</v>
      </c>
      <c r="C349" s="234" t="s">
        <v>21</v>
      </c>
      <c r="D349" s="51" t="s">
        <v>22</v>
      </c>
      <c r="E349" s="238">
        <v>103.58093170283944</v>
      </c>
      <c r="F349" s="238">
        <v>106.22083181801976</v>
      </c>
      <c r="G349" s="238">
        <v>67.11463760983655</v>
      </c>
    </row>
    <row r="350" spans="1:7" ht="12.75">
      <c r="A350" s="78">
        <v>2006</v>
      </c>
      <c r="B350" s="233">
        <v>1</v>
      </c>
      <c r="C350" s="235" t="s">
        <v>21</v>
      </c>
      <c r="D350" s="78" t="s">
        <v>22</v>
      </c>
      <c r="E350" s="239">
        <v>79.13948080223449</v>
      </c>
      <c r="F350" s="239">
        <v>75.4232778203325</v>
      </c>
      <c r="G350" s="239">
        <v>65.53584375773141</v>
      </c>
    </row>
    <row r="351" spans="1:7" ht="12.75">
      <c r="A351" s="51">
        <v>2006</v>
      </c>
      <c r="B351" s="232">
        <v>2</v>
      </c>
      <c r="C351" s="234" t="s">
        <v>21</v>
      </c>
      <c r="D351" s="51" t="s">
        <v>22</v>
      </c>
      <c r="E351" s="238">
        <v>87.37003438807452</v>
      </c>
      <c r="F351" s="238">
        <v>89.59690707280227</v>
      </c>
      <c r="G351" s="238">
        <v>65.53521316863241</v>
      </c>
    </row>
    <row r="352" spans="1:7" ht="12.75">
      <c r="A352" s="78">
        <v>2006</v>
      </c>
      <c r="B352" s="233">
        <v>3</v>
      </c>
      <c r="C352" s="235" t="s">
        <v>21</v>
      </c>
      <c r="D352" s="78" t="s">
        <v>22</v>
      </c>
      <c r="E352" s="239">
        <v>102.26582707826223</v>
      </c>
      <c r="F352" s="239">
        <v>97.84581013652492</v>
      </c>
      <c r="G352" s="239">
        <v>66.37175669242869</v>
      </c>
    </row>
    <row r="353" spans="1:7" ht="12.75">
      <c r="A353" s="51">
        <v>2006</v>
      </c>
      <c r="B353" s="232">
        <v>4</v>
      </c>
      <c r="C353" s="234" t="s">
        <v>21</v>
      </c>
      <c r="D353" s="51" t="s">
        <v>22</v>
      </c>
      <c r="E353" s="238">
        <v>119.57869724707096</v>
      </c>
      <c r="F353" s="238">
        <v>122.73738765892588</v>
      </c>
      <c r="G353" s="238">
        <v>67.38038395631064</v>
      </c>
    </row>
    <row r="354" spans="1:7" ht="12.75">
      <c r="A354" s="78">
        <v>2007</v>
      </c>
      <c r="B354" s="233">
        <v>1</v>
      </c>
      <c r="C354" s="235" t="s">
        <v>21</v>
      </c>
      <c r="D354" s="78" t="s">
        <v>22</v>
      </c>
      <c r="E354" s="239">
        <v>95.51661193394082</v>
      </c>
      <c r="F354" s="239">
        <v>87.72968199910069</v>
      </c>
      <c r="G354" s="239">
        <v>66.54329034415137</v>
      </c>
    </row>
    <row r="355" spans="1:7" ht="12.75">
      <c r="A355" s="51">
        <v>2007</v>
      </c>
      <c r="B355" s="232">
        <v>2</v>
      </c>
      <c r="C355" s="234" t="s">
        <v>21</v>
      </c>
      <c r="D355" s="51" t="s">
        <v>22</v>
      </c>
      <c r="E355" s="238">
        <v>92.02811767761612</v>
      </c>
      <c r="F355" s="238">
        <v>92.80064283193643</v>
      </c>
      <c r="G355" s="238">
        <v>66.19955220123896</v>
      </c>
    </row>
    <row r="356" spans="1:7" ht="12.75">
      <c r="A356" s="78">
        <v>2007</v>
      </c>
      <c r="B356" s="233">
        <v>3</v>
      </c>
      <c r="C356" s="235" t="s">
        <v>21</v>
      </c>
      <c r="D356" s="78" t="s">
        <v>22</v>
      </c>
      <c r="E356" s="239">
        <v>109.2644772690471</v>
      </c>
      <c r="F356" s="239">
        <v>101.09729380484092</v>
      </c>
      <c r="G356" s="239">
        <v>67.8621204859883</v>
      </c>
    </row>
    <row r="357" spans="1:7" ht="12.75">
      <c r="A357" s="51">
        <v>2007</v>
      </c>
      <c r="B357" s="232">
        <v>4</v>
      </c>
      <c r="C357" s="234" t="s">
        <v>21</v>
      </c>
      <c r="D357" s="51" t="s">
        <v>22</v>
      </c>
      <c r="E357" s="238">
        <v>122.29726203728585</v>
      </c>
      <c r="F357" s="238">
        <v>126.16499977617143</v>
      </c>
      <c r="G357" s="238">
        <v>70.47569763279536</v>
      </c>
    </row>
    <row r="358" spans="1:7" ht="12.75">
      <c r="A358" s="78">
        <v>2008</v>
      </c>
      <c r="B358" s="233">
        <v>1</v>
      </c>
      <c r="C358" s="235" t="s">
        <v>21</v>
      </c>
      <c r="D358" s="78" t="s">
        <v>22</v>
      </c>
      <c r="E358" s="239">
        <v>92.34684984333732</v>
      </c>
      <c r="F358" s="239">
        <v>88.80761447481868</v>
      </c>
      <c r="G358" s="239">
        <v>68.5162225083278</v>
      </c>
    </row>
    <row r="359" spans="1:7" ht="12.75">
      <c r="A359" s="51">
        <v>2008</v>
      </c>
      <c r="B359" s="232">
        <v>2</v>
      </c>
      <c r="C359" s="234" t="s">
        <v>21</v>
      </c>
      <c r="D359" s="51" t="s">
        <v>22</v>
      </c>
      <c r="E359" s="238">
        <v>94.86153104697956</v>
      </c>
      <c r="F359" s="238">
        <v>91.39308907482338</v>
      </c>
      <c r="G359" s="238">
        <v>67.91189677444284</v>
      </c>
    </row>
    <row r="360" spans="1:7" ht="12.75">
      <c r="A360" s="78">
        <v>2008</v>
      </c>
      <c r="B360" s="233">
        <v>3</v>
      </c>
      <c r="C360" s="235" t="s">
        <v>21</v>
      </c>
      <c r="D360" s="78" t="s">
        <v>22</v>
      </c>
      <c r="E360" s="239">
        <v>106.50344538798463</v>
      </c>
      <c r="F360" s="239">
        <v>99.34160070331511</v>
      </c>
      <c r="G360" s="239">
        <v>68.47978921687275</v>
      </c>
    </row>
    <row r="361" spans="1:7" ht="12.75">
      <c r="A361" s="51">
        <v>2008</v>
      </c>
      <c r="B361" s="232">
        <v>4</v>
      </c>
      <c r="C361" s="234" t="s">
        <v>21</v>
      </c>
      <c r="D361" s="51" t="s">
        <v>22</v>
      </c>
      <c r="E361" s="238">
        <v>117.97883466483718</v>
      </c>
      <c r="F361" s="238">
        <v>119.94135912867608</v>
      </c>
      <c r="G361" s="238">
        <v>68.17072005761706</v>
      </c>
    </row>
    <row r="362" spans="1:7" ht="12.75">
      <c r="A362" s="78">
        <v>2009</v>
      </c>
      <c r="B362" s="233">
        <v>1</v>
      </c>
      <c r="C362" s="235" t="s">
        <v>21</v>
      </c>
      <c r="D362" s="78" t="s">
        <v>22</v>
      </c>
      <c r="E362" s="239">
        <v>85.11921376438542</v>
      </c>
      <c r="F362" s="239">
        <v>80.10852832825573</v>
      </c>
      <c r="G362" s="239">
        <v>66.58433230274501</v>
      </c>
    </row>
    <row r="363" spans="1:7" ht="12.75">
      <c r="A363" s="51">
        <v>2009</v>
      </c>
      <c r="B363" s="232">
        <v>2</v>
      </c>
      <c r="C363" s="234" t="s">
        <v>21</v>
      </c>
      <c r="D363" s="51" t="s">
        <v>22</v>
      </c>
      <c r="E363" s="238">
        <v>96.15449725582847</v>
      </c>
      <c r="F363" s="238">
        <v>95.5201793324547</v>
      </c>
      <c r="G363" s="238">
        <v>67.46387663637871</v>
      </c>
    </row>
    <row r="364" spans="1:7" ht="12.75">
      <c r="A364" s="78">
        <v>2009</v>
      </c>
      <c r="B364" s="233">
        <v>3</v>
      </c>
      <c r="C364" s="235" t="s">
        <v>21</v>
      </c>
      <c r="D364" s="78" t="s">
        <v>22</v>
      </c>
      <c r="E364" s="239"/>
      <c r="F364" s="239"/>
      <c r="G364" s="239"/>
    </row>
    <row r="365" spans="1:7" ht="12.75">
      <c r="A365" s="51">
        <v>2001</v>
      </c>
      <c r="B365" s="232">
        <v>1</v>
      </c>
      <c r="C365" s="234" t="s">
        <v>23</v>
      </c>
      <c r="D365" s="51" t="s">
        <v>24</v>
      </c>
      <c r="E365" s="238">
        <v>90.82184231366467</v>
      </c>
      <c r="F365" s="238">
        <v>81.40144463703113</v>
      </c>
      <c r="G365" s="238">
        <v>97.95348837209302</v>
      </c>
    </row>
    <row r="366" spans="1:7" ht="12.75">
      <c r="A366" s="78">
        <v>2001</v>
      </c>
      <c r="B366" s="233">
        <v>2</v>
      </c>
      <c r="C366" s="235" t="s">
        <v>23</v>
      </c>
      <c r="D366" s="78" t="s">
        <v>24</v>
      </c>
      <c r="E366" s="239">
        <v>96.65570811284041</v>
      </c>
      <c r="F366" s="239">
        <v>94.05604591096798</v>
      </c>
      <c r="G366" s="239">
        <v>101.48837209302326</v>
      </c>
    </row>
    <row r="367" spans="1:7" ht="12.75">
      <c r="A367" s="51">
        <v>2001</v>
      </c>
      <c r="B367" s="232">
        <v>3</v>
      </c>
      <c r="C367" s="234" t="s">
        <v>23</v>
      </c>
      <c r="D367" s="51" t="s">
        <v>24</v>
      </c>
      <c r="E367" s="238">
        <v>105.24839239005986</v>
      </c>
      <c r="F367" s="238">
        <v>110.18333141852877</v>
      </c>
      <c r="G367" s="238">
        <v>100.40310077519379</v>
      </c>
    </row>
    <row r="368" spans="1:7" ht="12.75">
      <c r="A368" s="78">
        <v>2001</v>
      </c>
      <c r="B368" s="233">
        <v>4</v>
      </c>
      <c r="C368" s="235" t="s">
        <v>23</v>
      </c>
      <c r="D368" s="78" t="s">
        <v>24</v>
      </c>
      <c r="E368" s="239">
        <v>107.27405718343513</v>
      </c>
      <c r="F368" s="239">
        <v>114.3591780334721</v>
      </c>
      <c r="G368" s="239">
        <v>100.15503875968992</v>
      </c>
    </row>
    <row r="369" spans="1:7" ht="12.75">
      <c r="A369" s="51">
        <v>2002</v>
      </c>
      <c r="B369" s="232">
        <v>1</v>
      </c>
      <c r="C369" s="234" t="s">
        <v>23</v>
      </c>
      <c r="D369" s="51" t="s">
        <v>24</v>
      </c>
      <c r="E369" s="238">
        <v>111.8751301681766</v>
      </c>
      <c r="F369" s="238">
        <v>103.83754479324173</v>
      </c>
      <c r="G369" s="238">
        <v>99.31782945736434</v>
      </c>
    </row>
    <row r="370" spans="1:7" ht="12.75">
      <c r="A370" s="78">
        <v>2002</v>
      </c>
      <c r="B370" s="233">
        <v>2</v>
      </c>
      <c r="C370" s="235" t="s">
        <v>23</v>
      </c>
      <c r="D370" s="78" t="s">
        <v>24</v>
      </c>
      <c r="E370" s="239">
        <v>131.1980114847443</v>
      </c>
      <c r="F370" s="239">
        <v>140.92885146441517</v>
      </c>
      <c r="G370" s="239">
        <v>103.68992248062015</v>
      </c>
    </row>
    <row r="371" spans="1:7" ht="12.75">
      <c r="A371" s="51">
        <v>2002</v>
      </c>
      <c r="B371" s="232">
        <v>3</v>
      </c>
      <c r="C371" s="234" t="s">
        <v>23</v>
      </c>
      <c r="D371" s="51" t="s">
        <v>24</v>
      </c>
      <c r="E371" s="238">
        <v>146.38572994221562</v>
      </c>
      <c r="F371" s="238">
        <v>126.74945090825564</v>
      </c>
      <c r="G371" s="238">
        <v>110.04651162790698</v>
      </c>
    </row>
    <row r="372" spans="1:7" ht="12.75">
      <c r="A372" s="78">
        <v>2002</v>
      </c>
      <c r="B372" s="233">
        <v>4</v>
      </c>
      <c r="C372" s="235" t="s">
        <v>23</v>
      </c>
      <c r="D372" s="78" t="s">
        <v>24</v>
      </c>
      <c r="E372" s="239">
        <v>150.71082860742808</v>
      </c>
      <c r="F372" s="239">
        <v>134.5994597743238</v>
      </c>
      <c r="G372" s="239">
        <v>116.40310077519379</v>
      </c>
    </row>
    <row r="373" spans="1:7" ht="12.75">
      <c r="A373" s="51">
        <v>2003</v>
      </c>
      <c r="B373" s="232">
        <v>1</v>
      </c>
      <c r="C373" s="234" t="s">
        <v>23</v>
      </c>
      <c r="D373" s="51" t="s">
        <v>24</v>
      </c>
      <c r="E373" s="238">
        <v>118.25241666428722</v>
      </c>
      <c r="F373" s="238">
        <v>106.14018703889978</v>
      </c>
      <c r="G373" s="238">
        <v>117.86046511627907</v>
      </c>
    </row>
    <row r="374" spans="1:7" ht="12.75">
      <c r="A374" s="78">
        <v>2003</v>
      </c>
      <c r="B374" s="233">
        <v>2</v>
      </c>
      <c r="C374" s="235" t="s">
        <v>23</v>
      </c>
      <c r="D374" s="78" t="s">
        <v>24</v>
      </c>
      <c r="E374" s="239">
        <v>141.6559732676745</v>
      </c>
      <c r="F374" s="239">
        <v>130.6971298744362</v>
      </c>
      <c r="G374" s="239">
        <v>116.9922480620155</v>
      </c>
    </row>
    <row r="375" spans="1:7" ht="12.75">
      <c r="A375" s="51">
        <v>2003</v>
      </c>
      <c r="B375" s="232">
        <v>3</v>
      </c>
      <c r="C375" s="234" t="s">
        <v>23</v>
      </c>
      <c r="D375" s="51" t="s">
        <v>24</v>
      </c>
      <c r="E375" s="238">
        <v>144.82154609138837</v>
      </c>
      <c r="F375" s="238">
        <v>134.6027992214367</v>
      </c>
      <c r="G375" s="238">
        <v>121.05426356589147</v>
      </c>
    </row>
    <row r="376" spans="1:7" ht="12.75">
      <c r="A376" s="78">
        <v>2003</v>
      </c>
      <c r="B376" s="233">
        <v>4</v>
      </c>
      <c r="C376" s="235" t="s">
        <v>23</v>
      </c>
      <c r="D376" s="78" t="s">
        <v>24</v>
      </c>
      <c r="E376" s="239">
        <v>140.8931792391195</v>
      </c>
      <c r="F376" s="239">
        <v>139.652639134802</v>
      </c>
      <c r="G376" s="239">
        <v>121.14728682170542</v>
      </c>
    </row>
    <row r="377" spans="1:7" ht="12.75">
      <c r="A377" s="51">
        <v>2004</v>
      </c>
      <c r="B377" s="232">
        <v>1</v>
      </c>
      <c r="C377" s="234" t="s">
        <v>23</v>
      </c>
      <c r="D377" s="51" t="s">
        <v>24</v>
      </c>
      <c r="E377" s="238">
        <v>134.25510864284257</v>
      </c>
      <c r="F377" s="238">
        <v>122.13552871610429</v>
      </c>
      <c r="G377" s="238">
        <v>124.55813953488372</v>
      </c>
    </row>
    <row r="378" spans="1:7" ht="12.75">
      <c r="A378" s="78">
        <v>2004</v>
      </c>
      <c r="B378" s="233">
        <v>2</v>
      </c>
      <c r="C378" s="235" t="s">
        <v>23</v>
      </c>
      <c r="D378" s="78" t="s">
        <v>24</v>
      </c>
      <c r="E378" s="239">
        <v>140.95826145262706</v>
      </c>
      <c r="F378" s="239">
        <v>145.3942014860302</v>
      </c>
      <c r="G378" s="239">
        <v>129.05426356589146</v>
      </c>
    </row>
    <row r="379" spans="1:7" ht="12.75">
      <c r="A379" s="51">
        <v>2004</v>
      </c>
      <c r="B379" s="232">
        <v>3</v>
      </c>
      <c r="C379" s="234" t="s">
        <v>23</v>
      </c>
      <c r="D379" s="51" t="s">
        <v>24</v>
      </c>
      <c r="E379" s="238">
        <v>130.26586930607195</v>
      </c>
      <c r="F379" s="238">
        <v>134.35173730808853</v>
      </c>
      <c r="G379" s="238">
        <v>129.5503875968992</v>
      </c>
    </row>
    <row r="380" spans="1:7" ht="12.75">
      <c r="A380" s="78">
        <v>2004</v>
      </c>
      <c r="B380" s="233">
        <v>4</v>
      </c>
      <c r="C380" s="235" t="s">
        <v>23</v>
      </c>
      <c r="D380" s="78" t="s">
        <v>24</v>
      </c>
      <c r="E380" s="239">
        <v>126.13533854477133</v>
      </c>
      <c r="F380" s="239">
        <v>122.3672156028127</v>
      </c>
      <c r="G380" s="239">
        <v>123.68992248062015</v>
      </c>
    </row>
    <row r="381" spans="1:7" ht="12.75">
      <c r="A381" s="51">
        <v>2005</v>
      </c>
      <c r="B381" s="232">
        <v>1</v>
      </c>
      <c r="C381" s="234" t="s">
        <v>23</v>
      </c>
      <c r="D381" s="51" t="s">
        <v>24</v>
      </c>
      <c r="E381" s="238">
        <v>113.70314453150583</v>
      </c>
      <c r="F381" s="238">
        <v>100.13166820486161</v>
      </c>
      <c r="G381" s="238">
        <v>121.42635658914729</v>
      </c>
    </row>
    <row r="382" spans="1:7" ht="12.75">
      <c r="A382" s="78">
        <v>2005</v>
      </c>
      <c r="B382" s="233">
        <v>2</v>
      </c>
      <c r="C382" s="235" t="s">
        <v>23</v>
      </c>
      <c r="D382" s="78" t="s">
        <v>24</v>
      </c>
      <c r="E382" s="239">
        <v>111.25158677355796</v>
      </c>
      <c r="F382" s="239">
        <v>110.07025529108125</v>
      </c>
      <c r="G382" s="239">
        <v>119.53488372093024</v>
      </c>
    </row>
    <row r="383" spans="1:7" ht="12.75">
      <c r="A383" s="51">
        <v>2005</v>
      </c>
      <c r="B383" s="232">
        <v>3</v>
      </c>
      <c r="C383" s="234" t="s">
        <v>23</v>
      </c>
      <c r="D383" s="51" t="s">
        <v>24</v>
      </c>
      <c r="E383" s="238">
        <v>119.2863208845261</v>
      </c>
      <c r="F383" s="238">
        <v>120.4535549530992</v>
      </c>
      <c r="G383" s="238">
        <v>118.97674418604652</v>
      </c>
    </row>
    <row r="384" spans="1:7" ht="12.75">
      <c r="A384" s="78">
        <v>2005</v>
      </c>
      <c r="B384" s="233">
        <v>4</v>
      </c>
      <c r="C384" s="235" t="s">
        <v>23</v>
      </c>
      <c r="D384" s="78" t="s">
        <v>24</v>
      </c>
      <c r="E384" s="239">
        <v>114.22095064405976</v>
      </c>
      <c r="F384" s="239">
        <v>129.09751819787016</v>
      </c>
      <c r="G384" s="239">
        <v>117.51937984496124</v>
      </c>
    </row>
    <row r="385" spans="1:7" ht="12.75">
      <c r="A385" s="51">
        <v>2006</v>
      </c>
      <c r="B385" s="232">
        <v>1</v>
      </c>
      <c r="C385" s="234" t="s">
        <v>23</v>
      </c>
      <c r="D385" s="51" t="s">
        <v>24</v>
      </c>
      <c r="E385" s="238">
        <v>115.88384975179714</v>
      </c>
      <c r="F385" s="238">
        <v>114.65826494277196</v>
      </c>
      <c r="G385" s="238">
        <v>113.70542635658914</v>
      </c>
    </row>
    <row r="386" spans="1:7" ht="12.75">
      <c r="A386" s="78">
        <v>2006</v>
      </c>
      <c r="B386" s="233">
        <v>2</v>
      </c>
      <c r="C386" s="235" t="s">
        <v>23</v>
      </c>
      <c r="D386" s="78" t="s">
        <v>24</v>
      </c>
      <c r="E386" s="239">
        <v>113.23006336165155</v>
      </c>
      <c r="F386" s="239">
        <v>138.85002251489655</v>
      </c>
      <c r="G386" s="239">
        <v>111.62790697674419</v>
      </c>
    </row>
    <row r="387" spans="1:7" ht="12.75">
      <c r="A387" s="51">
        <v>2006</v>
      </c>
      <c r="B387" s="232">
        <v>3</v>
      </c>
      <c r="C387" s="234" t="s">
        <v>23</v>
      </c>
      <c r="D387" s="51" t="s">
        <v>24</v>
      </c>
      <c r="E387" s="238">
        <v>135.4350326905276</v>
      </c>
      <c r="F387" s="238">
        <v>126.77196248756974</v>
      </c>
      <c r="G387" s="238">
        <v>114.2015503875969</v>
      </c>
    </row>
    <row r="388" spans="1:7" ht="12.75">
      <c r="A388" s="78">
        <v>2006</v>
      </c>
      <c r="B388" s="233">
        <v>4</v>
      </c>
      <c r="C388" s="235" t="s">
        <v>23</v>
      </c>
      <c r="D388" s="78" t="s">
        <v>24</v>
      </c>
      <c r="E388" s="239">
        <v>137.12992685925937</v>
      </c>
      <c r="F388" s="239">
        <v>154.6718588765717</v>
      </c>
      <c r="G388" s="239">
        <v>117.42635658914729</v>
      </c>
    </row>
    <row r="389" spans="1:7" ht="12.75">
      <c r="A389" s="51">
        <v>2007</v>
      </c>
      <c r="B389" s="232">
        <v>1</v>
      </c>
      <c r="C389" s="234" t="s">
        <v>23</v>
      </c>
      <c r="D389" s="51" t="s">
        <v>24</v>
      </c>
      <c r="E389" s="238">
        <v>151.72272846581245</v>
      </c>
      <c r="F389" s="238">
        <v>133.03680527997443</v>
      </c>
      <c r="G389" s="238">
        <v>118.57364341085271</v>
      </c>
    </row>
    <row r="390" spans="1:7" ht="12.75">
      <c r="A390" s="78">
        <v>2007</v>
      </c>
      <c r="B390" s="233">
        <v>2</v>
      </c>
      <c r="C390" s="235" t="s">
        <v>23</v>
      </c>
      <c r="D390" s="78" t="s">
        <v>24</v>
      </c>
      <c r="E390" s="239">
        <v>145.19375609105333</v>
      </c>
      <c r="F390" s="239">
        <v>149.9463385595269</v>
      </c>
      <c r="G390" s="239">
        <v>123.78294573643412</v>
      </c>
    </row>
    <row r="391" spans="1:7" ht="12.75">
      <c r="A391" s="51">
        <v>2007</v>
      </c>
      <c r="B391" s="232">
        <v>3</v>
      </c>
      <c r="C391" s="234" t="s">
        <v>23</v>
      </c>
      <c r="D391" s="51" t="s">
        <v>24</v>
      </c>
      <c r="E391" s="238">
        <v>129.15414552622764</v>
      </c>
      <c r="F391" s="238">
        <v>104.19230652035853</v>
      </c>
      <c r="G391" s="238">
        <v>116.12403100775194</v>
      </c>
    </row>
    <row r="392" spans="1:7" ht="12.75">
      <c r="A392" s="78">
        <v>2007</v>
      </c>
      <c r="B392" s="233">
        <v>4</v>
      </c>
      <c r="C392" s="235" t="s">
        <v>23</v>
      </c>
      <c r="D392" s="78" t="s">
        <v>24</v>
      </c>
      <c r="E392" s="239">
        <v>136.40561420280562</v>
      </c>
      <c r="F392" s="239">
        <v>158.02784875090617</v>
      </c>
      <c r="G392" s="239">
        <v>113.7984496124031</v>
      </c>
    </row>
    <row r="393" spans="1:7" ht="12.75">
      <c r="A393" s="51">
        <v>2008</v>
      </c>
      <c r="B393" s="232">
        <v>1</v>
      </c>
      <c r="C393" s="234" t="s">
        <v>23</v>
      </c>
      <c r="D393" s="51" t="s">
        <v>24</v>
      </c>
      <c r="E393" s="238">
        <v>121.58327661825795</v>
      </c>
      <c r="F393" s="238">
        <v>113.69178617573306</v>
      </c>
      <c r="G393" s="238">
        <v>113.24031007751938</v>
      </c>
    </row>
    <row r="394" spans="1:7" ht="12.75">
      <c r="A394" s="78">
        <v>2008</v>
      </c>
      <c r="B394" s="233">
        <v>2</v>
      </c>
      <c r="C394" s="235" t="s">
        <v>23</v>
      </c>
      <c r="D394" s="78" t="s">
        <v>24</v>
      </c>
      <c r="E394" s="239">
        <v>132.23314067698456</v>
      </c>
      <c r="F394" s="239">
        <v>133.8862145970689</v>
      </c>
      <c r="G394" s="239">
        <v>112.86821705426357</v>
      </c>
    </row>
    <row r="395" spans="1:7" ht="12.75">
      <c r="A395" s="51">
        <v>2008</v>
      </c>
      <c r="B395" s="232">
        <v>3</v>
      </c>
      <c r="C395" s="234" t="s">
        <v>23</v>
      </c>
      <c r="D395" s="51" t="s">
        <v>24</v>
      </c>
      <c r="E395" s="238">
        <v>139.14978043936466</v>
      </c>
      <c r="F395" s="238">
        <v>129.36367114157164</v>
      </c>
      <c r="G395" s="238">
        <v>113.08527131782945</v>
      </c>
    </row>
    <row r="396" spans="1:7" ht="12.75">
      <c r="A396" s="78">
        <v>2008</v>
      </c>
      <c r="B396" s="233">
        <v>4</v>
      </c>
      <c r="C396" s="235" t="s">
        <v>23</v>
      </c>
      <c r="D396" s="78" t="s">
        <v>24</v>
      </c>
      <c r="E396" s="239">
        <v>133.3578159400229</v>
      </c>
      <c r="F396" s="239">
        <v>118.01644104367935</v>
      </c>
      <c r="G396" s="239">
        <v>112.68217054263566</v>
      </c>
    </row>
    <row r="397" spans="1:7" ht="12.75">
      <c r="A397" s="51">
        <v>2009</v>
      </c>
      <c r="B397" s="232">
        <v>1</v>
      </c>
      <c r="C397" s="234" t="s">
        <v>23</v>
      </c>
      <c r="D397" s="51" t="s">
        <v>24</v>
      </c>
      <c r="E397" s="238">
        <v>89.85273036475816</v>
      </c>
      <c r="F397" s="238">
        <v>93.474172771605</v>
      </c>
      <c r="G397" s="238">
        <v>109.6124031007752</v>
      </c>
    </row>
    <row r="398" spans="1:7" ht="12.75">
      <c r="A398" s="78">
        <v>2009</v>
      </c>
      <c r="B398" s="233">
        <v>2</v>
      </c>
      <c r="C398" s="235" t="s">
        <v>23</v>
      </c>
      <c r="D398" s="78" t="s">
        <v>24</v>
      </c>
      <c r="E398" s="239">
        <v>100.49310872348111</v>
      </c>
      <c r="F398" s="239">
        <v>124.21424559215583</v>
      </c>
      <c r="G398" s="239">
        <v>109.73643410852713</v>
      </c>
    </row>
    <row r="399" spans="1:7" ht="12.75">
      <c r="A399" s="51">
        <v>2009</v>
      </c>
      <c r="B399" s="232">
        <v>3</v>
      </c>
      <c r="C399" s="234" t="s">
        <v>23</v>
      </c>
      <c r="D399" s="51" t="s">
        <v>24</v>
      </c>
      <c r="E399" s="238"/>
      <c r="F399" s="238"/>
      <c r="G399" s="238"/>
    </row>
    <row r="400" spans="1:7" ht="12.75">
      <c r="A400" s="78">
        <v>2001</v>
      </c>
      <c r="B400" s="233">
        <v>1</v>
      </c>
      <c r="C400" s="235" t="s">
        <v>25</v>
      </c>
      <c r="D400" s="78" t="s">
        <v>26</v>
      </c>
      <c r="E400" s="239">
        <v>93.93621090924242</v>
      </c>
      <c r="F400" s="239">
        <v>93.81618977246734</v>
      </c>
      <c r="G400" s="239">
        <v>99.2458381049907</v>
      </c>
    </row>
    <row r="401" spans="1:7" ht="12.75">
      <c r="A401" s="51">
        <v>2001</v>
      </c>
      <c r="B401" s="232">
        <v>2</v>
      </c>
      <c r="C401" s="234" t="s">
        <v>25</v>
      </c>
      <c r="D401" s="51" t="s">
        <v>26</v>
      </c>
      <c r="E401" s="238">
        <v>94.46628488458897</v>
      </c>
      <c r="F401" s="238">
        <v>95.62266723485476</v>
      </c>
      <c r="G401" s="238">
        <v>100.89659152196089</v>
      </c>
    </row>
    <row r="402" spans="1:7" ht="12.75">
      <c r="A402" s="78">
        <v>2001</v>
      </c>
      <c r="B402" s="233">
        <v>3</v>
      </c>
      <c r="C402" s="235" t="s">
        <v>25</v>
      </c>
      <c r="D402" s="78" t="s">
        <v>26</v>
      </c>
      <c r="E402" s="239">
        <v>106.85706232851823</v>
      </c>
      <c r="F402" s="239">
        <v>108.21698400581464</v>
      </c>
      <c r="G402" s="239">
        <v>101.13337829368511</v>
      </c>
    </row>
    <row r="403" spans="1:7" ht="12.75">
      <c r="A403" s="51">
        <v>2001</v>
      </c>
      <c r="B403" s="232">
        <v>4</v>
      </c>
      <c r="C403" s="234" t="s">
        <v>25</v>
      </c>
      <c r="D403" s="51" t="s">
        <v>26</v>
      </c>
      <c r="E403" s="238">
        <v>104.74044187765033</v>
      </c>
      <c r="F403" s="238">
        <v>102.34415898686325</v>
      </c>
      <c r="G403" s="238">
        <v>98.72419207936329</v>
      </c>
    </row>
    <row r="404" spans="1:7" ht="12.75">
      <c r="A404" s="78">
        <v>2002</v>
      </c>
      <c r="B404" s="233">
        <v>1</v>
      </c>
      <c r="C404" s="235" t="s">
        <v>25</v>
      </c>
      <c r="D404" s="78" t="s">
        <v>26</v>
      </c>
      <c r="E404" s="239">
        <v>83.91369481328992</v>
      </c>
      <c r="F404" s="239">
        <v>82.2343703033372</v>
      </c>
      <c r="G404" s="239">
        <v>98.31289425146475</v>
      </c>
    </row>
    <row r="405" spans="1:7" ht="12.75">
      <c r="A405" s="51">
        <v>2002</v>
      </c>
      <c r="B405" s="232">
        <v>2</v>
      </c>
      <c r="C405" s="234" t="s">
        <v>25</v>
      </c>
      <c r="D405" s="51" t="s">
        <v>26</v>
      </c>
      <c r="E405" s="238">
        <v>88.578143173735</v>
      </c>
      <c r="F405" s="238">
        <v>90.08694948215799</v>
      </c>
      <c r="G405" s="238">
        <v>100.77174212093009</v>
      </c>
    </row>
    <row r="406" spans="1:7" ht="12.75">
      <c r="A406" s="78">
        <v>2002</v>
      </c>
      <c r="B406" s="233">
        <v>3</v>
      </c>
      <c r="C406" s="235" t="s">
        <v>25</v>
      </c>
      <c r="D406" s="78" t="s">
        <v>26</v>
      </c>
      <c r="E406" s="239">
        <v>99.6607074135841</v>
      </c>
      <c r="F406" s="239">
        <v>105.15295608095337</v>
      </c>
      <c r="G406" s="239">
        <v>101.05888581096985</v>
      </c>
    </row>
    <row r="407" spans="1:7" ht="12.75">
      <c r="A407" s="51">
        <v>2002</v>
      </c>
      <c r="B407" s="232">
        <v>4</v>
      </c>
      <c r="C407" s="234" t="s">
        <v>25</v>
      </c>
      <c r="D407" s="51" t="s">
        <v>26</v>
      </c>
      <c r="E407" s="238">
        <v>98.6769670618059</v>
      </c>
      <c r="F407" s="238">
        <v>105.26918803694268</v>
      </c>
      <c r="G407" s="238">
        <v>101.18055686607144</v>
      </c>
    </row>
    <row r="408" spans="1:7" ht="12.75">
      <c r="A408" s="78">
        <v>2003</v>
      </c>
      <c r="B408" s="233">
        <v>1</v>
      </c>
      <c r="C408" s="235" t="s">
        <v>25</v>
      </c>
      <c r="D408" s="78" t="s">
        <v>26</v>
      </c>
      <c r="E408" s="239">
        <v>87.50967023379249</v>
      </c>
      <c r="F408" s="239">
        <v>87.26448349443518</v>
      </c>
      <c r="G408" s="239">
        <v>97.60948656801213</v>
      </c>
    </row>
    <row r="409" spans="1:7" ht="12.75">
      <c r="A409" s="51">
        <v>2003</v>
      </c>
      <c r="B409" s="232">
        <v>2</v>
      </c>
      <c r="C409" s="234" t="s">
        <v>25</v>
      </c>
      <c r="D409" s="51" t="s">
        <v>26</v>
      </c>
      <c r="E409" s="238">
        <v>87.80350366082145</v>
      </c>
      <c r="F409" s="238">
        <v>91.59933631091853</v>
      </c>
      <c r="G409" s="238">
        <v>99.56416931446057</v>
      </c>
    </row>
    <row r="410" spans="1:7" ht="12.75">
      <c r="A410" s="78">
        <v>2003</v>
      </c>
      <c r="B410" s="233">
        <v>3</v>
      </c>
      <c r="C410" s="235" t="s">
        <v>25</v>
      </c>
      <c r="D410" s="78" t="s">
        <v>26</v>
      </c>
      <c r="E410" s="239">
        <v>104.85939443561892</v>
      </c>
      <c r="F410" s="239">
        <v>111.90845511727197</v>
      </c>
      <c r="G410" s="239">
        <v>100.84861836309226</v>
      </c>
    </row>
    <row r="411" spans="1:7" ht="12.75">
      <c r="A411" s="51">
        <v>2003</v>
      </c>
      <c r="B411" s="232">
        <v>4</v>
      </c>
      <c r="C411" s="234" t="s">
        <v>25</v>
      </c>
      <c r="D411" s="51" t="s">
        <v>26</v>
      </c>
      <c r="E411" s="238">
        <v>109.75867615095417</v>
      </c>
      <c r="F411" s="238">
        <v>107.96443891931213</v>
      </c>
      <c r="G411" s="238">
        <v>102.28403884336018</v>
      </c>
    </row>
    <row r="412" spans="1:7" ht="12.75">
      <c r="A412" s="78">
        <v>2004</v>
      </c>
      <c r="B412" s="233">
        <v>1</v>
      </c>
      <c r="C412" s="235" t="s">
        <v>25</v>
      </c>
      <c r="D412" s="78" t="s">
        <v>26</v>
      </c>
      <c r="E412" s="239">
        <v>96.75602866798462</v>
      </c>
      <c r="F412" s="239">
        <v>95.33368045308143</v>
      </c>
      <c r="G412" s="239">
        <v>99.76063082220828</v>
      </c>
    </row>
    <row r="413" spans="1:7" ht="12.75">
      <c r="A413" s="51">
        <v>2004</v>
      </c>
      <c r="B413" s="232">
        <v>2</v>
      </c>
      <c r="C413" s="234" t="s">
        <v>25</v>
      </c>
      <c r="D413" s="51" t="s">
        <v>26</v>
      </c>
      <c r="E413" s="238">
        <v>95.70049471897158</v>
      </c>
      <c r="F413" s="238">
        <v>96.86255501029738</v>
      </c>
      <c r="G413" s="238">
        <v>100.60994444847256</v>
      </c>
    </row>
    <row r="414" spans="1:7" ht="12.75">
      <c r="A414" s="78">
        <v>2004</v>
      </c>
      <c r="B414" s="233">
        <v>3</v>
      </c>
      <c r="C414" s="235" t="s">
        <v>25</v>
      </c>
      <c r="D414" s="78" t="s">
        <v>26</v>
      </c>
      <c r="E414" s="239">
        <v>104.91872928440931</v>
      </c>
      <c r="F414" s="239">
        <v>108.79201711295575</v>
      </c>
      <c r="G414" s="239">
        <v>97.81180815106676</v>
      </c>
    </row>
    <row r="415" spans="1:7" ht="12.75">
      <c r="A415" s="51">
        <v>2004</v>
      </c>
      <c r="B415" s="232">
        <v>4</v>
      </c>
      <c r="C415" s="234" t="s">
        <v>25</v>
      </c>
      <c r="D415" s="51" t="s">
        <v>26</v>
      </c>
      <c r="E415" s="238">
        <v>98.99813683291138</v>
      </c>
      <c r="F415" s="238">
        <v>100.8909554082703</v>
      </c>
      <c r="G415" s="238">
        <v>95.65361194184023</v>
      </c>
    </row>
    <row r="416" spans="1:7" ht="12.75">
      <c r="A416" s="78">
        <v>2005</v>
      </c>
      <c r="B416" s="233">
        <v>1</v>
      </c>
      <c r="C416" s="235" t="s">
        <v>25</v>
      </c>
      <c r="D416" s="78" t="s">
        <v>26</v>
      </c>
      <c r="E416" s="239">
        <v>81.07557288809332</v>
      </c>
      <c r="F416" s="239">
        <v>81.01059178095686</v>
      </c>
      <c r="G416" s="239">
        <v>89.6601454291909</v>
      </c>
    </row>
    <row r="417" spans="1:7" ht="12.75">
      <c r="A417" s="51">
        <v>2005</v>
      </c>
      <c r="B417" s="232">
        <v>2</v>
      </c>
      <c r="C417" s="234" t="s">
        <v>25</v>
      </c>
      <c r="D417" s="51" t="s">
        <v>26</v>
      </c>
      <c r="E417" s="238">
        <v>86.73457423597377</v>
      </c>
      <c r="F417" s="238">
        <v>92.61694978942322</v>
      </c>
      <c r="G417" s="238">
        <v>90.41112897827104</v>
      </c>
    </row>
    <row r="418" spans="1:7" ht="12.75">
      <c r="A418" s="78">
        <v>2005</v>
      </c>
      <c r="B418" s="233">
        <v>3</v>
      </c>
      <c r="C418" s="235" t="s">
        <v>25</v>
      </c>
      <c r="D418" s="78" t="s">
        <v>26</v>
      </c>
      <c r="E418" s="239">
        <v>99.3673321011779</v>
      </c>
      <c r="F418" s="239">
        <v>107.8665343845317</v>
      </c>
      <c r="G418" s="239">
        <v>92.36640766458119</v>
      </c>
    </row>
    <row r="419" spans="1:7" ht="12.75">
      <c r="A419" s="51">
        <v>2005</v>
      </c>
      <c r="B419" s="232">
        <v>4</v>
      </c>
      <c r="C419" s="234" t="s">
        <v>25</v>
      </c>
      <c r="D419" s="51" t="s">
        <v>26</v>
      </c>
      <c r="E419" s="238">
        <v>93.26789988476536</v>
      </c>
      <c r="F419" s="238">
        <v>93.68673127505663</v>
      </c>
      <c r="G419" s="238">
        <v>89.58734144275053</v>
      </c>
    </row>
    <row r="420" spans="1:7" ht="12.75">
      <c r="A420" s="78">
        <v>2006</v>
      </c>
      <c r="B420" s="233">
        <v>1</v>
      </c>
      <c r="C420" s="235" t="s">
        <v>25</v>
      </c>
      <c r="D420" s="78" t="s">
        <v>26</v>
      </c>
      <c r="E420" s="239">
        <v>83.87560965116042</v>
      </c>
      <c r="F420" s="239">
        <v>84.7784809185897</v>
      </c>
      <c r="G420" s="239">
        <v>88.50332683427806</v>
      </c>
    </row>
    <row r="421" spans="1:7" ht="12.75">
      <c r="A421" s="51">
        <v>2006</v>
      </c>
      <c r="B421" s="232">
        <v>2</v>
      </c>
      <c r="C421" s="234" t="s">
        <v>25</v>
      </c>
      <c r="D421" s="51" t="s">
        <v>26</v>
      </c>
      <c r="E421" s="238">
        <v>92.2570257604378</v>
      </c>
      <c r="F421" s="238">
        <v>94.12726762283104</v>
      </c>
      <c r="G421" s="238">
        <v>90.96525372636229</v>
      </c>
    </row>
    <row r="422" spans="1:7" ht="12.75">
      <c r="A422" s="78">
        <v>2006</v>
      </c>
      <c r="B422" s="233">
        <v>3</v>
      </c>
      <c r="C422" s="235" t="s">
        <v>25</v>
      </c>
      <c r="D422" s="78" t="s">
        <v>26</v>
      </c>
      <c r="E422" s="239">
        <v>104.76562895466319</v>
      </c>
      <c r="F422" s="239">
        <v>110.79635751661654</v>
      </c>
      <c r="G422" s="239">
        <v>90.35491198464858</v>
      </c>
    </row>
    <row r="423" spans="1:7" ht="12.75">
      <c r="A423" s="51">
        <v>2006</v>
      </c>
      <c r="B423" s="232">
        <v>4</v>
      </c>
      <c r="C423" s="234" t="s">
        <v>25</v>
      </c>
      <c r="D423" s="51" t="s">
        <v>26</v>
      </c>
      <c r="E423" s="238">
        <v>105.65787329663864</v>
      </c>
      <c r="F423" s="238">
        <v>105.9596374406339</v>
      </c>
      <c r="G423" s="238">
        <v>89.03589842403704</v>
      </c>
    </row>
    <row r="424" spans="1:7" ht="12.75">
      <c r="A424" s="78">
        <v>2007</v>
      </c>
      <c r="B424" s="233">
        <v>1</v>
      </c>
      <c r="C424" s="235" t="s">
        <v>25</v>
      </c>
      <c r="D424" s="78" t="s">
        <v>26</v>
      </c>
      <c r="E424" s="239">
        <v>88.35290032884645</v>
      </c>
      <c r="F424" s="239">
        <v>96.15742247065972</v>
      </c>
      <c r="G424" s="239">
        <v>87.92884080757796</v>
      </c>
    </row>
    <row r="425" spans="1:7" ht="12.75">
      <c r="A425" s="51">
        <v>2007</v>
      </c>
      <c r="B425" s="232">
        <v>2</v>
      </c>
      <c r="C425" s="234" t="s">
        <v>25</v>
      </c>
      <c r="D425" s="51" t="s">
        <v>26</v>
      </c>
      <c r="E425" s="238">
        <v>95.9373220690506</v>
      </c>
      <c r="F425" s="238">
        <v>94.95055262834377</v>
      </c>
      <c r="G425" s="238">
        <v>92.19545238291519</v>
      </c>
    </row>
    <row r="426" spans="1:7" ht="12.75">
      <c r="A426" s="78">
        <v>2007</v>
      </c>
      <c r="B426" s="233">
        <v>3</v>
      </c>
      <c r="C426" s="235" t="s">
        <v>25</v>
      </c>
      <c r="D426" s="78" t="s">
        <v>26</v>
      </c>
      <c r="E426" s="239">
        <v>102.29741437792079</v>
      </c>
      <c r="F426" s="239">
        <v>106.02670522140217</v>
      </c>
      <c r="G426" s="239">
        <v>90.83126658078511</v>
      </c>
    </row>
    <row r="427" spans="1:7" ht="12.75">
      <c r="A427" s="51">
        <v>2007</v>
      </c>
      <c r="B427" s="232">
        <v>4</v>
      </c>
      <c r="C427" s="234" t="s">
        <v>25</v>
      </c>
      <c r="D427" s="51" t="s">
        <v>26</v>
      </c>
      <c r="E427" s="238">
        <v>107.05367492378217</v>
      </c>
      <c r="F427" s="238">
        <v>106.5578938802863</v>
      </c>
      <c r="G427" s="238">
        <v>88.71303807161806</v>
      </c>
    </row>
    <row r="428" spans="1:7" ht="12.75">
      <c r="A428" s="78">
        <v>2008</v>
      </c>
      <c r="B428" s="233">
        <v>1</v>
      </c>
      <c r="C428" s="235" t="s">
        <v>25</v>
      </c>
      <c r="D428" s="78" t="s">
        <v>26</v>
      </c>
      <c r="E428" s="239">
        <v>82.79787424240786</v>
      </c>
      <c r="F428" s="239">
        <v>86.21207173379125</v>
      </c>
      <c r="G428" s="239">
        <v>88.1794335194321</v>
      </c>
    </row>
    <row r="429" spans="1:7" ht="12.75">
      <c r="A429" s="51">
        <v>2008</v>
      </c>
      <c r="B429" s="232">
        <v>2</v>
      </c>
      <c r="C429" s="234" t="s">
        <v>25</v>
      </c>
      <c r="D429" s="51" t="s">
        <v>26</v>
      </c>
      <c r="E429" s="238">
        <v>84.91632401414103</v>
      </c>
      <c r="F429" s="238">
        <v>85.09048893841454</v>
      </c>
      <c r="G429" s="238">
        <v>85.77855073385027</v>
      </c>
    </row>
    <row r="430" spans="1:7" ht="12.75">
      <c r="A430" s="78">
        <v>2008</v>
      </c>
      <c r="B430" s="233">
        <v>3</v>
      </c>
      <c r="C430" s="235" t="s">
        <v>25</v>
      </c>
      <c r="D430" s="78" t="s">
        <v>26</v>
      </c>
      <c r="E430" s="239">
        <v>90.45144387476455</v>
      </c>
      <c r="F430" s="239">
        <v>93.37128525029964</v>
      </c>
      <c r="G430" s="239">
        <v>81.45824497697188</v>
      </c>
    </row>
    <row r="431" spans="1:7" ht="12.75">
      <c r="A431" s="51">
        <v>2008</v>
      </c>
      <c r="B431" s="232">
        <v>4</v>
      </c>
      <c r="C431" s="234" t="s">
        <v>25</v>
      </c>
      <c r="D431" s="51" t="s">
        <v>26</v>
      </c>
      <c r="E431" s="238">
        <v>87.88639217737143</v>
      </c>
      <c r="F431" s="238">
        <v>87.01680590962388</v>
      </c>
      <c r="G431" s="238">
        <v>80.41946220400412</v>
      </c>
    </row>
    <row r="432" spans="1:7" ht="12.75">
      <c r="A432" s="78">
        <v>2009</v>
      </c>
      <c r="B432" s="233">
        <v>1</v>
      </c>
      <c r="C432" s="235" t="s">
        <v>25</v>
      </c>
      <c r="D432" s="78" t="s">
        <v>26</v>
      </c>
      <c r="E432" s="239">
        <v>72.54360598020753</v>
      </c>
      <c r="F432" s="239">
        <v>79.54938016989881</v>
      </c>
      <c r="G432" s="239">
        <v>77.67788059947577</v>
      </c>
    </row>
    <row r="433" spans="1:7" ht="12.75">
      <c r="A433" s="51">
        <v>2009</v>
      </c>
      <c r="B433" s="232">
        <v>2</v>
      </c>
      <c r="C433" s="234" t="s">
        <v>25</v>
      </c>
      <c r="D433" s="51" t="s">
        <v>26</v>
      </c>
      <c r="E433" s="238">
        <v>77.55003139763197</v>
      </c>
      <c r="F433" s="238">
        <v>74.39009069802873</v>
      </c>
      <c r="G433" s="238">
        <v>79.53927889290266</v>
      </c>
    </row>
    <row r="434" spans="1:7" ht="12.75">
      <c r="A434" s="78">
        <v>2009</v>
      </c>
      <c r="B434" s="233">
        <v>3</v>
      </c>
      <c r="C434" s="235" t="s">
        <v>25</v>
      </c>
      <c r="D434" s="78" t="s">
        <v>26</v>
      </c>
      <c r="E434" s="239"/>
      <c r="F434" s="239"/>
      <c r="G434" s="239"/>
    </row>
    <row r="435" spans="1:7" ht="12.75">
      <c r="A435" s="51">
        <v>2001</v>
      </c>
      <c r="B435" s="232">
        <v>1</v>
      </c>
      <c r="C435" s="234" t="s">
        <v>27</v>
      </c>
      <c r="D435" s="51" t="s">
        <v>28</v>
      </c>
      <c r="E435" s="238">
        <v>106.99983837805523</v>
      </c>
      <c r="F435" s="238">
        <v>90.53425590236003</v>
      </c>
      <c r="G435" s="238">
        <v>96.09445703734629</v>
      </c>
    </row>
    <row r="436" spans="1:7" ht="12.75">
      <c r="A436" s="78">
        <v>2001</v>
      </c>
      <c r="B436" s="233">
        <v>2</v>
      </c>
      <c r="C436" s="235" t="s">
        <v>27</v>
      </c>
      <c r="D436" s="78" t="s">
        <v>28</v>
      </c>
      <c r="E436" s="239">
        <v>96.27125544513434</v>
      </c>
      <c r="F436" s="239">
        <v>98.26885880888919</v>
      </c>
      <c r="G436" s="239">
        <v>101.87305794571634</v>
      </c>
    </row>
    <row r="437" spans="1:7" ht="12.75">
      <c r="A437" s="51">
        <v>2001</v>
      </c>
      <c r="B437" s="232">
        <v>3</v>
      </c>
      <c r="C437" s="234" t="s">
        <v>27</v>
      </c>
      <c r="D437" s="51" t="s">
        <v>28</v>
      </c>
      <c r="E437" s="238">
        <v>94.80834041128803</v>
      </c>
      <c r="F437" s="238">
        <v>104.89929783026574</v>
      </c>
      <c r="G437" s="238">
        <v>100.15083463387344</v>
      </c>
    </row>
    <row r="438" spans="1:7" ht="12.75">
      <c r="A438" s="78">
        <v>2001</v>
      </c>
      <c r="B438" s="233">
        <v>4</v>
      </c>
      <c r="C438" s="235" t="s">
        <v>27</v>
      </c>
      <c r="D438" s="78" t="s">
        <v>28</v>
      </c>
      <c r="E438" s="239">
        <v>101.92056576552237</v>
      </c>
      <c r="F438" s="239">
        <v>106.29758745848503</v>
      </c>
      <c r="G438" s="239">
        <v>101.88165038306393</v>
      </c>
    </row>
    <row r="439" spans="1:7" ht="12.75">
      <c r="A439" s="51">
        <v>2002</v>
      </c>
      <c r="B439" s="232">
        <v>1</v>
      </c>
      <c r="C439" s="234" t="s">
        <v>27</v>
      </c>
      <c r="D439" s="51" t="s">
        <v>28</v>
      </c>
      <c r="E439" s="238">
        <v>84.95852198427541</v>
      </c>
      <c r="F439" s="238">
        <v>86.17385408390975</v>
      </c>
      <c r="G439" s="238">
        <v>93.61184037866498</v>
      </c>
    </row>
    <row r="440" spans="1:7" ht="12.75">
      <c r="A440" s="78">
        <v>2002</v>
      </c>
      <c r="B440" s="233">
        <v>2</v>
      </c>
      <c r="C440" s="235" t="s">
        <v>27</v>
      </c>
      <c r="D440" s="78" t="s">
        <v>28</v>
      </c>
      <c r="E440" s="239">
        <v>92.78184770347023</v>
      </c>
      <c r="F440" s="239">
        <v>93.53063893313858</v>
      </c>
      <c r="G440" s="239">
        <v>95.04042648375982</v>
      </c>
    </row>
    <row r="441" spans="1:7" ht="12.75">
      <c r="A441" s="51">
        <v>2002</v>
      </c>
      <c r="B441" s="232">
        <v>3</v>
      </c>
      <c r="C441" s="234" t="s">
        <v>27</v>
      </c>
      <c r="D441" s="51" t="s">
        <v>28</v>
      </c>
      <c r="E441" s="238">
        <v>98.30584794822076</v>
      </c>
      <c r="F441" s="238">
        <v>103.28727997766879</v>
      </c>
      <c r="G441" s="238">
        <v>93.13933104139406</v>
      </c>
    </row>
    <row r="442" spans="1:7" ht="12.75">
      <c r="A442" s="78">
        <v>2002</v>
      </c>
      <c r="B442" s="233">
        <v>4</v>
      </c>
      <c r="C442" s="235" t="s">
        <v>27</v>
      </c>
      <c r="D442" s="78" t="s">
        <v>28</v>
      </c>
      <c r="E442" s="239">
        <v>92.39839053379899</v>
      </c>
      <c r="F442" s="239">
        <v>98.87849819139923</v>
      </c>
      <c r="G442" s="239">
        <v>94.61125291745937</v>
      </c>
    </row>
    <row r="443" spans="1:7" ht="12.75">
      <c r="A443" s="51">
        <v>2003</v>
      </c>
      <c r="B443" s="232">
        <v>1</v>
      </c>
      <c r="C443" s="234" t="s">
        <v>27</v>
      </c>
      <c r="D443" s="51" t="s">
        <v>28</v>
      </c>
      <c r="E443" s="238">
        <v>93.79608002174858</v>
      </c>
      <c r="F443" s="238">
        <v>92.69737987150474</v>
      </c>
      <c r="G443" s="238">
        <v>89.96057752386503</v>
      </c>
    </row>
    <row r="444" spans="1:7" ht="12.75">
      <c r="A444" s="78">
        <v>2003</v>
      </c>
      <c r="B444" s="233">
        <v>2</v>
      </c>
      <c r="C444" s="235" t="s">
        <v>27</v>
      </c>
      <c r="D444" s="78" t="s">
        <v>28</v>
      </c>
      <c r="E444" s="239">
        <v>95.88621855549368</v>
      </c>
      <c r="F444" s="239">
        <v>93.86416506452414</v>
      </c>
      <c r="G444" s="239">
        <v>93.94447977928644</v>
      </c>
    </row>
    <row r="445" spans="1:7" ht="12.75">
      <c r="A445" s="51">
        <v>2003</v>
      </c>
      <c r="B445" s="232">
        <v>3</v>
      </c>
      <c r="C445" s="234" t="s">
        <v>27</v>
      </c>
      <c r="D445" s="51" t="s">
        <v>28</v>
      </c>
      <c r="E445" s="238">
        <v>105.73988484913095</v>
      </c>
      <c r="F445" s="238">
        <v>112.11606262664787</v>
      </c>
      <c r="G445" s="238">
        <v>95.87546196025251</v>
      </c>
    </row>
    <row r="446" spans="1:7" ht="12.75">
      <c r="A446" s="78">
        <v>2003</v>
      </c>
      <c r="B446" s="233">
        <v>4</v>
      </c>
      <c r="C446" s="235" t="s">
        <v>27</v>
      </c>
      <c r="D446" s="78" t="s">
        <v>28</v>
      </c>
      <c r="E446" s="239">
        <v>107.83231896502231</v>
      </c>
      <c r="F446" s="239">
        <v>113.1954482927814</v>
      </c>
      <c r="G446" s="239">
        <v>97.5769139887682</v>
      </c>
    </row>
    <row r="447" spans="1:7" ht="12.75">
      <c r="A447" s="51">
        <v>2004</v>
      </c>
      <c r="B447" s="232">
        <v>1</v>
      </c>
      <c r="C447" s="234" t="s">
        <v>27</v>
      </c>
      <c r="D447" s="51" t="s">
        <v>28</v>
      </c>
      <c r="E447" s="238">
        <v>104.22216314357534</v>
      </c>
      <c r="F447" s="238">
        <v>109.01135244989104</v>
      </c>
      <c r="G447" s="238">
        <v>92.45074058404292</v>
      </c>
    </row>
    <row r="448" spans="1:7" ht="12.75">
      <c r="A448" s="78">
        <v>2004</v>
      </c>
      <c r="B448" s="233">
        <v>2</v>
      </c>
      <c r="C448" s="235" t="s">
        <v>27</v>
      </c>
      <c r="D448" s="78" t="s">
        <v>28</v>
      </c>
      <c r="E448" s="239">
        <v>105.95768340657887</v>
      </c>
      <c r="F448" s="239">
        <v>106.0841502240866</v>
      </c>
      <c r="G448" s="239">
        <v>97.06555189131689</v>
      </c>
    </row>
    <row r="449" spans="1:7" ht="12.75">
      <c r="A449" s="51">
        <v>2004</v>
      </c>
      <c r="B449" s="232">
        <v>3</v>
      </c>
      <c r="C449" s="234" t="s">
        <v>27</v>
      </c>
      <c r="D449" s="51" t="s">
        <v>28</v>
      </c>
      <c r="E449" s="238">
        <v>123.33996022714487</v>
      </c>
      <c r="F449" s="238">
        <v>125.9292708098404</v>
      </c>
      <c r="G449" s="238">
        <v>96.19076705248578</v>
      </c>
    </row>
    <row r="450" spans="1:7" ht="12.75">
      <c r="A450" s="78">
        <v>2004</v>
      </c>
      <c r="B450" s="233">
        <v>4</v>
      </c>
      <c r="C450" s="235" t="s">
        <v>27</v>
      </c>
      <c r="D450" s="78" t="s">
        <v>28</v>
      </c>
      <c r="E450" s="239">
        <v>122.67299051595663</v>
      </c>
      <c r="F450" s="239">
        <v>133.01656532718948</v>
      </c>
      <c r="G450" s="239">
        <v>99.19647635351902</v>
      </c>
    </row>
    <row r="451" spans="1:7" ht="12.75">
      <c r="A451" s="51">
        <v>2005</v>
      </c>
      <c r="B451" s="232">
        <v>1</v>
      </c>
      <c r="C451" s="234" t="s">
        <v>27</v>
      </c>
      <c r="D451" s="51" t="s">
        <v>28</v>
      </c>
      <c r="E451" s="238">
        <v>113.76031902626991</v>
      </c>
      <c r="F451" s="238">
        <v>107.98010471824685</v>
      </c>
      <c r="G451" s="238">
        <v>97.29478317638126</v>
      </c>
    </row>
    <row r="452" spans="1:7" ht="12.75">
      <c r="A452" s="78">
        <v>2005</v>
      </c>
      <c r="B452" s="233">
        <v>2</v>
      </c>
      <c r="C452" s="235" t="s">
        <v>27</v>
      </c>
      <c r="D452" s="78" t="s">
        <v>28</v>
      </c>
      <c r="E452" s="239">
        <v>121.43904978804038</v>
      </c>
      <c r="F452" s="239">
        <v>120.52798012983602</v>
      </c>
      <c r="G452" s="239">
        <v>101.90301940116316</v>
      </c>
    </row>
    <row r="453" spans="1:7" ht="12.75">
      <c r="A453" s="51">
        <v>2005</v>
      </c>
      <c r="B453" s="232">
        <v>3</v>
      </c>
      <c r="C453" s="234" t="s">
        <v>27</v>
      </c>
      <c r="D453" s="51" t="s">
        <v>28</v>
      </c>
      <c r="E453" s="238">
        <v>119.60683753889195</v>
      </c>
      <c r="F453" s="238">
        <v>127.66990807660164</v>
      </c>
      <c r="G453" s="238">
        <v>101.0892035090767</v>
      </c>
    </row>
    <row r="454" spans="1:7" ht="12.75">
      <c r="A454" s="78">
        <v>2005</v>
      </c>
      <c r="B454" s="233">
        <v>4</v>
      </c>
      <c r="C454" s="235" t="s">
        <v>27</v>
      </c>
      <c r="D454" s="78" t="s">
        <v>28</v>
      </c>
      <c r="E454" s="239">
        <v>117.93564124795634</v>
      </c>
      <c r="F454" s="239">
        <v>124.79363940410784</v>
      </c>
      <c r="G454" s="239">
        <v>102.9078115529056</v>
      </c>
    </row>
    <row r="455" spans="1:7" ht="12.75">
      <c r="A455" s="51">
        <v>2006</v>
      </c>
      <c r="B455" s="232">
        <v>1</v>
      </c>
      <c r="C455" s="234" t="s">
        <v>27</v>
      </c>
      <c r="D455" s="51" t="s">
        <v>28</v>
      </c>
      <c r="E455" s="238">
        <v>116.09684806045611</v>
      </c>
      <c r="F455" s="238">
        <v>115.34306059173227</v>
      </c>
      <c r="G455" s="238">
        <v>106.88872513446697</v>
      </c>
    </row>
    <row r="456" spans="1:7" ht="12.75">
      <c r="A456" s="78">
        <v>2006</v>
      </c>
      <c r="B456" s="233">
        <v>2</v>
      </c>
      <c r="C456" s="235" t="s">
        <v>27</v>
      </c>
      <c r="D456" s="78" t="s">
        <v>28</v>
      </c>
      <c r="E456" s="239">
        <v>134.84365631621193</v>
      </c>
      <c r="F456" s="239">
        <v>132.11240265407798</v>
      </c>
      <c r="G456" s="239">
        <v>111.28088023916862</v>
      </c>
    </row>
    <row r="457" spans="1:7" ht="12.75">
      <c r="A457" s="51">
        <v>2006</v>
      </c>
      <c r="B457" s="232">
        <v>3</v>
      </c>
      <c r="C457" s="234" t="s">
        <v>27</v>
      </c>
      <c r="D457" s="51" t="s">
        <v>28</v>
      </c>
      <c r="E457" s="238">
        <v>135.8473013625102</v>
      </c>
      <c r="F457" s="238">
        <v>140.27809298923094</v>
      </c>
      <c r="G457" s="238">
        <v>114.491014832228</v>
      </c>
    </row>
    <row r="458" spans="1:7" ht="12.75">
      <c r="A458" s="78">
        <v>2006</v>
      </c>
      <c r="B458" s="233">
        <v>4</v>
      </c>
      <c r="C458" s="235" t="s">
        <v>27</v>
      </c>
      <c r="D458" s="78" t="s">
        <v>28</v>
      </c>
      <c r="E458" s="239">
        <v>131.4712777938616</v>
      </c>
      <c r="F458" s="239">
        <v>138.31306990281962</v>
      </c>
      <c r="G458" s="239">
        <v>119.16978376010663</v>
      </c>
    </row>
    <row r="459" spans="1:7" ht="12.75">
      <c r="A459" s="51">
        <v>2007</v>
      </c>
      <c r="B459" s="232">
        <v>1</v>
      </c>
      <c r="C459" s="234" t="s">
        <v>27</v>
      </c>
      <c r="D459" s="51" t="s">
        <v>28</v>
      </c>
      <c r="E459" s="238">
        <v>137.71275018180015</v>
      </c>
      <c r="F459" s="238">
        <v>134.80242047737732</v>
      </c>
      <c r="G459" s="238">
        <v>116.71100177545907</v>
      </c>
    </row>
    <row r="460" spans="1:7" ht="12.75">
      <c r="A460" s="78">
        <v>2007</v>
      </c>
      <c r="B460" s="233">
        <v>2</v>
      </c>
      <c r="C460" s="235" t="s">
        <v>27</v>
      </c>
      <c r="D460" s="78" t="s">
        <v>28</v>
      </c>
      <c r="E460" s="239">
        <v>133.7547027967246</v>
      </c>
      <c r="F460" s="239">
        <v>137.82263532863053</v>
      </c>
      <c r="G460" s="239">
        <v>123.0165058853526</v>
      </c>
    </row>
    <row r="461" spans="1:7" ht="12.75">
      <c r="A461" s="51">
        <v>2007</v>
      </c>
      <c r="B461" s="232">
        <v>3</v>
      </c>
      <c r="C461" s="234" t="s">
        <v>27</v>
      </c>
      <c r="D461" s="51" t="s">
        <v>28</v>
      </c>
      <c r="E461" s="238">
        <v>144.4226308357653</v>
      </c>
      <c r="F461" s="238">
        <v>150.62986824327155</v>
      </c>
      <c r="G461" s="238">
        <v>123.36378978788821</v>
      </c>
    </row>
    <row r="462" spans="1:7" ht="12.75">
      <c r="A462" s="78">
        <v>2007</v>
      </c>
      <c r="B462" s="233">
        <v>4</v>
      </c>
      <c r="C462" s="235" t="s">
        <v>27</v>
      </c>
      <c r="D462" s="78" t="s">
        <v>28</v>
      </c>
      <c r="E462" s="239">
        <v>155.34269608814913</v>
      </c>
      <c r="F462" s="239">
        <v>161.71841907880156</v>
      </c>
      <c r="G462" s="239">
        <v>122.89905100265337</v>
      </c>
    </row>
    <row r="463" spans="1:7" ht="12.75">
      <c r="A463" s="51">
        <v>2008</v>
      </c>
      <c r="B463" s="232">
        <v>1</v>
      </c>
      <c r="C463" s="234" t="s">
        <v>27</v>
      </c>
      <c r="D463" s="51" t="s">
        <v>28</v>
      </c>
      <c r="E463" s="238">
        <v>139.03480309573865</v>
      </c>
      <c r="F463" s="238">
        <v>137.17509992382182</v>
      </c>
      <c r="G463" s="238">
        <v>129.41914189569715</v>
      </c>
    </row>
    <row r="464" spans="1:7" ht="12.75">
      <c r="A464" s="78">
        <v>2008</v>
      </c>
      <c r="B464" s="233">
        <v>2</v>
      </c>
      <c r="C464" s="235" t="s">
        <v>27</v>
      </c>
      <c r="D464" s="78" t="s">
        <v>28</v>
      </c>
      <c r="E464" s="239">
        <v>124.61309110466134</v>
      </c>
      <c r="F464" s="239">
        <v>135.30057037020904</v>
      </c>
      <c r="G464" s="239">
        <v>120.0457640684817</v>
      </c>
    </row>
    <row r="465" spans="1:7" ht="12.75">
      <c r="A465" s="51">
        <v>2008</v>
      </c>
      <c r="B465" s="232">
        <v>3</v>
      </c>
      <c r="C465" s="234" t="s">
        <v>27</v>
      </c>
      <c r="D465" s="51" t="s">
        <v>28</v>
      </c>
      <c r="E465" s="238">
        <v>151.46497379196418</v>
      </c>
      <c r="F465" s="238">
        <v>151.28899337324728</v>
      </c>
      <c r="G465" s="238">
        <v>117.8774811830292</v>
      </c>
    </row>
    <row r="466" spans="1:7" ht="12.75">
      <c r="A466" s="78">
        <v>2008</v>
      </c>
      <c r="B466" s="233">
        <v>4</v>
      </c>
      <c r="C466" s="235" t="s">
        <v>27</v>
      </c>
      <c r="D466" s="78" t="s">
        <v>28</v>
      </c>
      <c r="E466" s="239">
        <v>125.28931255485377</v>
      </c>
      <c r="F466" s="239">
        <v>134.83117081409551</v>
      </c>
      <c r="G466" s="239">
        <v>111.09827226632073</v>
      </c>
    </row>
    <row r="467" spans="1:7" ht="12.75">
      <c r="A467" s="51">
        <v>2009</v>
      </c>
      <c r="B467" s="232">
        <v>1</v>
      </c>
      <c r="C467" s="234" t="s">
        <v>27</v>
      </c>
      <c r="D467" s="51" t="s">
        <v>28</v>
      </c>
      <c r="E467" s="238">
        <v>96.47993594744409</v>
      </c>
      <c r="F467" s="238">
        <v>95.97470362312303</v>
      </c>
      <c r="G467" s="238">
        <v>98.62444417670908</v>
      </c>
    </row>
    <row r="468" spans="1:7" ht="12.75">
      <c r="A468" s="78">
        <v>2009</v>
      </c>
      <c r="B468" s="233">
        <v>2</v>
      </c>
      <c r="C468" s="235" t="s">
        <v>27</v>
      </c>
      <c r="D468" s="78" t="s">
        <v>28</v>
      </c>
      <c r="E468" s="239">
        <v>99.41160302944282</v>
      </c>
      <c r="F468" s="239">
        <v>103.8161097650665</v>
      </c>
      <c r="G468" s="239">
        <v>100.73385018711899</v>
      </c>
    </row>
    <row r="469" spans="1:7" ht="12.75">
      <c r="A469" s="51">
        <v>2009</v>
      </c>
      <c r="B469" s="232">
        <v>3</v>
      </c>
      <c r="C469" s="234" t="s">
        <v>27</v>
      </c>
      <c r="D469" s="51" t="s">
        <v>28</v>
      </c>
      <c r="E469" s="238"/>
      <c r="F469" s="238"/>
      <c r="G469" s="238"/>
    </row>
    <row r="470" spans="1:7" ht="12.75">
      <c r="A470" s="78">
        <v>2001</v>
      </c>
      <c r="B470" s="233">
        <v>1</v>
      </c>
      <c r="C470" s="235" t="s">
        <v>29</v>
      </c>
      <c r="D470" s="78" t="s">
        <v>30</v>
      </c>
      <c r="E470" s="239">
        <v>86.33227157363773</v>
      </c>
      <c r="F470" s="239">
        <v>86.64451401838186</v>
      </c>
      <c r="G470" s="239">
        <v>96.48374124981001</v>
      </c>
    </row>
    <row r="471" spans="1:7" ht="12.75">
      <c r="A471" s="51">
        <v>2001</v>
      </c>
      <c r="B471" s="232">
        <v>2</v>
      </c>
      <c r="C471" s="234" t="s">
        <v>29</v>
      </c>
      <c r="D471" s="51" t="s">
        <v>30</v>
      </c>
      <c r="E471" s="238">
        <v>104.55705730541689</v>
      </c>
      <c r="F471" s="238">
        <v>100.55577714797411</v>
      </c>
      <c r="G471" s="238">
        <v>101.61380141475352</v>
      </c>
    </row>
    <row r="472" spans="1:7" ht="12.75">
      <c r="A472" s="78">
        <v>2001</v>
      </c>
      <c r="B472" s="233">
        <v>3</v>
      </c>
      <c r="C472" s="235" t="s">
        <v>29</v>
      </c>
      <c r="D472" s="78" t="s">
        <v>30</v>
      </c>
      <c r="E472" s="239">
        <v>102.8807879948668</v>
      </c>
      <c r="F472" s="239">
        <v>100.1579127577276</v>
      </c>
      <c r="G472" s="239">
        <v>101.0682839267486</v>
      </c>
    </row>
    <row r="473" spans="1:7" ht="12.75">
      <c r="A473" s="51">
        <v>2001</v>
      </c>
      <c r="B473" s="232">
        <v>4</v>
      </c>
      <c r="C473" s="234" t="s">
        <v>29</v>
      </c>
      <c r="D473" s="51" t="s">
        <v>30</v>
      </c>
      <c r="E473" s="238">
        <v>106.22988312607859</v>
      </c>
      <c r="F473" s="238">
        <v>112.64179607591643</v>
      </c>
      <c r="G473" s="238">
        <v>100.83417340868785</v>
      </c>
    </row>
    <row r="474" spans="1:7" ht="12.75">
      <c r="A474" s="78">
        <v>2002</v>
      </c>
      <c r="B474" s="233">
        <v>1</v>
      </c>
      <c r="C474" s="235" t="s">
        <v>29</v>
      </c>
      <c r="D474" s="78" t="s">
        <v>30</v>
      </c>
      <c r="E474" s="239">
        <v>80.74403048523159</v>
      </c>
      <c r="F474" s="239">
        <v>72.7112897070869</v>
      </c>
      <c r="G474" s="239">
        <v>80.28800861049473</v>
      </c>
    </row>
    <row r="475" spans="1:7" ht="12.75">
      <c r="A475" s="51">
        <v>2002</v>
      </c>
      <c r="B475" s="232">
        <v>2</v>
      </c>
      <c r="C475" s="234" t="s">
        <v>29</v>
      </c>
      <c r="D475" s="51" t="s">
        <v>30</v>
      </c>
      <c r="E475" s="238">
        <v>89.44335090180004</v>
      </c>
      <c r="F475" s="238">
        <v>84.22015025537523</v>
      </c>
      <c r="G475" s="238">
        <v>83.65843218299331</v>
      </c>
    </row>
    <row r="476" spans="1:7" ht="12.75">
      <c r="A476" s="78">
        <v>2002</v>
      </c>
      <c r="B476" s="233">
        <v>3</v>
      </c>
      <c r="C476" s="235" t="s">
        <v>29</v>
      </c>
      <c r="D476" s="78" t="s">
        <v>30</v>
      </c>
      <c r="E476" s="239">
        <v>92.86004880769285</v>
      </c>
      <c r="F476" s="239">
        <v>87.1146592685757</v>
      </c>
      <c r="G476" s="239">
        <v>82.45053233330255</v>
      </c>
    </row>
    <row r="477" spans="1:7" ht="12.75">
      <c r="A477" s="51">
        <v>2002</v>
      </c>
      <c r="B477" s="232">
        <v>4</v>
      </c>
      <c r="C477" s="234" t="s">
        <v>29</v>
      </c>
      <c r="D477" s="51" t="s">
        <v>30</v>
      </c>
      <c r="E477" s="238">
        <v>95.61455403789103</v>
      </c>
      <c r="F477" s="238">
        <v>94.56555806453542</v>
      </c>
      <c r="G477" s="238">
        <v>82.25725947270239</v>
      </c>
    </row>
    <row r="478" spans="1:7" ht="12.75">
      <c r="A478" s="78">
        <v>2003</v>
      </c>
      <c r="B478" s="233">
        <v>1</v>
      </c>
      <c r="C478" s="235" t="s">
        <v>29</v>
      </c>
      <c r="D478" s="78" t="s">
        <v>30</v>
      </c>
      <c r="E478" s="239">
        <v>72.06847464627084</v>
      </c>
      <c r="F478" s="239">
        <v>67.33207078331625</v>
      </c>
      <c r="G478" s="239">
        <v>79.89432343868941</v>
      </c>
    </row>
    <row r="479" spans="1:7" ht="12.75">
      <c r="A479" s="51">
        <v>2003</v>
      </c>
      <c r="B479" s="232">
        <v>2</v>
      </c>
      <c r="C479" s="234" t="s">
        <v>29</v>
      </c>
      <c r="D479" s="51" t="s">
        <v>30</v>
      </c>
      <c r="E479" s="238">
        <v>83.18753460279497</v>
      </c>
      <c r="F479" s="238">
        <v>76.98436276347395</v>
      </c>
      <c r="G479" s="238">
        <v>80.20845926530927</v>
      </c>
    </row>
    <row r="480" spans="1:7" ht="12.75">
      <c r="A480" s="78">
        <v>2003</v>
      </c>
      <c r="B480" s="233">
        <v>3</v>
      </c>
      <c r="C480" s="235" t="s">
        <v>29</v>
      </c>
      <c r="D480" s="78" t="s">
        <v>30</v>
      </c>
      <c r="E480" s="239">
        <v>103.35328038314859</v>
      </c>
      <c r="F480" s="239">
        <v>92.32079307542914</v>
      </c>
      <c r="G480" s="239">
        <v>79.08553474326376</v>
      </c>
    </row>
    <row r="481" spans="1:7" ht="12.75">
      <c r="A481" s="51">
        <v>2003</v>
      </c>
      <c r="B481" s="232">
        <v>4</v>
      </c>
      <c r="C481" s="234" t="s">
        <v>29</v>
      </c>
      <c r="D481" s="51" t="s">
        <v>30</v>
      </c>
      <c r="E481" s="238">
        <v>107.55417345587331</v>
      </c>
      <c r="F481" s="238">
        <v>101.42213690203533</v>
      </c>
      <c r="G481" s="238">
        <v>79.99982865318547</v>
      </c>
    </row>
    <row r="482" spans="1:7" ht="12.75">
      <c r="A482" s="78">
        <v>2004</v>
      </c>
      <c r="B482" s="233">
        <v>1</v>
      </c>
      <c r="C482" s="235" t="s">
        <v>29</v>
      </c>
      <c r="D482" s="78" t="s">
        <v>30</v>
      </c>
      <c r="E482" s="239">
        <v>84.11563589037361</v>
      </c>
      <c r="F482" s="239">
        <v>81.70379007434528</v>
      </c>
      <c r="G482" s="239">
        <v>78.12640508354268</v>
      </c>
    </row>
    <row r="483" spans="1:7" ht="12.75">
      <c r="A483" s="51">
        <v>2004</v>
      </c>
      <c r="B483" s="232">
        <v>2</v>
      </c>
      <c r="C483" s="234" t="s">
        <v>29</v>
      </c>
      <c r="D483" s="51" t="s">
        <v>30</v>
      </c>
      <c r="E483" s="238">
        <v>103.05813436741418</v>
      </c>
      <c r="F483" s="238">
        <v>102.60801616754466</v>
      </c>
      <c r="G483" s="238">
        <v>78.02607200437377</v>
      </c>
    </row>
    <row r="484" spans="1:7" ht="12.75">
      <c r="A484" s="78">
        <v>2004</v>
      </c>
      <c r="B484" s="233">
        <v>3</v>
      </c>
      <c r="C484" s="235" t="s">
        <v>29</v>
      </c>
      <c r="D484" s="78" t="s">
        <v>30</v>
      </c>
      <c r="E484" s="239">
        <v>118.65030952791233</v>
      </c>
      <c r="F484" s="239">
        <v>111.96342605139954</v>
      </c>
      <c r="G484" s="239">
        <v>77.58212510030928</v>
      </c>
    </row>
    <row r="485" spans="1:7" ht="12.75">
      <c r="A485" s="51">
        <v>2004</v>
      </c>
      <c r="B485" s="232">
        <v>4</v>
      </c>
      <c r="C485" s="234" t="s">
        <v>29</v>
      </c>
      <c r="D485" s="51" t="s">
        <v>30</v>
      </c>
      <c r="E485" s="238">
        <v>118.52592183425092</v>
      </c>
      <c r="F485" s="238">
        <v>116.11478394257671</v>
      </c>
      <c r="G485" s="238">
        <v>80.01594794610699</v>
      </c>
    </row>
    <row r="486" spans="1:7" ht="12.75">
      <c r="A486" s="78">
        <v>2005</v>
      </c>
      <c r="B486" s="233">
        <v>1</v>
      </c>
      <c r="C486" s="235" t="s">
        <v>29</v>
      </c>
      <c r="D486" s="78" t="s">
        <v>30</v>
      </c>
      <c r="E486" s="239">
        <v>86.66652643587408</v>
      </c>
      <c r="F486" s="239">
        <v>85.14884105511366</v>
      </c>
      <c r="G486" s="239">
        <v>80.04139612115235</v>
      </c>
    </row>
    <row r="487" spans="1:7" ht="12.75">
      <c r="A487" s="51">
        <v>2005</v>
      </c>
      <c r="B487" s="232">
        <v>2</v>
      </c>
      <c r="C487" s="234" t="s">
        <v>29</v>
      </c>
      <c r="D487" s="51" t="s">
        <v>30</v>
      </c>
      <c r="E487" s="238">
        <v>106.26593473280745</v>
      </c>
      <c r="F487" s="238">
        <v>100.20898125041028</v>
      </c>
      <c r="G487" s="238">
        <v>80.61623295297514</v>
      </c>
    </row>
    <row r="488" spans="1:7" ht="12.75">
      <c r="A488" s="78">
        <v>2005</v>
      </c>
      <c r="B488" s="233">
        <v>3</v>
      </c>
      <c r="C488" s="235" t="s">
        <v>29</v>
      </c>
      <c r="D488" s="78" t="s">
        <v>30</v>
      </c>
      <c r="E488" s="239">
        <v>126.31601776666848</v>
      </c>
      <c r="F488" s="239">
        <v>113.5994648401579</v>
      </c>
      <c r="G488" s="239">
        <v>81.90269849021244</v>
      </c>
    </row>
    <row r="489" spans="1:7" ht="12.75">
      <c r="A489" s="51">
        <v>2005</v>
      </c>
      <c r="B489" s="232">
        <v>4</v>
      </c>
      <c r="C489" s="234" t="s">
        <v>29</v>
      </c>
      <c r="D489" s="51" t="s">
        <v>30</v>
      </c>
      <c r="E489" s="238">
        <v>118.28465700710076</v>
      </c>
      <c r="F489" s="238">
        <v>121.96493548623879</v>
      </c>
      <c r="G489" s="238">
        <v>82.32966936728285</v>
      </c>
    </row>
    <row r="490" spans="1:7" ht="12.75">
      <c r="A490" s="78">
        <v>2006</v>
      </c>
      <c r="B490" s="233">
        <v>1</v>
      </c>
      <c r="C490" s="235" t="s">
        <v>29</v>
      </c>
      <c r="D490" s="78" t="s">
        <v>30</v>
      </c>
      <c r="E490" s="239">
        <v>99.97481112184298</v>
      </c>
      <c r="F490" s="239">
        <v>95.82751982808956</v>
      </c>
      <c r="G490" s="239">
        <v>80.84209343922568</v>
      </c>
    </row>
    <row r="491" spans="1:7" ht="12.75">
      <c r="A491" s="51">
        <v>2006</v>
      </c>
      <c r="B491" s="232">
        <v>2</v>
      </c>
      <c r="C491" s="234" t="s">
        <v>29</v>
      </c>
      <c r="D491" s="51" t="s">
        <v>30</v>
      </c>
      <c r="E491" s="238">
        <v>109.3875755883564</v>
      </c>
      <c r="F491" s="238">
        <v>113.29589604007657</v>
      </c>
      <c r="G491" s="238">
        <v>82.66011487217368</v>
      </c>
    </row>
    <row r="492" spans="1:7" ht="12.75">
      <c r="A492" s="78">
        <v>2006</v>
      </c>
      <c r="B492" s="233">
        <v>3</v>
      </c>
      <c r="C492" s="235" t="s">
        <v>29</v>
      </c>
      <c r="D492" s="78" t="s">
        <v>30</v>
      </c>
      <c r="E492" s="239">
        <v>126.70981251691846</v>
      </c>
      <c r="F492" s="239">
        <v>127.99199258630088</v>
      </c>
      <c r="G492" s="239">
        <v>83.70072946146648</v>
      </c>
    </row>
    <row r="493" spans="1:7" ht="12.75">
      <c r="A493" s="51">
        <v>2006</v>
      </c>
      <c r="B493" s="232">
        <v>4</v>
      </c>
      <c r="C493" s="234" t="s">
        <v>29</v>
      </c>
      <c r="D493" s="51" t="s">
        <v>30</v>
      </c>
      <c r="E493" s="238">
        <v>140.80936546996503</v>
      </c>
      <c r="F493" s="238">
        <v>145.18388703731927</v>
      </c>
      <c r="G493" s="238">
        <v>86.80943664023167</v>
      </c>
    </row>
    <row r="494" spans="1:7" ht="12.75">
      <c r="A494" s="78">
        <v>2007</v>
      </c>
      <c r="B494" s="233">
        <v>1</v>
      </c>
      <c r="C494" s="235" t="s">
        <v>29</v>
      </c>
      <c r="D494" s="78" t="s">
        <v>30</v>
      </c>
      <c r="E494" s="239">
        <v>118.36393720479457</v>
      </c>
      <c r="F494" s="239">
        <v>112.04969436952405</v>
      </c>
      <c r="G494" s="239">
        <v>85.05620968788543</v>
      </c>
    </row>
    <row r="495" spans="1:7" ht="12.75">
      <c r="A495" s="51">
        <v>2007</v>
      </c>
      <c r="B495" s="232">
        <v>2</v>
      </c>
      <c r="C495" s="234" t="s">
        <v>29</v>
      </c>
      <c r="D495" s="51" t="s">
        <v>30</v>
      </c>
      <c r="E495" s="238">
        <v>136.2091899247082</v>
      </c>
      <c r="F495" s="238">
        <v>135.90913184935263</v>
      </c>
      <c r="G495" s="238">
        <v>87.80420009119459</v>
      </c>
    </row>
    <row r="496" spans="1:7" ht="12.75">
      <c r="A496" s="78">
        <v>2007</v>
      </c>
      <c r="B496" s="233">
        <v>3</v>
      </c>
      <c r="C496" s="235" t="s">
        <v>29</v>
      </c>
      <c r="D496" s="78" t="s">
        <v>30</v>
      </c>
      <c r="E496" s="239">
        <v>145.98528954458772</v>
      </c>
      <c r="F496" s="239">
        <v>146.45012597744545</v>
      </c>
      <c r="G496" s="239">
        <v>89.62644173272244</v>
      </c>
    </row>
    <row r="497" spans="1:7" ht="12.75">
      <c r="A497" s="51">
        <v>2007</v>
      </c>
      <c r="B497" s="232">
        <v>4</v>
      </c>
      <c r="C497" s="234" t="s">
        <v>29</v>
      </c>
      <c r="D497" s="51" t="s">
        <v>30</v>
      </c>
      <c r="E497" s="238">
        <v>144.80110170338918</v>
      </c>
      <c r="F497" s="238">
        <v>158.09238508200494</v>
      </c>
      <c r="G497" s="238">
        <v>91.8283117610867</v>
      </c>
    </row>
    <row r="498" spans="1:7" ht="12.75">
      <c r="A498" s="78">
        <v>2008</v>
      </c>
      <c r="B498" s="233">
        <v>1</v>
      </c>
      <c r="C498" s="235" t="s">
        <v>29</v>
      </c>
      <c r="D498" s="78" t="s">
        <v>30</v>
      </c>
      <c r="E498" s="239">
        <v>131.6237092179916</v>
      </c>
      <c r="F498" s="239">
        <v>115.95788144612135</v>
      </c>
      <c r="G498" s="239">
        <v>91.13524562724515</v>
      </c>
    </row>
    <row r="499" spans="1:7" ht="12.75">
      <c r="A499" s="51">
        <v>2008</v>
      </c>
      <c r="B499" s="232">
        <v>2</v>
      </c>
      <c r="C499" s="234" t="s">
        <v>29</v>
      </c>
      <c r="D499" s="51" t="s">
        <v>30</v>
      </c>
      <c r="E499" s="238">
        <v>142.23008822109645</v>
      </c>
      <c r="F499" s="238">
        <v>137.690193425335</v>
      </c>
      <c r="G499" s="238">
        <v>90.37306961154725</v>
      </c>
    </row>
    <row r="500" spans="1:7" ht="12.75">
      <c r="A500" s="78">
        <v>2008</v>
      </c>
      <c r="B500" s="233">
        <v>3</v>
      </c>
      <c r="C500" s="235" t="s">
        <v>29</v>
      </c>
      <c r="D500" s="78" t="s">
        <v>30</v>
      </c>
      <c r="E500" s="239">
        <v>138.68938648940866</v>
      </c>
      <c r="F500" s="239">
        <v>139.20589649813536</v>
      </c>
      <c r="G500" s="239">
        <v>87.72614209791328</v>
      </c>
    </row>
    <row r="501" spans="1:7" ht="12.75">
      <c r="A501" s="51">
        <v>2008</v>
      </c>
      <c r="B501" s="232">
        <v>4</v>
      </c>
      <c r="C501" s="234" t="s">
        <v>29</v>
      </c>
      <c r="D501" s="51" t="s">
        <v>30</v>
      </c>
      <c r="E501" s="238">
        <v>134.72600867833174</v>
      </c>
      <c r="F501" s="238">
        <v>149.81687801843074</v>
      </c>
      <c r="G501" s="238">
        <v>85.74867293478698</v>
      </c>
    </row>
    <row r="502" spans="1:7" ht="12.75">
      <c r="A502" s="78">
        <v>2009</v>
      </c>
      <c r="B502" s="233">
        <v>1</v>
      </c>
      <c r="C502" s="235" t="s">
        <v>29</v>
      </c>
      <c r="D502" s="78" t="s">
        <v>30</v>
      </c>
      <c r="E502" s="239">
        <v>118.69479042141297</v>
      </c>
      <c r="F502" s="239">
        <v>111.863244270578</v>
      </c>
      <c r="G502" s="239">
        <v>81.12037335836266</v>
      </c>
    </row>
    <row r="503" spans="1:7" ht="12.75">
      <c r="A503" s="51">
        <v>2009</v>
      </c>
      <c r="B503" s="232">
        <v>2</v>
      </c>
      <c r="C503" s="234" t="s">
        <v>29</v>
      </c>
      <c r="D503" s="51" t="s">
        <v>30</v>
      </c>
      <c r="E503" s="238">
        <v>110.66456496932965</v>
      </c>
      <c r="F503" s="238">
        <v>115.07989370800819</v>
      </c>
      <c r="G503" s="238">
        <v>76.08106354333155</v>
      </c>
    </row>
    <row r="504" spans="1:7" ht="12.75">
      <c r="A504" s="78">
        <v>2009</v>
      </c>
      <c r="B504" s="233">
        <v>3</v>
      </c>
      <c r="C504" s="235" t="s">
        <v>29</v>
      </c>
      <c r="D504" s="78" t="s">
        <v>30</v>
      </c>
      <c r="E504" s="239"/>
      <c r="F504" s="239"/>
      <c r="G504" s="239"/>
    </row>
    <row r="505" spans="1:7" ht="12.75">
      <c r="A505" s="51">
        <v>2001</v>
      </c>
      <c r="B505" s="232">
        <v>1</v>
      </c>
      <c r="C505" s="234" t="s">
        <v>31</v>
      </c>
      <c r="D505" s="51" t="s">
        <v>32</v>
      </c>
      <c r="E505" s="238">
        <v>85.46270335123586</v>
      </c>
      <c r="F505" s="238">
        <v>78.49314508480383</v>
      </c>
      <c r="G505" s="238">
        <v>102.6986888832732</v>
      </c>
    </row>
    <row r="506" spans="1:7" ht="12.75">
      <c r="A506" s="78">
        <v>2001</v>
      </c>
      <c r="B506" s="233">
        <v>2</v>
      </c>
      <c r="C506" s="235" t="s">
        <v>31</v>
      </c>
      <c r="D506" s="78" t="s">
        <v>32</v>
      </c>
      <c r="E506" s="239">
        <v>93.12557725810021</v>
      </c>
      <c r="F506" s="239">
        <v>90.08471894588342</v>
      </c>
      <c r="G506" s="239">
        <v>103.02969171203469</v>
      </c>
    </row>
    <row r="507" spans="1:7" ht="12.75">
      <c r="A507" s="51">
        <v>2001</v>
      </c>
      <c r="B507" s="232">
        <v>3</v>
      </c>
      <c r="C507" s="234" t="s">
        <v>31</v>
      </c>
      <c r="D507" s="51" t="s">
        <v>32</v>
      </c>
      <c r="E507" s="238">
        <v>91.58250847044359</v>
      </c>
      <c r="F507" s="238">
        <v>87.86294060541518</v>
      </c>
      <c r="G507" s="238">
        <v>99.16768204842606</v>
      </c>
    </row>
    <row r="508" spans="1:7" ht="12.75">
      <c r="A508" s="78">
        <v>2001</v>
      </c>
      <c r="B508" s="233">
        <v>4</v>
      </c>
      <c r="C508" s="235" t="s">
        <v>31</v>
      </c>
      <c r="D508" s="78" t="s">
        <v>32</v>
      </c>
      <c r="E508" s="239">
        <v>129.82921092022036</v>
      </c>
      <c r="F508" s="239">
        <v>143.55919536389757</v>
      </c>
      <c r="G508" s="239">
        <v>95.10393735626602</v>
      </c>
    </row>
    <row r="509" spans="1:7" ht="12.75">
      <c r="A509" s="51">
        <v>2002</v>
      </c>
      <c r="B509" s="232">
        <v>1</v>
      </c>
      <c r="C509" s="234" t="s">
        <v>31</v>
      </c>
      <c r="D509" s="51" t="s">
        <v>32</v>
      </c>
      <c r="E509" s="238">
        <v>74.88253118310618</v>
      </c>
      <c r="F509" s="238">
        <v>73.52259522959494</v>
      </c>
      <c r="G509" s="238">
        <v>86.22753106614573</v>
      </c>
    </row>
    <row r="510" spans="1:7" ht="12.75">
      <c r="A510" s="78">
        <v>2002</v>
      </c>
      <c r="B510" s="233">
        <v>2</v>
      </c>
      <c r="C510" s="235" t="s">
        <v>31</v>
      </c>
      <c r="D510" s="78" t="s">
        <v>32</v>
      </c>
      <c r="E510" s="239">
        <v>92.42226302630563</v>
      </c>
      <c r="F510" s="239">
        <v>90.92622302763303</v>
      </c>
      <c r="G510" s="239">
        <v>87.13861222033906</v>
      </c>
    </row>
    <row r="511" spans="1:7" ht="12.75">
      <c r="A511" s="51">
        <v>2002</v>
      </c>
      <c r="B511" s="232">
        <v>3</v>
      </c>
      <c r="C511" s="234" t="s">
        <v>31</v>
      </c>
      <c r="D511" s="51" t="s">
        <v>32</v>
      </c>
      <c r="E511" s="238">
        <v>92.82489646503102</v>
      </c>
      <c r="F511" s="238">
        <v>83.3645223989098</v>
      </c>
      <c r="G511" s="238">
        <v>88.11255370841513</v>
      </c>
    </row>
    <row r="512" spans="1:7" ht="12.75">
      <c r="A512" s="78">
        <v>2002</v>
      </c>
      <c r="B512" s="233">
        <v>4</v>
      </c>
      <c r="C512" s="235" t="s">
        <v>31</v>
      </c>
      <c r="D512" s="78" t="s">
        <v>32</v>
      </c>
      <c r="E512" s="239">
        <v>106.48442055662652</v>
      </c>
      <c r="F512" s="239">
        <v>121.96628889443703</v>
      </c>
      <c r="G512" s="239">
        <v>91.4676346659182</v>
      </c>
    </row>
    <row r="513" spans="1:7" ht="12.75">
      <c r="A513" s="51">
        <v>2003</v>
      </c>
      <c r="B513" s="232">
        <v>1</v>
      </c>
      <c r="C513" s="234" t="s">
        <v>31</v>
      </c>
      <c r="D513" s="51" t="s">
        <v>32</v>
      </c>
      <c r="E513" s="238">
        <v>78.37646379353548</v>
      </c>
      <c r="F513" s="238">
        <v>77.35455316169744</v>
      </c>
      <c r="G513" s="238">
        <v>93.63548769997101</v>
      </c>
    </row>
    <row r="514" spans="1:7" ht="12.75">
      <c r="A514" s="78">
        <v>2003</v>
      </c>
      <c r="B514" s="233">
        <v>2</v>
      </c>
      <c r="C514" s="235" t="s">
        <v>31</v>
      </c>
      <c r="D514" s="78" t="s">
        <v>32</v>
      </c>
      <c r="E514" s="239">
        <v>91.61788880554951</v>
      </c>
      <c r="F514" s="239">
        <v>89.8155202242942</v>
      </c>
      <c r="G514" s="239">
        <v>92.29305786718986</v>
      </c>
    </row>
    <row r="515" spans="1:7" ht="12.75">
      <c r="A515" s="51">
        <v>2003</v>
      </c>
      <c r="B515" s="232">
        <v>3</v>
      </c>
      <c r="C515" s="234" t="s">
        <v>31</v>
      </c>
      <c r="D515" s="51" t="s">
        <v>32</v>
      </c>
      <c r="E515" s="238">
        <v>93.82450307054003</v>
      </c>
      <c r="F515" s="238">
        <v>90.27448572500278</v>
      </c>
      <c r="G515" s="238">
        <v>89.45423658088059</v>
      </c>
    </row>
    <row r="516" spans="1:7" ht="12.75">
      <c r="A516" s="78">
        <v>2003</v>
      </c>
      <c r="B516" s="233">
        <v>4</v>
      </c>
      <c r="C516" s="235" t="s">
        <v>31</v>
      </c>
      <c r="D516" s="78" t="s">
        <v>32</v>
      </c>
      <c r="E516" s="239">
        <v>123.97150071281334</v>
      </c>
      <c r="F516" s="239">
        <v>134.80798180010768</v>
      </c>
      <c r="G516" s="239">
        <v>94.07165538746139</v>
      </c>
    </row>
    <row r="517" spans="1:7" ht="12.75">
      <c r="A517" s="51">
        <v>2004</v>
      </c>
      <c r="B517" s="232">
        <v>1</v>
      </c>
      <c r="C517" s="234" t="s">
        <v>31</v>
      </c>
      <c r="D517" s="51" t="s">
        <v>32</v>
      </c>
      <c r="E517" s="238">
        <v>79.16533632558449</v>
      </c>
      <c r="F517" s="238">
        <v>79.09597312103604</v>
      </c>
      <c r="G517" s="238">
        <v>88.19866178854198</v>
      </c>
    </row>
    <row r="518" spans="1:7" ht="12.75">
      <c r="A518" s="78">
        <v>2004</v>
      </c>
      <c r="B518" s="233">
        <v>2</v>
      </c>
      <c r="C518" s="235" t="s">
        <v>31</v>
      </c>
      <c r="D518" s="78" t="s">
        <v>32</v>
      </c>
      <c r="E518" s="239">
        <v>93.65361060656664</v>
      </c>
      <c r="F518" s="239">
        <v>90.68822539129009</v>
      </c>
      <c r="G518" s="239">
        <v>90.6443157744912</v>
      </c>
    </row>
    <row r="519" spans="1:7" ht="12.75">
      <c r="A519" s="51">
        <v>2004</v>
      </c>
      <c r="B519" s="232">
        <v>3</v>
      </c>
      <c r="C519" s="234" t="s">
        <v>31</v>
      </c>
      <c r="D519" s="51" t="s">
        <v>32</v>
      </c>
      <c r="E519" s="238">
        <v>101.63924147590684</v>
      </c>
      <c r="F519" s="238">
        <v>96.25113951612472</v>
      </c>
      <c r="G519" s="238">
        <v>89.45868768395596</v>
      </c>
    </row>
    <row r="520" spans="1:7" ht="12.75">
      <c r="A520" s="78">
        <v>2004</v>
      </c>
      <c r="B520" s="233">
        <v>4</v>
      </c>
      <c r="C520" s="235" t="s">
        <v>31</v>
      </c>
      <c r="D520" s="78" t="s">
        <v>32</v>
      </c>
      <c r="E520" s="239">
        <v>139.56036675234444</v>
      </c>
      <c r="F520" s="239">
        <v>147.71273959030268</v>
      </c>
      <c r="G520" s="239">
        <v>90.51045797746545</v>
      </c>
    </row>
    <row r="521" spans="1:7" ht="12.75">
      <c r="A521" s="51">
        <v>2005</v>
      </c>
      <c r="B521" s="232">
        <v>1</v>
      </c>
      <c r="C521" s="234" t="s">
        <v>31</v>
      </c>
      <c r="D521" s="51" t="s">
        <v>32</v>
      </c>
      <c r="E521" s="238">
        <v>79.54873801143751</v>
      </c>
      <c r="F521" s="238">
        <v>76.0263678474835</v>
      </c>
      <c r="G521" s="238">
        <v>80.16288919010249</v>
      </c>
    </row>
    <row r="522" spans="1:7" ht="12.75">
      <c r="A522" s="78">
        <v>2005</v>
      </c>
      <c r="B522" s="233">
        <v>2</v>
      </c>
      <c r="C522" s="235" t="s">
        <v>31</v>
      </c>
      <c r="D522" s="78" t="s">
        <v>32</v>
      </c>
      <c r="E522" s="239">
        <v>93.50685706835728</v>
      </c>
      <c r="F522" s="239">
        <v>92.43375512036457</v>
      </c>
      <c r="G522" s="239">
        <v>80.39833916439682</v>
      </c>
    </row>
    <row r="523" spans="1:7" ht="12.75">
      <c r="A523" s="51">
        <v>2005</v>
      </c>
      <c r="B523" s="232">
        <v>3</v>
      </c>
      <c r="C523" s="234" t="s">
        <v>31</v>
      </c>
      <c r="D523" s="51" t="s">
        <v>32</v>
      </c>
      <c r="E523" s="238">
        <v>105.2824599327049</v>
      </c>
      <c r="F523" s="238">
        <v>98.21643104646334</v>
      </c>
      <c r="G523" s="238">
        <v>78.18359625395777</v>
      </c>
    </row>
    <row r="524" spans="1:7" ht="12.75">
      <c r="A524" s="78">
        <v>2005</v>
      </c>
      <c r="B524" s="233">
        <v>4</v>
      </c>
      <c r="C524" s="235" t="s">
        <v>31</v>
      </c>
      <c r="D524" s="78" t="s">
        <v>32</v>
      </c>
      <c r="E524" s="239">
        <v>139.33316480105404</v>
      </c>
      <c r="F524" s="239">
        <v>146.73805968199622</v>
      </c>
      <c r="G524" s="239">
        <v>79.20169062203938</v>
      </c>
    </row>
    <row r="525" spans="1:7" ht="12.75">
      <c r="A525" s="51">
        <v>2006</v>
      </c>
      <c r="B525" s="232">
        <v>1</v>
      </c>
      <c r="C525" s="234" t="s">
        <v>31</v>
      </c>
      <c r="D525" s="51" t="s">
        <v>32</v>
      </c>
      <c r="E525" s="238">
        <v>80.5711422426953</v>
      </c>
      <c r="F525" s="238">
        <v>77.50623037557239</v>
      </c>
      <c r="G525" s="238">
        <v>71.6041900209349</v>
      </c>
    </row>
    <row r="526" spans="1:7" ht="12.75">
      <c r="A526" s="78">
        <v>2006</v>
      </c>
      <c r="B526" s="233">
        <v>2</v>
      </c>
      <c r="C526" s="235" t="s">
        <v>31</v>
      </c>
      <c r="D526" s="78" t="s">
        <v>32</v>
      </c>
      <c r="E526" s="239">
        <v>99.9131596733407</v>
      </c>
      <c r="F526" s="239">
        <v>99.28516313908374</v>
      </c>
      <c r="G526" s="239">
        <v>75.35647548781787</v>
      </c>
    </row>
    <row r="527" spans="1:7" ht="12.75">
      <c r="A527" s="51">
        <v>2006</v>
      </c>
      <c r="B527" s="232">
        <v>3</v>
      </c>
      <c r="C527" s="234" t="s">
        <v>31</v>
      </c>
      <c r="D527" s="51" t="s">
        <v>32</v>
      </c>
      <c r="E527" s="238">
        <v>108.98693680181924</v>
      </c>
      <c r="F527" s="238">
        <v>106.44144046188353</v>
      </c>
      <c r="G527" s="238">
        <v>76.29121549514548</v>
      </c>
    </row>
    <row r="528" spans="1:7" ht="12.75">
      <c r="A528" s="78">
        <v>2006</v>
      </c>
      <c r="B528" s="233">
        <v>4</v>
      </c>
      <c r="C528" s="235" t="s">
        <v>31</v>
      </c>
      <c r="D528" s="78" t="s">
        <v>32</v>
      </c>
      <c r="E528" s="239">
        <v>154.46475182208226</v>
      </c>
      <c r="F528" s="239">
        <v>158.2859581554332</v>
      </c>
      <c r="G528" s="239">
        <v>77.84496681172398</v>
      </c>
    </row>
    <row r="529" spans="1:7" ht="12.75">
      <c r="A529" s="51">
        <v>2007</v>
      </c>
      <c r="B529" s="232">
        <v>1</v>
      </c>
      <c r="C529" s="234" t="s">
        <v>31</v>
      </c>
      <c r="D529" s="51" t="s">
        <v>32</v>
      </c>
      <c r="E529" s="238">
        <v>95.67648391910562</v>
      </c>
      <c r="F529" s="238">
        <v>91.90761482649361</v>
      </c>
      <c r="G529" s="238">
        <v>69.29329548000447</v>
      </c>
    </row>
    <row r="530" spans="1:7" ht="12.75">
      <c r="A530" s="78">
        <v>2007</v>
      </c>
      <c r="B530" s="233">
        <v>2</v>
      </c>
      <c r="C530" s="235" t="s">
        <v>31</v>
      </c>
      <c r="D530" s="78" t="s">
        <v>32</v>
      </c>
      <c r="E530" s="239">
        <v>118.21066827968811</v>
      </c>
      <c r="F530" s="239">
        <v>113.65314494995249</v>
      </c>
      <c r="G530" s="239">
        <v>71.72165649849518</v>
      </c>
    </row>
    <row r="531" spans="1:7" ht="12.75">
      <c r="A531" s="51">
        <v>2007</v>
      </c>
      <c r="B531" s="232">
        <v>3</v>
      </c>
      <c r="C531" s="234" t="s">
        <v>31</v>
      </c>
      <c r="D531" s="51" t="s">
        <v>32</v>
      </c>
      <c r="E531" s="238">
        <v>117.99813843463498</v>
      </c>
      <c r="F531" s="238">
        <v>110.18408652662406</v>
      </c>
      <c r="G531" s="238">
        <v>72.50052707038883</v>
      </c>
    </row>
    <row r="532" spans="1:7" ht="12.75">
      <c r="A532" s="78">
        <v>2007</v>
      </c>
      <c r="B532" s="233">
        <v>4</v>
      </c>
      <c r="C532" s="235" t="s">
        <v>31</v>
      </c>
      <c r="D532" s="78" t="s">
        <v>32</v>
      </c>
      <c r="E532" s="239">
        <v>171.2569748628137</v>
      </c>
      <c r="F532" s="239">
        <v>179.75632036838218</v>
      </c>
      <c r="G532" s="239">
        <v>73.4205898649456</v>
      </c>
    </row>
    <row r="533" spans="1:7" ht="12.75">
      <c r="A533" s="51">
        <v>2008</v>
      </c>
      <c r="B533" s="232">
        <v>1</v>
      </c>
      <c r="C533" s="234" t="s">
        <v>31</v>
      </c>
      <c r="D533" s="51" t="s">
        <v>32</v>
      </c>
      <c r="E533" s="238">
        <v>96.59297778160709</v>
      </c>
      <c r="F533" s="238">
        <v>95.84430000669953</v>
      </c>
      <c r="G533" s="238">
        <v>65.38412604949752</v>
      </c>
    </row>
    <row r="534" spans="1:7" ht="12.75">
      <c r="A534" s="78">
        <v>2008</v>
      </c>
      <c r="B534" s="233">
        <v>2</v>
      </c>
      <c r="C534" s="235" t="s">
        <v>31</v>
      </c>
      <c r="D534" s="78" t="s">
        <v>32</v>
      </c>
      <c r="E534" s="239">
        <v>117.73662421029245</v>
      </c>
      <c r="F534" s="239">
        <v>110.09981176548489</v>
      </c>
      <c r="G534" s="239">
        <v>67.83364025946642</v>
      </c>
    </row>
    <row r="535" spans="1:7" ht="12.75">
      <c r="A535" s="51">
        <v>2008</v>
      </c>
      <c r="B535" s="232">
        <v>3</v>
      </c>
      <c r="C535" s="234" t="s">
        <v>31</v>
      </c>
      <c r="D535" s="51" t="s">
        <v>32</v>
      </c>
      <c r="E535" s="238">
        <v>111.53157559254183</v>
      </c>
      <c r="F535" s="238">
        <v>111.31175477948871</v>
      </c>
      <c r="G535" s="238">
        <v>65.2758042614741</v>
      </c>
    </row>
    <row r="536" spans="1:7" ht="12.75">
      <c r="A536" s="78">
        <v>2008</v>
      </c>
      <c r="B536" s="233">
        <v>4</v>
      </c>
      <c r="C536" s="235" t="s">
        <v>31</v>
      </c>
      <c r="D536" s="78" t="s">
        <v>32</v>
      </c>
      <c r="E536" s="239">
        <v>132.76718886439912</v>
      </c>
      <c r="F536" s="239">
        <v>145.39012935012397</v>
      </c>
      <c r="G536" s="239">
        <v>67.40217870068163</v>
      </c>
    </row>
    <row r="537" spans="1:7" ht="12.75">
      <c r="A537" s="51">
        <v>2009</v>
      </c>
      <c r="B537" s="232">
        <v>1</v>
      </c>
      <c r="C537" s="234" t="s">
        <v>31</v>
      </c>
      <c r="D537" s="51" t="s">
        <v>32</v>
      </c>
      <c r="E537" s="238">
        <v>75.2229994307453</v>
      </c>
      <c r="F537" s="238">
        <v>75.33016871029712</v>
      </c>
      <c r="G537" s="238">
        <v>56.526747272743016</v>
      </c>
    </row>
    <row r="538" spans="1:7" ht="12.75">
      <c r="A538" s="78">
        <v>2009</v>
      </c>
      <c r="B538" s="233">
        <v>2</v>
      </c>
      <c r="C538" s="235" t="s">
        <v>31</v>
      </c>
      <c r="D538" s="78" t="s">
        <v>32</v>
      </c>
      <c r="E538" s="239">
        <v>87.31041356040768</v>
      </c>
      <c r="F538" s="239">
        <v>82.76466927222258</v>
      </c>
      <c r="G538" s="239">
        <v>56.26996572838765</v>
      </c>
    </row>
    <row r="539" spans="1:7" ht="12.75">
      <c r="A539" s="51">
        <v>2009</v>
      </c>
      <c r="B539" s="232">
        <v>3</v>
      </c>
      <c r="C539" s="234" t="s">
        <v>31</v>
      </c>
      <c r="D539" s="51" t="s">
        <v>32</v>
      </c>
      <c r="E539" s="238"/>
      <c r="F539" s="238"/>
      <c r="G539" s="238"/>
    </row>
    <row r="540" spans="1:7" ht="12.75">
      <c r="A540" s="78">
        <v>2001</v>
      </c>
      <c r="B540" s="233">
        <v>1</v>
      </c>
      <c r="C540" s="235" t="s">
        <v>33</v>
      </c>
      <c r="D540" s="78" t="s">
        <v>34</v>
      </c>
      <c r="E540" s="239">
        <v>91.83026407026006</v>
      </c>
      <c r="F540" s="239">
        <v>91.08921030421952</v>
      </c>
      <c r="G540" s="239">
        <v>99.31866435690462</v>
      </c>
    </row>
    <row r="541" spans="1:7" ht="12.75">
      <c r="A541" s="51">
        <v>2001</v>
      </c>
      <c r="B541" s="232">
        <v>2</v>
      </c>
      <c r="C541" s="234" t="s">
        <v>33</v>
      </c>
      <c r="D541" s="51" t="s">
        <v>34</v>
      </c>
      <c r="E541" s="238">
        <v>108.91547375868659</v>
      </c>
      <c r="F541" s="238">
        <v>110.9849841839517</v>
      </c>
      <c r="G541" s="238">
        <v>104.29503125134562</v>
      </c>
    </row>
    <row r="542" spans="1:7" ht="12.75">
      <c r="A542" s="78">
        <v>2001</v>
      </c>
      <c r="B542" s="233">
        <v>3</v>
      </c>
      <c r="C542" s="235" t="s">
        <v>33</v>
      </c>
      <c r="D542" s="78" t="s">
        <v>34</v>
      </c>
      <c r="E542" s="239">
        <v>105.57287840466155</v>
      </c>
      <c r="F542" s="239">
        <v>105.2572612264321</v>
      </c>
      <c r="G542" s="239">
        <v>101.84129549828258</v>
      </c>
    </row>
    <row r="543" spans="1:7" ht="12.75">
      <c r="A543" s="51">
        <v>2001</v>
      </c>
      <c r="B543" s="232">
        <v>4</v>
      </c>
      <c r="C543" s="234" t="s">
        <v>33</v>
      </c>
      <c r="D543" s="51" t="s">
        <v>34</v>
      </c>
      <c r="E543" s="238">
        <v>93.68138376639182</v>
      </c>
      <c r="F543" s="238">
        <v>92.66854428539666</v>
      </c>
      <c r="G543" s="238">
        <v>94.54500889346718</v>
      </c>
    </row>
    <row r="544" spans="1:7" ht="12.75">
      <c r="A544" s="78">
        <v>2002</v>
      </c>
      <c r="B544" s="233">
        <v>1</v>
      </c>
      <c r="C544" s="235" t="s">
        <v>33</v>
      </c>
      <c r="D544" s="78" t="s">
        <v>34</v>
      </c>
      <c r="E544" s="239">
        <v>60.55198871873679</v>
      </c>
      <c r="F544" s="239">
        <v>66.6899170041256</v>
      </c>
      <c r="G544" s="239">
        <v>76.98397188538192</v>
      </c>
    </row>
    <row r="545" spans="1:7" ht="12.75">
      <c r="A545" s="51">
        <v>2002</v>
      </c>
      <c r="B545" s="232">
        <v>2</v>
      </c>
      <c r="C545" s="234" t="s">
        <v>33</v>
      </c>
      <c r="D545" s="51" t="s">
        <v>34</v>
      </c>
      <c r="E545" s="238">
        <v>70.05158881810654</v>
      </c>
      <c r="F545" s="238">
        <v>68.62018801262775</v>
      </c>
      <c r="G545" s="238">
        <v>74.11090170151736</v>
      </c>
    </row>
    <row r="546" spans="1:7" ht="12.75">
      <c r="A546" s="78">
        <v>2002</v>
      </c>
      <c r="B546" s="233">
        <v>3</v>
      </c>
      <c r="C546" s="235" t="s">
        <v>33</v>
      </c>
      <c r="D546" s="78" t="s">
        <v>34</v>
      </c>
      <c r="E546" s="239">
        <v>69.9247276932473</v>
      </c>
      <c r="F546" s="239">
        <v>71.61165432472433</v>
      </c>
      <c r="G546" s="239">
        <v>73.6736809679802</v>
      </c>
    </row>
    <row r="547" spans="1:7" ht="12.75">
      <c r="A547" s="51">
        <v>2002</v>
      </c>
      <c r="B547" s="232">
        <v>4</v>
      </c>
      <c r="C547" s="234" t="s">
        <v>33</v>
      </c>
      <c r="D547" s="51" t="s">
        <v>34</v>
      </c>
      <c r="E547" s="238">
        <v>65.90144192006575</v>
      </c>
      <c r="F547" s="238">
        <v>63.03932825334044</v>
      </c>
      <c r="G547" s="238">
        <v>70.83770830090062</v>
      </c>
    </row>
    <row r="548" spans="1:7" ht="12.75">
      <c r="A548" s="78">
        <v>2003</v>
      </c>
      <c r="B548" s="233">
        <v>1</v>
      </c>
      <c r="C548" s="235" t="s">
        <v>33</v>
      </c>
      <c r="D548" s="78" t="s">
        <v>34</v>
      </c>
      <c r="E548" s="239">
        <v>59.689246030373106</v>
      </c>
      <c r="F548" s="239">
        <v>54.27527038267025</v>
      </c>
      <c r="G548" s="239">
        <v>69.2994862656381</v>
      </c>
    </row>
    <row r="549" spans="1:7" ht="12.75">
      <c r="A549" s="51">
        <v>2003</v>
      </c>
      <c r="B549" s="232">
        <v>2</v>
      </c>
      <c r="C549" s="234" t="s">
        <v>33</v>
      </c>
      <c r="D549" s="51" t="s">
        <v>34</v>
      </c>
      <c r="E549" s="238">
        <v>66.488834585026</v>
      </c>
      <c r="F549" s="238">
        <v>66.24392700322714</v>
      </c>
      <c r="G549" s="238">
        <v>77.55832093989208</v>
      </c>
    </row>
    <row r="550" spans="1:7" ht="12.75">
      <c r="A550" s="78">
        <v>2003</v>
      </c>
      <c r="B550" s="233">
        <v>3</v>
      </c>
      <c r="C550" s="235" t="s">
        <v>33</v>
      </c>
      <c r="D550" s="78" t="s">
        <v>34</v>
      </c>
      <c r="E550" s="239">
        <v>64.29593771262975</v>
      </c>
      <c r="F550" s="239">
        <v>67.82719592037417</v>
      </c>
      <c r="G550" s="239">
        <v>74.7634205235387</v>
      </c>
    </row>
    <row r="551" spans="1:7" ht="12.75">
      <c r="A551" s="51">
        <v>2003</v>
      </c>
      <c r="B551" s="232">
        <v>4</v>
      </c>
      <c r="C551" s="234" t="s">
        <v>33</v>
      </c>
      <c r="D551" s="51" t="s">
        <v>34</v>
      </c>
      <c r="E551" s="238">
        <v>62.79289204594718</v>
      </c>
      <c r="F551" s="238">
        <v>62.56061563796195</v>
      </c>
      <c r="G551" s="238">
        <v>74.94559582917918</v>
      </c>
    </row>
    <row r="552" spans="1:7" ht="12.75">
      <c r="A552" s="78">
        <v>2004</v>
      </c>
      <c r="B552" s="233">
        <v>1</v>
      </c>
      <c r="C552" s="235" t="s">
        <v>33</v>
      </c>
      <c r="D552" s="78" t="s">
        <v>34</v>
      </c>
      <c r="E552" s="239">
        <v>67.4841768053982</v>
      </c>
      <c r="F552" s="239">
        <v>70.09210967935235</v>
      </c>
      <c r="G552" s="239">
        <v>74.28049034967721</v>
      </c>
    </row>
    <row r="553" spans="1:7" ht="12.75">
      <c r="A553" s="51">
        <v>2004</v>
      </c>
      <c r="B553" s="232">
        <v>2</v>
      </c>
      <c r="C553" s="234" t="s">
        <v>33</v>
      </c>
      <c r="D553" s="51" t="s">
        <v>34</v>
      </c>
      <c r="E553" s="238">
        <v>75.90067809674578</v>
      </c>
      <c r="F553" s="238">
        <v>72.99901383550167</v>
      </c>
      <c r="G553" s="238">
        <v>76.85943022188953</v>
      </c>
    </row>
    <row r="554" spans="1:7" ht="12.75">
      <c r="A554" s="78">
        <v>2004</v>
      </c>
      <c r="B554" s="233">
        <v>3</v>
      </c>
      <c r="C554" s="235" t="s">
        <v>33</v>
      </c>
      <c r="D554" s="78" t="s">
        <v>34</v>
      </c>
      <c r="E554" s="239">
        <v>77.60794625711108</v>
      </c>
      <c r="F554" s="239">
        <v>79.43213906372574</v>
      </c>
      <c r="G554" s="239">
        <v>75.48284736690438</v>
      </c>
    </row>
    <row r="555" spans="1:7" ht="12.75">
      <c r="A555" s="51">
        <v>2004</v>
      </c>
      <c r="B555" s="232">
        <v>4</v>
      </c>
      <c r="C555" s="234" t="s">
        <v>33</v>
      </c>
      <c r="D555" s="51" t="s">
        <v>34</v>
      </c>
      <c r="E555" s="238">
        <v>81.78901779516994</v>
      </c>
      <c r="F555" s="238">
        <v>79.38867071926747</v>
      </c>
      <c r="G555" s="238">
        <v>75.23773877386083</v>
      </c>
    </row>
    <row r="556" spans="1:7" ht="12.75">
      <c r="A556" s="78">
        <v>2005</v>
      </c>
      <c r="B556" s="233">
        <v>1</v>
      </c>
      <c r="C556" s="235" t="s">
        <v>33</v>
      </c>
      <c r="D556" s="78" t="s">
        <v>34</v>
      </c>
      <c r="E556" s="239">
        <v>71.28928260766145</v>
      </c>
      <c r="F556" s="239">
        <v>75.00068072860392</v>
      </c>
      <c r="G556" s="239">
        <v>70.72111610529069</v>
      </c>
    </row>
    <row r="557" spans="1:7" ht="12.75">
      <c r="A557" s="51">
        <v>2005</v>
      </c>
      <c r="B557" s="232">
        <v>2</v>
      </c>
      <c r="C557" s="234" t="s">
        <v>33</v>
      </c>
      <c r="D557" s="51" t="s">
        <v>34</v>
      </c>
      <c r="E557" s="238">
        <v>81.65306813767052</v>
      </c>
      <c r="F557" s="238">
        <v>79.72504523966995</v>
      </c>
      <c r="G557" s="238">
        <v>75.59149009463178</v>
      </c>
    </row>
    <row r="558" spans="1:7" ht="12.75">
      <c r="A558" s="78">
        <v>2005</v>
      </c>
      <c r="B558" s="233">
        <v>3</v>
      </c>
      <c r="C558" s="235" t="s">
        <v>33</v>
      </c>
      <c r="D558" s="78" t="s">
        <v>34</v>
      </c>
      <c r="E558" s="239">
        <v>78.67113037726193</v>
      </c>
      <c r="F558" s="239">
        <v>85.35053356892783</v>
      </c>
      <c r="G558" s="239">
        <v>74.98335580162103</v>
      </c>
    </row>
    <row r="559" spans="1:7" ht="12.75">
      <c r="A559" s="51">
        <v>2005</v>
      </c>
      <c r="B559" s="232">
        <v>4</v>
      </c>
      <c r="C559" s="234" t="s">
        <v>33</v>
      </c>
      <c r="D559" s="51" t="s">
        <v>34</v>
      </c>
      <c r="E559" s="238">
        <v>90.30672443793507</v>
      </c>
      <c r="F559" s="238">
        <v>81.39129680939531</v>
      </c>
      <c r="G559" s="238">
        <v>77.66100156670763</v>
      </c>
    </row>
    <row r="560" spans="1:7" ht="12.75">
      <c r="A560" s="78">
        <v>2006</v>
      </c>
      <c r="B560" s="233">
        <v>1</v>
      </c>
      <c r="C560" s="235" t="s">
        <v>33</v>
      </c>
      <c r="D560" s="78" t="s">
        <v>34</v>
      </c>
      <c r="E560" s="239">
        <v>88.66383921471238</v>
      </c>
      <c r="F560" s="239">
        <v>92.46182977079478</v>
      </c>
      <c r="G560" s="239">
        <v>77.52983534664648</v>
      </c>
    </row>
    <row r="561" spans="1:7" ht="12.75">
      <c r="A561" s="51">
        <v>2006</v>
      </c>
      <c r="B561" s="232">
        <v>2</v>
      </c>
      <c r="C561" s="234" t="s">
        <v>33</v>
      </c>
      <c r="D561" s="51" t="s">
        <v>34</v>
      </c>
      <c r="E561" s="238">
        <v>91.43127663371969</v>
      </c>
      <c r="F561" s="238">
        <v>97.88649232919674</v>
      </c>
      <c r="G561" s="238">
        <v>82.34986270606511</v>
      </c>
    </row>
    <row r="562" spans="1:7" ht="12.75">
      <c r="A562" s="78">
        <v>2006</v>
      </c>
      <c r="B562" s="233">
        <v>3</v>
      </c>
      <c r="C562" s="235" t="s">
        <v>33</v>
      </c>
      <c r="D562" s="78" t="s">
        <v>34</v>
      </c>
      <c r="E562" s="239">
        <v>97.16169691128447</v>
      </c>
      <c r="F562" s="239">
        <v>100.54521296084883</v>
      </c>
      <c r="G562" s="239">
        <v>84.69098099745949</v>
      </c>
    </row>
    <row r="563" spans="1:7" ht="12.75">
      <c r="A563" s="51">
        <v>2006</v>
      </c>
      <c r="B563" s="232">
        <v>4</v>
      </c>
      <c r="C563" s="234" t="s">
        <v>33</v>
      </c>
      <c r="D563" s="51" t="s">
        <v>34</v>
      </c>
      <c r="E563" s="238">
        <v>95.24954127378003</v>
      </c>
      <c r="F563" s="238">
        <v>96.9452028027192</v>
      </c>
      <c r="G563" s="238">
        <v>85.9516341124916</v>
      </c>
    </row>
    <row r="564" spans="1:7" ht="12.75">
      <c r="A564" s="78">
        <v>2007</v>
      </c>
      <c r="B564" s="233">
        <v>1</v>
      </c>
      <c r="C564" s="235" t="s">
        <v>33</v>
      </c>
      <c r="D564" s="78" t="s">
        <v>34</v>
      </c>
      <c r="E564" s="239">
        <v>97.3470639442737</v>
      </c>
      <c r="F564" s="239">
        <v>102.11356108334753</v>
      </c>
      <c r="G564" s="239">
        <v>83.23026627405129</v>
      </c>
    </row>
    <row r="565" spans="1:7" ht="12.75">
      <c r="A565" s="51">
        <v>2007</v>
      </c>
      <c r="B565" s="232">
        <v>2</v>
      </c>
      <c r="C565" s="234" t="s">
        <v>33</v>
      </c>
      <c r="D565" s="51" t="s">
        <v>34</v>
      </c>
      <c r="E565" s="238">
        <v>112.23850036281051</v>
      </c>
      <c r="F565" s="238">
        <v>117.42908497648979</v>
      </c>
      <c r="G565" s="238">
        <v>86.44582603251995</v>
      </c>
    </row>
    <row r="566" spans="1:7" ht="12.75">
      <c r="A566" s="78">
        <v>2007</v>
      </c>
      <c r="B566" s="233">
        <v>3</v>
      </c>
      <c r="C566" s="235" t="s">
        <v>33</v>
      </c>
      <c r="D566" s="78" t="s">
        <v>34</v>
      </c>
      <c r="E566" s="239">
        <v>109.54108644746643</v>
      </c>
      <c r="F566" s="239">
        <v>114.9266069620218</v>
      </c>
      <c r="G566" s="239">
        <v>80.49034967721848</v>
      </c>
    </row>
    <row r="567" spans="1:7" ht="12.75">
      <c r="A567" s="51">
        <v>2007</v>
      </c>
      <c r="B567" s="232">
        <v>4</v>
      </c>
      <c r="C567" s="234" t="s">
        <v>33</v>
      </c>
      <c r="D567" s="51" t="s">
        <v>34</v>
      </c>
      <c r="E567" s="238">
        <v>102.6584838572995</v>
      </c>
      <c r="F567" s="238">
        <v>105.78804932520195</v>
      </c>
      <c r="G567" s="238">
        <v>77.5238732457346</v>
      </c>
    </row>
    <row r="568" spans="1:7" ht="12.75">
      <c r="A568" s="78">
        <v>2008</v>
      </c>
      <c r="B568" s="233">
        <v>1</v>
      </c>
      <c r="C568" s="235" t="s">
        <v>33</v>
      </c>
      <c r="D568" s="78" t="s">
        <v>34</v>
      </c>
      <c r="E568" s="239">
        <v>102.56943837707732</v>
      </c>
      <c r="F568" s="239">
        <v>111.17148220197373</v>
      </c>
      <c r="G568" s="239">
        <v>77.69014961561011</v>
      </c>
    </row>
    <row r="569" spans="1:7" ht="12.75">
      <c r="A569" s="51">
        <v>2008</v>
      </c>
      <c r="B569" s="232">
        <v>2</v>
      </c>
      <c r="C569" s="234" t="s">
        <v>33</v>
      </c>
      <c r="D569" s="51" t="s">
        <v>34</v>
      </c>
      <c r="E569" s="238">
        <v>92.38733039093017</v>
      </c>
      <c r="F569" s="238">
        <v>98.91315727188426</v>
      </c>
      <c r="G569" s="238">
        <v>75.55836731178806</v>
      </c>
    </row>
    <row r="570" spans="1:7" ht="12.75">
      <c r="A570" s="78">
        <v>2008</v>
      </c>
      <c r="B570" s="233">
        <v>3</v>
      </c>
      <c r="C570" s="235" t="s">
        <v>33</v>
      </c>
      <c r="D570" s="78" t="s">
        <v>34</v>
      </c>
      <c r="E570" s="239">
        <v>124.7059384478764</v>
      </c>
      <c r="F570" s="239">
        <v>133.5132482944994</v>
      </c>
      <c r="G570" s="239">
        <v>81.2813217315266</v>
      </c>
    </row>
    <row r="571" spans="1:7" ht="12.75">
      <c r="A571" s="51">
        <v>2008</v>
      </c>
      <c r="B571" s="232">
        <v>4</v>
      </c>
      <c r="C571" s="234" t="s">
        <v>33</v>
      </c>
      <c r="D571" s="51" t="s">
        <v>34</v>
      </c>
      <c r="E571" s="238">
        <v>120.74669552625897</v>
      </c>
      <c r="F571" s="238">
        <v>117.01649371643457</v>
      </c>
      <c r="G571" s="238">
        <v>84.56776424528083</v>
      </c>
    </row>
    <row r="572" spans="1:7" ht="12.75">
      <c r="A572" s="78">
        <v>2009</v>
      </c>
      <c r="B572" s="233">
        <v>1</v>
      </c>
      <c r="C572" s="235" t="s">
        <v>33</v>
      </c>
      <c r="D572" s="78" t="s">
        <v>34</v>
      </c>
      <c r="E572" s="239">
        <v>83.68799122675644</v>
      </c>
      <c r="F572" s="239">
        <v>97.85502700591998</v>
      </c>
      <c r="G572" s="239">
        <v>76.43015895623486</v>
      </c>
    </row>
    <row r="573" spans="1:7" ht="12.75">
      <c r="A573" s="51">
        <v>2009</v>
      </c>
      <c r="B573" s="232">
        <v>2</v>
      </c>
      <c r="C573" s="234" t="s">
        <v>33</v>
      </c>
      <c r="D573" s="51" t="s">
        <v>34</v>
      </c>
      <c r="E573" s="238">
        <v>76.79036663285976</v>
      </c>
      <c r="F573" s="238">
        <v>73.49580465450047</v>
      </c>
      <c r="G573" s="238">
        <v>80.50161142338534</v>
      </c>
    </row>
    <row r="574" spans="1:7" ht="12.75">
      <c r="A574" s="78">
        <v>2009</v>
      </c>
      <c r="B574" s="233">
        <v>3</v>
      </c>
      <c r="C574" s="235" t="s">
        <v>33</v>
      </c>
      <c r="D574" s="78" t="s">
        <v>34</v>
      </c>
      <c r="E574" s="239"/>
      <c r="F574" s="239"/>
      <c r="G574" s="239"/>
    </row>
    <row r="575" spans="1:7" ht="12.75">
      <c r="A575" s="51">
        <v>2001</v>
      </c>
      <c r="B575" s="232">
        <v>1</v>
      </c>
      <c r="C575" s="234" t="s">
        <v>35</v>
      </c>
      <c r="D575" s="51" t="s">
        <v>36</v>
      </c>
      <c r="E575" s="238">
        <v>83.468628564947</v>
      </c>
      <c r="F575" s="238">
        <v>82.94789346179456</v>
      </c>
      <c r="G575" s="238">
        <v>86.03430960784999</v>
      </c>
    </row>
    <row r="576" spans="1:7" ht="12.75">
      <c r="A576" s="78">
        <v>2001</v>
      </c>
      <c r="B576" s="233">
        <v>2</v>
      </c>
      <c r="C576" s="235" t="s">
        <v>35</v>
      </c>
      <c r="D576" s="78" t="s">
        <v>36</v>
      </c>
      <c r="E576" s="239">
        <v>97.99397227003453</v>
      </c>
      <c r="F576" s="239">
        <v>99.30883987136548</v>
      </c>
      <c r="G576" s="239">
        <v>105.02373389920797</v>
      </c>
    </row>
    <row r="577" spans="1:7" ht="12.75">
      <c r="A577" s="51">
        <v>2001</v>
      </c>
      <c r="B577" s="232">
        <v>3</v>
      </c>
      <c r="C577" s="234" t="s">
        <v>35</v>
      </c>
      <c r="D577" s="51" t="s">
        <v>36</v>
      </c>
      <c r="E577" s="238">
        <v>91.58339218530271</v>
      </c>
      <c r="F577" s="238">
        <v>89.89337206710105</v>
      </c>
      <c r="G577" s="238">
        <v>104.59968099438463</v>
      </c>
    </row>
    <row r="578" spans="1:7" ht="12.75">
      <c r="A578" s="78">
        <v>2001</v>
      </c>
      <c r="B578" s="233">
        <v>4</v>
      </c>
      <c r="C578" s="235" t="s">
        <v>35</v>
      </c>
      <c r="D578" s="78" t="s">
        <v>36</v>
      </c>
      <c r="E578" s="239">
        <v>126.9540069797158</v>
      </c>
      <c r="F578" s="239">
        <v>127.84989459973892</v>
      </c>
      <c r="G578" s="239">
        <v>104.34227549855744</v>
      </c>
    </row>
    <row r="579" spans="1:7" ht="12.75">
      <c r="A579" s="51">
        <v>2002</v>
      </c>
      <c r="B579" s="232">
        <v>1</v>
      </c>
      <c r="C579" s="234" t="s">
        <v>35</v>
      </c>
      <c r="D579" s="51" t="s">
        <v>36</v>
      </c>
      <c r="E579" s="238">
        <v>76.51496479186376</v>
      </c>
      <c r="F579" s="238">
        <v>71.59985055159602</v>
      </c>
      <c r="G579" s="238">
        <v>81.57188156722509</v>
      </c>
    </row>
    <row r="580" spans="1:7" ht="12.75">
      <c r="A580" s="78">
        <v>2002</v>
      </c>
      <c r="B580" s="233">
        <v>2</v>
      </c>
      <c r="C580" s="235" t="s">
        <v>35</v>
      </c>
      <c r="D580" s="78" t="s">
        <v>36</v>
      </c>
      <c r="E580" s="239">
        <v>97.01483719396056</v>
      </c>
      <c r="F580" s="239">
        <v>94.21165694737563</v>
      </c>
      <c r="G580" s="239">
        <v>93.82022630965956</v>
      </c>
    </row>
    <row r="581" spans="1:7" ht="12.75">
      <c r="A581" s="51">
        <v>2002</v>
      </c>
      <c r="B581" s="232">
        <v>3</v>
      </c>
      <c r="C581" s="234" t="s">
        <v>35</v>
      </c>
      <c r="D581" s="51" t="s">
        <v>36</v>
      </c>
      <c r="E581" s="238">
        <v>90.61191563143257</v>
      </c>
      <c r="F581" s="238">
        <v>86.26896758398594</v>
      </c>
      <c r="G581" s="238">
        <v>91.15897057653336</v>
      </c>
    </row>
    <row r="582" spans="1:7" ht="12.75">
      <c r="A582" s="78">
        <v>2002</v>
      </c>
      <c r="B582" s="233">
        <v>4</v>
      </c>
      <c r="C582" s="235" t="s">
        <v>35</v>
      </c>
      <c r="D582" s="78" t="s">
        <v>36</v>
      </c>
      <c r="E582" s="239">
        <v>129.22066684478307</v>
      </c>
      <c r="F582" s="239">
        <v>128.19224155481587</v>
      </c>
      <c r="G582" s="239">
        <v>93.91210355082023</v>
      </c>
    </row>
    <row r="583" spans="1:7" ht="12.75">
      <c r="A583" s="51">
        <v>2003</v>
      </c>
      <c r="B583" s="232">
        <v>1</v>
      </c>
      <c r="C583" s="234" t="s">
        <v>35</v>
      </c>
      <c r="D583" s="51" t="s">
        <v>36</v>
      </c>
      <c r="E583" s="238">
        <v>82.89228927129872</v>
      </c>
      <c r="F583" s="238">
        <v>73.74046526287604</v>
      </c>
      <c r="G583" s="238">
        <v>75.73755684413004</v>
      </c>
    </row>
    <row r="584" spans="1:7" ht="12.75">
      <c r="A584" s="78">
        <v>2003</v>
      </c>
      <c r="B584" s="233">
        <v>2</v>
      </c>
      <c r="C584" s="235" t="s">
        <v>35</v>
      </c>
      <c r="D584" s="78" t="s">
        <v>36</v>
      </c>
      <c r="E584" s="239">
        <v>102.66382598397733</v>
      </c>
      <c r="F584" s="239">
        <v>98.96230179542489</v>
      </c>
      <c r="G584" s="239">
        <v>93.53208403956357</v>
      </c>
    </row>
    <row r="585" spans="1:7" ht="12.75">
      <c r="A585" s="51">
        <v>2003</v>
      </c>
      <c r="B585" s="232">
        <v>3</v>
      </c>
      <c r="C585" s="234" t="s">
        <v>35</v>
      </c>
      <c r="D585" s="51" t="s">
        <v>36</v>
      </c>
      <c r="E585" s="238">
        <v>101.3367703138981</v>
      </c>
      <c r="F585" s="238">
        <v>87.89697390576944</v>
      </c>
      <c r="G585" s="238">
        <v>90.05994770151848</v>
      </c>
    </row>
    <row r="586" spans="1:7" ht="12.75">
      <c r="A586" s="78">
        <v>2003</v>
      </c>
      <c r="B586" s="233">
        <v>4</v>
      </c>
      <c r="C586" s="235" t="s">
        <v>35</v>
      </c>
      <c r="D586" s="78" t="s">
        <v>36</v>
      </c>
      <c r="E586" s="239">
        <v>128.22131247620266</v>
      </c>
      <c r="F586" s="239">
        <v>121.99892637030179</v>
      </c>
      <c r="G586" s="239">
        <v>97.34248477375547</v>
      </c>
    </row>
    <row r="587" spans="1:7" ht="12.75">
      <c r="A587" s="51">
        <v>2004</v>
      </c>
      <c r="B587" s="232">
        <v>1</v>
      </c>
      <c r="C587" s="234" t="s">
        <v>35</v>
      </c>
      <c r="D587" s="51" t="s">
        <v>36</v>
      </c>
      <c r="E587" s="238">
        <v>94.8439198671331</v>
      </c>
      <c r="F587" s="238">
        <v>80.89959738894942</v>
      </c>
      <c r="G587" s="238">
        <v>77.266827942579</v>
      </c>
    </row>
    <row r="588" spans="1:7" ht="12.75">
      <c r="A588" s="78">
        <v>2004</v>
      </c>
      <c r="B588" s="233">
        <v>2</v>
      </c>
      <c r="C588" s="235" t="s">
        <v>35</v>
      </c>
      <c r="D588" s="78" t="s">
        <v>36</v>
      </c>
      <c r="E588" s="239">
        <v>111.26196295648424</v>
      </c>
      <c r="F588" s="239">
        <v>104.95291502869907</v>
      </c>
      <c r="G588" s="239">
        <v>94.69876245846099</v>
      </c>
    </row>
    <row r="589" spans="1:7" ht="12.75">
      <c r="A589" s="51">
        <v>2004</v>
      </c>
      <c r="B589" s="232">
        <v>3</v>
      </c>
      <c r="C589" s="234" t="s">
        <v>35</v>
      </c>
      <c r="D589" s="51" t="s">
        <v>36</v>
      </c>
      <c r="E589" s="238">
        <v>91.3060225624545</v>
      </c>
      <c r="F589" s="238">
        <v>86.83395683337902</v>
      </c>
      <c r="G589" s="238">
        <v>93.1365429236155</v>
      </c>
    </row>
    <row r="590" spans="1:7" ht="12.75">
      <c r="A590" s="78">
        <v>2004</v>
      </c>
      <c r="B590" s="233">
        <v>4</v>
      </c>
      <c r="C590" s="235" t="s">
        <v>35</v>
      </c>
      <c r="D590" s="78" t="s">
        <v>36</v>
      </c>
      <c r="E590" s="239">
        <v>131.59838986632442</v>
      </c>
      <c r="F590" s="239">
        <v>124.04736164637647</v>
      </c>
      <c r="G590" s="239">
        <v>100.9089631571397</v>
      </c>
    </row>
    <row r="591" spans="1:7" ht="12.75">
      <c r="A591" s="51">
        <v>2005</v>
      </c>
      <c r="B591" s="232">
        <v>1</v>
      </c>
      <c r="C591" s="234" t="s">
        <v>35</v>
      </c>
      <c r="D591" s="51" t="s">
        <v>36</v>
      </c>
      <c r="E591" s="238">
        <v>86.74725303625496</v>
      </c>
      <c r="F591" s="238">
        <v>83.23262004577093</v>
      </c>
      <c r="G591" s="238">
        <v>86.7433338455019</v>
      </c>
    </row>
    <row r="592" spans="1:7" ht="12.75">
      <c r="A592" s="78">
        <v>2005</v>
      </c>
      <c r="B592" s="233">
        <v>2</v>
      </c>
      <c r="C592" s="235" t="s">
        <v>35</v>
      </c>
      <c r="D592" s="78" t="s">
        <v>36</v>
      </c>
      <c r="E592" s="239">
        <v>103.35758125589257</v>
      </c>
      <c r="F592" s="239">
        <v>100.29705016792975</v>
      </c>
      <c r="G592" s="239">
        <v>92.17917301090054</v>
      </c>
    </row>
    <row r="593" spans="1:7" ht="12.75">
      <c r="A593" s="51">
        <v>2005</v>
      </c>
      <c r="B593" s="232">
        <v>3</v>
      </c>
      <c r="C593" s="234" t="s">
        <v>35</v>
      </c>
      <c r="D593" s="51" t="s">
        <v>36</v>
      </c>
      <c r="E593" s="238">
        <v>102.20330647443988</v>
      </c>
      <c r="F593" s="238">
        <v>102.09713698594243</v>
      </c>
      <c r="G593" s="238">
        <v>87.98474246243732</v>
      </c>
    </row>
    <row r="594" spans="1:7" ht="12.75">
      <c r="A594" s="78">
        <v>2005</v>
      </c>
      <c r="B594" s="233">
        <v>4</v>
      </c>
      <c r="C594" s="235" t="s">
        <v>35</v>
      </c>
      <c r="D594" s="78" t="s">
        <v>36</v>
      </c>
      <c r="E594" s="239">
        <v>127.0592546015709</v>
      </c>
      <c r="F594" s="239">
        <v>131.43076883124414</v>
      </c>
      <c r="G594" s="239">
        <v>98.77209784379932</v>
      </c>
    </row>
    <row r="595" spans="1:7" ht="12.75">
      <c r="A595" s="51">
        <v>2006</v>
      </c>
      <c r="B595" s="232">
        <v>1</v>
      </c>
      <c r="C595" s="234" t="s">
        <v>35</v>
      </c>
      <c r="D595" s="51" t="s">
        <v>36</v>
      </c>
      <c r="E595" s="238">
        <v>77.62660774985994</v>
      </c>
      <c r="F595" s="238">
        <v>80.28132341634627</v>
      </c>
      <c r="G595" s="238">
        <v>76.61140320335944</v>
      </c>
    </row>
    <row r="596" spans="1:7" ht="12.75">
      <c r="A596" s="78">
        <v>2006</v>
      </c>
      <c r="B596" s="233">
        <v>2</v>
      </c>
      <c r="C596" s="235" t="s">
        <v>35</v>
      </c>
      <c r="D596" s="78" t="s">
        <v>36</v>
      </c>
      <c r="E596" s="239">
        <v>107.53969171846849</v>
      </c>
      <c r="F596" s="239">
        <v>100.89873984034962</v>
      </c>
      <c r="G596" s="239">
        <v>86.20386148879702</v>
      </c>
    </row>
    <row r="597" spans="1:7" ht="12.75">
      <c r="A597" s="51">
        <v>2006</v>
      </c>
      <c r="B597" s="232">
        <v>3</v>
      </c>
      <c r="C597" s="234" t="s">
        <v>35</v>
      </c>
      <c r="D597" s="51" t="s">
        <v>36</v>
      </c>
      <c r="E597" s="238">
        <v>109.99555606075975</v>
      </c>
      <c r="F597" s="238">
        <v>107.32561186826177</v>
      </c>
      <c r="G597" s="238">
        <v>87.12881589574864</v>
      </c>
    </row>
    <row r="598" spans="1:7" ht="12.75">
      <c r="A598" s="78">
        <v>2006</v>
      </c>
      <c r="B598" s="233">
        <v>4</v>
      </c>
      <c r="C598" s="235" t="s">
        <v>35</v>
      </c>
      <c r="D598" s="78" t="s">
        <v>36</v>
      </c>
      <c r="E598" s="239">
        <v>132.16803572826686</v>
      </c>
      <c r="F598" s="239">
        <v>141.79254513118119</v>
      </c>
      <c r="G598" s="239">
        <v>93.28992035984542</v>
      </c>
    </row>
    <row r="599" spans="1:7" ht="12.75">
      <c r="A599" s="51">
        <v>2007</v>
      </c>
      <c r="B599" s="232">
        <v>1</v>
      </c>
      <c r="C599" s="234" t="s">
        <v>35</v>
      </c>
      <c r="D599" s="51" t="s">
        <v>36</v>
      </c>
      <c r="E599" s="238">
        <v>96.98719244637617</v>
      </c>
      <c r="F599" s="238">
        <v>93.15881851170761</v>
      </c>
      <c r="G599" s="238">
        <v>76.71179401138521</v>
      </c>
    </row>
    <row r="600" spans="1:7" ht="12.75">
      <c r="A600" s="78">
        <v>2007</v>
      </c>
      <c r="B600" s="233">
        <v>2</v>
      </c>
      <c r="C600" s="235" t="s">
        <v>35</v>
      </c>
      <c r="D600" s="78" t="s">
        <v>36</v>
      </c>
      <c r="E600" s="239">
        <v>111.43403184751152</v>
      </c>
      <c r="F600" s="239">
        <v>109.22668975780267</v>
      </c>
      <c r="G600" s="239">
        <v>85.98563971777462</v>
      </c>
    </row>
    <row r="601" spans="1:7" ht="12.75">
      <c r="A601" s="51">
        <v>2007</v>
      </c>
      <c r="B601" s="232">
        <v>3</v>
      </c>
      <c r="C601" s="234" t="s">
        <v>35</v>
      </c>
      <c r="D601" s="51" t="s">
        <v>36</v>
      </c>
      <c r="E601" s="238">
        <v>110.22768933377446</v>
      </c>
      <c r="F601" s="238">
        <v>115.67637495810565</v>
      </c>
      <c r="G601" s="238">
        <v>88.53179575739918</v>
      </c>
    </row>
    <row r="602" spans="1:7" ht="12.75">
      <c r="A602" s="78">
        <v>2007</v>
      </c>
      <c r="B602" s="233">
        <v>4</v>
      </c>
      <c r="C602" s="235" t="s">
        <v>35</v>
      </c>
      <c r="D602" s="78" t="s">
        <v>36</v>
      </c>
      <c r="E602" s="239">
        <v>147.6978622912109</v>
      </c>
      <c r="F602" s="239">
        <v>164.4351605341524</v>
      </c>
      <c r="G602" s="239">
        <v>91.24010926543542</v>
      </c>
    </row>
    <row r="603" spans="1:7" ht="12.75">
      <c r="A603" s="51">
        <v>2008</v>
      </c>
      <c r="B603" s="232">
        <v>1</v>
      </c>
      <c r="C603" s="234" t="s">
        <v>35</v>
      </c>
      <c r="D603" s="51" t="s">
        <v>36</v>
      </c>
      <c r="E603" s="238">
        <v>85.4046757416892</v>
      </c>
      <c r="F603" s="238">
        <v>89.85436747015626</v>
      </c>
      <c r="G603" s="238">
        <v>68.4154763189109</v>
      </c>
    </row>
    <row r="604" spans="1:7" ht="12.75">
      <c r="A604" s="78">
        <v>2008</v>
      </c>
      <c r="B604" s="233">
        <v>2</v>
      </c>
      <c r="C604" s="235" t="s">
        <v>35</v>
      </c>
      <c r="D604" s="78" t="s">
        <v>36</v>
      </c>
      <c r="E604" s="239">
        <v>102.28921833326527</v>
      </c>
      <c r="F604" s="239">
        <v>105.45495420211905</v>
      </c>
      <c r="G604" s="239">
        <v>75.18509430324134</v>
      </c>
    </row>
    <row r="605" spans="1:7" ht="12.75">
      <c r="A605" s="51">
        <v>2008</v>
      </c>
      <c r="B605" s="232">
        <v>3</v>
      </c>
      <c r="C605" s="234" t="s">
        <v>35</v>
      </c>
      <c r="D605" s="51" t="s">
        <v>36</v>
      </c>
      <c r="E605" s="238">
        <v>106.75454943767036</v>
      </c>
      <c r="F605" s="238">
        <v>107.13839182596674</v>
      </c>
      <c r="G605" s="238">
        <v>73.70056273144803</v>
      </c>
    </row>
    <row r="606" spans="1:7" ht="12.75">
      <c r="A606" s="78">
        <v>2008</v>
      </c>
      <c r="B606" s="233">
        <v>4</v>
      </c>
      <c r="C606" s="235" t="s">
        <v>35</v>
      </c>
      <c r="D606" s="78" t="s">
        <v>36</v>
      </c>
      <c r="E606" s="239">
        <v>142.61012570575753</v>
      </c>
      <c r="F606" s="239">
        <v>145.82623587394656</v>
      </c>
      <c r="G606" s="239">
        <v>81.12541892927642</v>
      </c>
    </row>
    <row r="607" spans="1:7" ht="12.75">
      <c r="A607" s="51">
        <v>2009</v>
      </c>
      <c r="B607" s="232">
        <v>1</v>
      </c>
      <c r="C607" s="234" t="s">
        <v>35</v>
      </c>
      <c r="D607" s="51" t="s">
        <v>36</v>
      </c>
      <c r="E607" s="238">
        <v>85.56370741774782</v>
      </c>
      <c r="F607" s="238">
        <v>89.13436473856284</v>
      </c>
      <c r="G607" s="238">
        <v>65.86573632077817</v>
      </c>
    </row>
    <row r="608" spans="1:7" ht="12.75">
      <c r="A608" s="78">
        <v>2009</v>
      </c>
      <c r="B608" s="233">
        <v>2</v>
      </c>
      <c r="C608" s="235" t="s">
        <v>35</v>
      </c>
      <c r="D608" s="78" t="s">
        <v>36</v>
      </c>
      <c r="E608" s="239">
        <v>93.68759515966723</v>
      </c>
      <c r="F608" s="239">
        <v>85.70461909189687</v>
      </c>
      <c r="G608" s="239">
        <v>72.66005563995661</v>
      </c>
    </row>
    <row r="609" spans="1:7" ht="12.75">
      <c r="A609" s="51">
        <v>2009</v>
      </c>
      <c r="B609" s="232">
        <v>3</v>
      </c>
      <c r="C609" s="234" t="s">
        <v>35</v>
      </c>
      <c r="D609" s="51" t="s">
        <v>36</v>
      </c>
      <c r="E609" s="238"/>
      <c r="F609" s="238"/>
      <c r="G609" s="238"/>
    </row>
    <row r="610" spans="1:7" ht="12.75">
      <c r="A610" s="78">
        <v>2001</v>
      </c>
      <c r="B610" s="233">
        <v>1</v>
      </c>
      <c r="C610" s="235" t="s">
        <v>37</v>
      </c>
      <c r="D610" s="78" t="s">
        <v>38</v>
      </c>
      <c r="E610" s="239">
        <v>93.53932238259493</v>
      </c>
      <c r="F610" s="239">
        <v>97.27658272850078</v>
      </c>
      <c r="G610" s="239">
        <v>96.96079121832929</v>
      </c>
    </row>
    <row r="611" spans="1:7" ht="12.75">
      <c r="A611" s="51">
        <v>2001</v>
      </c>
      <c r="B611" s="232">
        <v>2</v>
      </c>
      <c r="C611" s="234" t="s">
        <v>37</v>
      </c>
      <c r="D611" s="51" t="s">
        <v>38</v>
      </c>
      <c r="E611" s="238">
        <v>101.6056614092469</v>
      </c>
      <c r="F611" s="238">
        <v>103.14613825702429</v>
      </c>
      <c r="G611" s="238">
        <v>101.51379892532267</v>
      </c>
    </row>
    <row r="612" spans="1:7" ht="12.75">
      <c r="A612" s="78">
        <v>2001</v>
      </c>
      <c r="B612" s="233">
        <v>3</v>
      </c>
      <c r="C612" s="235" t="s">
        <v>37</v>
      </c>
      <c r="D612" s="78" t="s">
        <v>38</v>
      </c>
      <c r="E612" s="239">
        <v>94.38813045167085</v>
      </c>
      <c r="F612" s="239">
        <v>91.02607395910712</v>
      </c>
      <c r="G612" s="239">
        <v>101.47344618143126</v>
      </c>
    </row>
    <row r="613" spans="1:7" ht="12.75">
      <c r="A613" s="51">
        <v>2001</v>
      </c>
      <c r="B613" s="232">
        <v>4</v>
      </c>
      <c r="C613" s="234" t="s">
        <v>37</v>
      </c>
      <c r="D613" s="51" t="s">
        <v>38</v>
      </c>
      <c r="E613" s="238">
        <v>110.46688575648733</v>
      </c>
      <c r="F613" s="238">
        <v>108.5512050553678</v>
      </c>
      <c r="G613" s="238">
        <v>100.05196367491678</v>
      </c>
    </row>
    <row r="614" spans="1:7" ht="12.75">
      <c r="A614" s="78">
        <v>2002</v>
      </c>
      <c r="B614" s="233">
        <v>1</v>
      </c>
      <c r="C614" s="235" t="s">
        <v>37</v>
      </c>
      <c r="D614" s="78" t="s">
        <v>38</v>
      </c>
      <c r="E614" s="239">
        <v>82.03854492889599</v>
      </c>
      <c r="F614" s="239">
        <v>70.33967060987554</v>
      </c>
      <c r="G614" s="239">
        <v>93.58334269187064</v>
      </c>
    </row>
    <row r="615" spans="1:7" ht="12.75">
      <c r="A615" s="51">
        <v>2002</v>
      </c>
      <c r="B615" s="232">
        <v>2</v>
      </c>
      <c r="C615" s="234" t="s">
        <v>37</v>
      </c>
      <c r="D615" s="51" t="s">
        <v>38</v>
      </c>
      <c r="E615" s="238">
        <v>90.16474865720085</v>
      </c>
      <c r="F615" s="238">
        <v>86.77084163188992</v>
      </c>
      <c r="G615" s="238">
        <v>99.39261506718161</v>
      </c>
    </row>
    <row r="616" spans="1:7" ht="12.75">
      <c r="A616" s="78">
        <v>2002</v>
      </c>
      <c r="B616" s="233">
        <v>3</v>
      </c>
      <c r="C616" s="235" t="s">
        <v>37</v>
      </c>
      <c r="D616" s="78" t="s">
        <v>38</v>
      </c>
      <c r="E616" s="239">
        <v>95.53344304647983</v>
      </c>
      <c r="F616" s="239">
        <v>93.79594048929629</v>
      </c>
      <c r="G616" s="239">
        <v>98.18660098559674</v>
      </c>
    </row>
    <row r="617" spans="1:7" ht="12.75">
      <c r="A617" s="51">
        <v>2002</v>
      </c>
      <c r="B617" s="232">
        <v>4</v>
      </c>
      <c r="C617" s="234" t="s">
        <v>37</v>
      </c>
      <c r="D617" s="51" t="s">
        <v>38</v>
      </c>
      <c r="E617" s="238">
        <v>103.05438469440304</v>
      </c>
      <c r="F617" s="238">
        <v>98.94291727219156</v>
      </c>
      <c r="G617" s="238">
        <v>98.13635039886404</v>
      </c>
    </row>
    <row r="618" spans="1:7" ht="12.75">
      <c r="A618" s="78">
        <v>2003</v>
      </c>
      <c r="B618" s="233">
        <v>1</v>
      </c>
      <c r="C618" s="235" t="s">
        <v>37</v>
      </c>
      <c r="D618" s="78" t="s">
        <v>38</v>
      </c>
      <c r="E618" s="239">
        <v>85.25254786112139</v>
      </c>
      <c r="F618" s="239">
        <v>87.00213990572226</v>
      </c>
      <c r="G618" s="239">
        <v>92.69710507131207</v>
      </c>
    </row>
    <row r="619" spans="1:7" ht="12.75">
      <c r="A619" s="51">
        <v>2003</v>
      </c>
      <c r="B619" s="232">
        <v>2</v>
      </c>
      <c r="C619" s="234" t="s">
        <v>37</v>
      </c>
      <c r="D619" s="51" t="s">
        <v>38</v>
      </c>
      <c r="E619" s="238">
        <v>90.63053287354616</v>
      </c>
      <c r="F619" s="238">
        <v>85.4207984784162</v>
      </c>
      <c r="G619" s="238">
        <v>94.77717481303547</v>
      </c>
    </row>
    <row r="620" spans="1:7" ht="12.75">
      <c r="A620" s="78">
        <v>2003</v>
      </c>
      <c r="B620" s="233">
        <v>3</v>
      </c>
      <c r="C620" s="235" t="s">
        <v>37</v>
      </c>
      <c r="D620" s="78" t="s">
        <v>38</v>
      </c>
      <c r="E620" s="239">
        <v>103.19749060008206</v>
      </c>
      <c r="F620" s="239">
        <v>92.12199555889822</v>
      </c>
      <c r="G620" s="239">
        <v>96.150690850396</v>
      </c>
    </row>
    <row r="621" spans="1:7" ht="12.75">
      <c r="A621" s="51">
        <v>2003</v>
      </c>
      <c r="B621" s="232">
        <v>4</v>
      </c>
      <c r="C621" s="234" t="s">
        <v>37</v>
      </c>
      <c r="D621" s="51" t="s">
        <v>38</v>
      </c>
      <c r="E621" s="238">
        <v>121.07215788018259</v>
      </c>
      <c r="F621" s="238">
        <v>122.74583106093428</v>
      </c>
      <c r="G621" s="238">
        <v>97.5302978679666</v>
      </c>
    </row>
    <row r="622" spans="1:7" ht="12.75">
      <c r="A622" s="78">
        <v>2004</v>
      </c>
      <c r="B622" s="233">
        <v>1</v>
      </c>
      <c r="C622" s="235" t="s">
        <v>37</v>
      </c>
      <c r="D622" s="78" t="s">
        <v>38</v>
      </c>
      <c r="E622" s="239">
        <v>99.3122338851738</v>
      </c>
      <c r="F622" s="239">
        <v>105.87652488372129</v>
      </c>
      <c r="G622" s="239">
        <v>95.68929909948666</v>
      </c>
    </row>
    <row r="623" spans="1:7" ht="12.75">
      <c r="A623" s="51">
        <v>2004</v>
      </c>
      <c r="B623" s="232">
        <v>2</v>
      </c>
      <c r="C623" s="234" t="s">
        <v>37</v>
      </c>
      <c r="D623" s="51" t="s">
        <v>38</v>
      </c>
      <c r="E623" s="238">
        <v>133.56733458942173</v>
      </c>
      <c r="F623" s="238">
        <v>131.01910366940004</v>
      </c>
      <c r="G623" s="238">
        <v>103.5679820011535</v>
      </c>
    </row>
    <row r="624" spans="1:7" ht="12.75">
      <c r="A624" s="78">
        <v>2004</v>
      </c>
      <c r="B624" s="233">
        <v>3</v>
      </c>
      <c r="C624" s="235" t="s">
        <v>37</v>
      </c>
      <c r="D624" s="78" t="s">
        <v>38</v>
      </c>
      <c r="E624" s="239">
        <v>125.37497315193713</v>
      </c>
      <c r="F624" s="239">
        <v>125.16190926380436</v>
      </c>
      <c r="G624" s="239">
        <v>106.6606772027935</v>
      </c>
    </row>
    <row r="625" spans="1:7" ht="12.75">
      <c r="A625" s="51">
        <v>2004</v>
      </c>
      <c r="B625" s="232">
        <v>4</v>
      </c>
      <c r="C625" s="234" t="s">
        <v>37</v>
      </c>
      <c r="D625" s="51" t="s">
        <v>38</v>
      </c>
      <c r="E625" s="238">
        <v>142.69237922253717</v>
      </c>
      <c r="F625" s="238">
        <v>166.10829918611606</v>
      </c>
      <c r="G625" s="238">
        <v>106.46272034596768</v>
      </c>
    </row>
    <row r="626" spans="1:7" ht="12.75">
      <c r="A626" s="78">
        <v>2005</v>
      </c>
      <c r="B626" s="233">
        <v>1</v>
      </c>
      <c r="C626" s="235" t="s">
        <v>37</v>
      </c>
      <c r="D626" s="78" t="s">
        <v>38</v>
      </c>
      <c r="E626" s="239">
        <v>102.951872157478</v>
      </c>
      <c r="F626" s="239">
        <v>95.14087008032287</v>
      </c>
      <c r="G626" s="239">
        <v>97.78155080163012</v>
      </c>
    </row>
    <row r="627" spans="1:7" ht="12.75">
      <c r="A627" s="51">
        <v>2005</v>
      </c>
      <c r="B627" s="232">
        <v>2</v>
      </c>
      <c r="C627" s="234" t="s">
        <v>37</v>
      </c>
      <c r="D627" s="51" t="s">
        <v>38</v>
      </c>
      <c r="E627" s="238">
        <v>120.07396603004618</v>
      </c>
      <c r="F627" s="238">
        <v>121.97110167561432</v>
      </c>
      <c r="G627" s="238">
        <v>103.09440828982409</v>
      </c>
    </row>
    <row r="628" spans="1:7" ht="12.75">
      <c r="A628" s="78">
        <v>2005</v>
      </c>
      <c r="B628" s="233">
        <v>3</v>
      </c>
      <c r="C628" s="235" t="s">
        <v>37</v>
      </c>
      <c r="D628" s="78" t="s">
        <v>38</v>
      </c>
      <c r="E628" s="239">
        <v>128.80618686031661</v>
      </c>
      <c r="F628" s="239">
        <v>117.11555895459755</v>
      </c>
      <c r="G628" s="239">
        <v>105.42877645531601</v>
      </c>
    </row>
    <row r="629" spans="1:7" ht="12.75">
      <c r="A629" s="51">
        <v>2005</v>
      </c>
      <c r="B629" s="232">
        <v>4</v>
      </c>
      <c r="C629" s="234" t="s">
        <v>37</v>
      </c>
      <c r="D629" s="51" t="s">
        <v>38</v>
      </c>
      <c r="E629" s="238">
        <v>159.58515010584026</v>
      </c>
      <c r="F629" s="238">
        <v>171.7100161709325</v>
      </c>
      <c r="G629" s="238">
        <v>109.07575085606824</v>
      </c>
    </row>
    <row r="630" spans="1:7" ht="12.75">
      <c r="A630" s="78">
        <v>2006</v>
      </c>
      <c r="B630" s="233">
        <v>1</v>
      </c>
      <c r="C630" s="235" t="s">
        <v>37</v>
      </c>
      <c r="D630" s="78" t="s">
        <v>38</v>
      </c>
      <c r="E630" s="239">
        <v>116.41553291858102</v>
      </c>
      <c r="F630" s="239">
        <v>124.98154942489738</v>
      </c>
      <c r="G630" s="239">
        <v>96.30601084575166</v>
      </c>
    </row>
    <row r="631" spans="1:7" ht="12.75">
      <c r="A631" s="51">
        <v>2006</v>
      </c>
      <c r="B631" s="232">
        <v>2</v>
      </c>
      <c r="C631" s="234" t="s">
        <v>37</v>
      </c>
      <c r="D631" s="51" t="s">
        <v>38</v>
      </c>
      <c r="E631" s="238">
        <v>120.58787269048771</v>
      </c>
      <c r="F631" s="238">
        <v>131.31911520393106</v>
      </c>
      <c r="G631" s="238">
        <v>100.74024443864957</v>
      </c>
    </row>
    <row r="632" spans="1:7" ht="12.75">
      <c r="A632" s="78">
        <v>2006</v>
      </c>
      <c r="B632" s="233">
        <v>3</v>
      </c>
      <c r="C632" s="235" t="s">
        <v>37</v>
      </c>
      <c r="D632" s="78" t="s">
        <v>38</v>
      </c>
      <c r="E632" s="239">
        <v>129.68320977465075</v>
      </c>
      <c r="F632" s="239">
        <v>142.45647824973526</v>
      </c>
      <c r="G632" s="239">
        <v>104.62476706759276</v>
      </c>
    </row>
    <row r="633" spans="1:7" ht="12.75">
      <c r="A633" s="51">
        <v>2006</v>
      </c>
      <c r="B633" s="232">
        <v>4</v>
      </c>
      <c r="C633" s="234" t="s">
        <v>37</v>
      </c>
      <c r="D633" s="51" t="s">
        <v>38</v>
      </c>
      <c r="E633" s="238">
        <v>151.4227394346616</v>
      </c>
      <c r="F633" s="238">
        <v>180.27967325172094</v>
      </c>
      <c r="G633" s="238">
        <v>110.47210806921638</v>
      </c>
    </row>
    <row r="634" spans="1:7" ht="12.75">
      <c r="A634" s="78">
        <v>2007</v>
      </c>
      <c r="B634" s="233">
        <v>1</v>
      </c>
      <c r="C634" s="235" t="s">
        <v>37</v>
      </c>
      <c r="D634" s="78" t="s">
        <v>38</v>
      </c>
      <c r="E634" s="239">
        <v>132.21759953920548</v>
      </c>
      <c r="F634" s="239">
        <v>127.80830114277664</v>
      </c>
      <c r="G634" s="239">
        <v>110.73097472814244</v>
      </c>
    </row>
    <row r="635" spans="1:7" ht="12.75">
      <c r="A635" s="51">
        <v>2007</v>
      </c>
      <c r="B635" s="232">
        <v>2</v>
      </c>
      <c r="C635" s="234" t="s">
        <v>37</v>
      </c>
      <c r="D635" s="51" t="s">
        <v>38</v>
      </c>
      <c r="E635" s="238">
        <v>147.16099135458248</v>
      </c>
      <c r="F635" s="238">
        <v>143.70321500474927</v>
      </c>
      <c r="G635" s="238">
        <v>116.49913298703574</v>
      </c>
    </row>
    <row r="636" spans="1:7" ht="12.75">
      <c r="A636" s="78">
        <v>2007</v>
      </c>
      <c r="B636" s="233">
        <v>3</v>
      </c>
      <c r="C636" s="235" t="s">
        <v>37</v>
      </c>
      <c r="D636" s="78" t="s">
        <v>38</v>
      </c>
      <c r="E636" s="239">
        <v>149.85565308399444</v>
      </c>
      <c r="F636" s="239">
        <v>144.7266747146415</v>
      </c>
      <c r="G636" s="239">
        <v>116.03165025591636</v>
      </c>
    </row>
    <row r="637" spans="1:7" ht="12.75">
      <c r="A637" s="51">
        <v>2007</v>
      </c>
      <c r="B637" s="232">
        <v>4</v>
      </c>
      <c r="C637" s="234" t="s">
        <v>37</v>
      </c>
      <c r="D637" s="51" t="s">
        <v>38</v>
      </c>
      <c r="E637" s="238">
        <v>152.3122879803881</v>
      </c>
      <c r="F637" s="238">
        <v>186.07385282200815</v>
      </c>
      <c r="G637" s="238">
        <v>117.32902904065159</v>
      </c>
    </row>
    <row r="638" spans="1:7" ht="12.75">
      <c r="A638" s="78">
        <v>2008</v>
      </c>
      <c r="B638" s="233">
        <v>1</v>
      </c>
      <c r="C638" s="235" t="s">
        <v>37</v>
      </c>
      <c r="D638" s="78" t="s">
        <v>38</v>
      </c>
      <c r="E638" s="239">
        <v>113.8307824152209</v>
      </c>
      <c r="F638" s="239">
        <v>102.78104514088953</v>
      </c>
      <c r="G638" s="239">
        <v>113.84346561546504</v>
      </c>
    </row>
    <row r="639" spans="1:7" ht="12.75">
      <c r="A639" s="51">
        <v>2008</v>
      </c>
      <c r="B639" s="232">
        <v>2</v>
      </c>
      <c r="C639" s="234" t="s">
        <v>37</v>
      </c>
      <c r="D639" s="51" t="s">
        <v>38</v>
      </c>
      <c r="E639" s="238">
        <v>129.92585050855251</v>
      </c>
      <c r="F639" s="238">
        <v>138.95907927758668</v>
      </c>
      <c r="G639" s="238">
        <v>115.51696242816928</v>
      </c>
    </row>
    <row r="640" spans="1:7" ht="12.75">
      <c r="A640" s="78">
        <v>2008</v>
      </c>
      <c r="B640" s="233">
        <v>3</v>
      </c>
      <c r="C640" s="235" t="s">
        <v>37</v>
      </c>
      <c r="D640" s="78" t="s">
        <v>38</v>
      </c>
      <c r="E640" s="239">
        <v>125.12597557930019</v>
      </c>
      <c r="F640" s="239">
        <v>122.84602776822385</v>
      </c>
      <c r="G640" s="239">
        <v>113.21761739888498</v>
      </c>
    </row>
    <row r="641" spans="1:7" ht="12.75">
      <c r="A641" s="51">
        <v>2008</v>
      </c>
      <c r="B641" s="232">
        <v>4</v>
      </c>
      <c r="C641" s="234" t="s">
        <v>37</v>
      </c>
      <c r="D641" s="51" t="s">
        <v>38</v>
      </c>
      <c r="E641" s="238">
        <v>130.09810984373905</v>
      </c>
      <c r="F641" s="238">
        <v>152.5625235304523</v>
      </c>
      <c r="G641" s="238">
        <v>112.03901272824521</v>
      </c>
    </row>
    <row r="642" spans="1:7" ht="12.75">
      <c r="A642" s="78">
        <v>2009</v>
      </c>
      <c r="B642" s="233">
        <v>1</v>
      </c>
      <c r="C642" s="235" t="s">
        <v>37</v>
      </c>
      <c r="D642" s="78" t="s">
        <v>38</v>
      </c>
      <c r="E642" s="239">
        <v>83.79199074527033</v>
      </c>
      <c r="F642" s="239">
        <v>89.19029367391823</v>
      </c>
      <c r="G642" s="239">
        <v>103.75984787776926</v>
      </c>
    </row>
    <row r="643" spans="1:7" ht="12.75">
      <c r="A643" s="51">
        <v>2009</v>
      </c>
      <c r="B643" s="232">
        <v>2</v>
      </c>
      <c r="C643" s="234" t="s">
        <v>37</v>
      </c>
      <c r="D643" s="51" t="s">
        <v>38</v>
      </c>
      <c r="E643" s="238">
        <v>103.44733999098241</v>
      </c>
      <c r="F643" s="238">
        <v>103.14924931588442</v>
      </c>
      <c r="G643" s="238">
        <v>104.82424666947108</v>
      </c>
    </row>
    <row r="644" spans="1:7" ht="12.75">
      <c r="A644" s="78">
        <v>2009</v>
      </c>
      <c r="B644" s="233">
        <v>3</v>
      </c>
      <c r="C644" s="235" t="s">
        <v>37</v>
      </c>
      <c r="D644" s="78" t="s">
        <v>38</v>
      </c>
      <c r="E644" s="239"/>
      <c r="F644" s="239"/>
      <c r="G644" s="239"/>
    </row>
    <row r="645" spans="1:7" ht="12.75">
      <c r="A645" s="51">
        <v>2001</v>
      </c>
      <c r="B645" s="232">
        <v>1</v>
      </c>
      <c r="C645" s="234" t="s">
        <v>39</v>
      </c>
      <c r="D645" s="51" t="s">
        <v>40</v>
      </c>
      <c r="E645" s="238">
        <v>99.07630114226535</v>
      </c>
      <c r="F645" s="238">
        <v>95.66409161704132</v>
      </c>
      <c r="G645" s="238">
        <v>99.69298280650462</v>
      </c>
    </row>
    <row r="646" spans="1:7" ht="12.75">
      <c r="A646" s="78">
        <v>2001</v>
      </c>
      <c r="B646" s="233">
        <v>2</v>
      </c>
      <c r="C646" s="235" t="s">
        <v>39</v>
      </c>
      <c r="D646" s="78" t="s">
        <v>40</v>
      </c>
      <c r="E646" s="239">
        <v>94.25280436459693</v>
      </c>
      <c r="F646" s="239">
        <v>104.81710377765188</v>
      </c>
      <c r="G646" s="239">
        <v>99.59499293034997</v>
      </c>
    </row>
    <row r="647" spans="1:7" ht="12.75">
      <c r="A647" s="51">
        <v>2001</v>
      </c>
      <c r="B647" s="232">
        <v>3</v>
      </c>
      <c r="C647" s="234" t="s">
        <v>39</v>
      </c>
      <c r="D647" s="51" t="s">
        <v>40</v>
      </c>
      <c r="E647" s="238">
        <v>111.73832870604946</v>
      </c>
      <c r="F647" s="238">
        <v>104.37997210624741</v>
      </c>
      <c r="G647" s="238">
        <v>101.37904774077418</v>
      </c>
    </row>
    <row r="648" spans="1:7" ht="12.75">
      <c r="A648" s="78">
        <v>2001</v>
      </c>
      <c r="B648" s="233">
        <v>4</v>
      </c>
      <c r="C648" s="235" t="s">
        <v>39</v>
      </c>
      <c r="D648" s="78" t="s">
        <v>40</v>
      </c>
      <c r="E648" s="239">
        <v>94.93256578708828</v>
      </c>
      <c r="F648" s="239">
        <v>95.13883249905943</v>
      </c>
      <c r="G648" s="239">
        <v>99.33297652237125</v>
      </c>
    </row>
    <row r="649" spans="1:7" ht="12.75">
      <c r="A649" s="51">
        <v>2002</v>
      </c>
      <c r="B649" s="232">
        <v>1</v>
      </c>
      <c r="C649" s="234" t="s">
        <v>39</v>
      </c>
      <c r="D649" s="51" t="s">
        <v>40</v>
      </c>
      <c r="E649" s="238">
        <v>91.78544371273581</v>
      </c>
      <c r="F649" s="238">
        <v>86.0483658102286</v>
      </c>
      <c r="G649" s="238">
        <v>91.87920313232856</v>
      </c>
    </row>
    <row r="650" spans="1:7" ht="12.75">
      <c r="A650" s="78">
        <v>2002</v>
      </c>
      <c r="B650" s="233">
        <v>2</v>
      </c>
      <c r="C650" s="235" t="s">
        <v>39</v>
      </c>
      <c r="D650" s="78" t="s">
        <v>40</v>
      </c>
      <c r="E650" s="239">
        <v>105.0853083637905</v>
      </c>
      <c r="F650" s="239">
        <v>94.46597488233556</v>
      </c>
      <c r="G650" s="239">
        <v>91.59253709711838</v>
      </c>
    </row>
    <row r="651" spans="1:7" ht="12.75">
      <c r="A651" s="51">
        <v>2002</v>
      </c>
      <c r="B651" s="232">
        <v>3</v>
      </c>
      <c r="C651" s="234" t="s">
        <v>39</v>
      </c>
      <c r="D651" s="51" t="s">
        <v>40</v>
      </c>
      <c r="E651" s="238">
        <v>94.91070059716844</v>
      </c>
      <c r="F651" s="238">
        <v>97.54070221178137</v>
      </c>
      <c r="G651" s="238">
        <v>91.57032200097153</v>
      </c>
    </row>
    <row r="652" spans="1:7" ht="12.75">
      <c r="A652" s="78">
        <v>2002</v>
      </c>
      <c r="B652" s="233">
        <v>4</v>
      </c>
      <c r="C652" s="235" t="s">
        <v>39</v>
      </c>
      <c r="D652" s="78" t="s">
        <v>40</v>
      </c>
      <c r="E652" s="239">
        <v>100.94256696179035</v>
      </c>
      <c r="F652" s="239">
        <v>100.7949411712752</v>
      </c>
      <c r="G652" s="239">
        <v>89.76481288536439</v>
      </c>
    </row>
    <row r="653" spans="1:7" ht="12.75">
      <c r="A653" s="51">
        <v>2003</v>
      </c>
      <c r="B653" s="232">
        <v>1</v>
      </c>
      <c r="C653" s="234" t="s">
        <v>39</v>
      </c>
      <c r="D653" s="51" t="s">
        <v>40</v>
      </c>
      <c r="E653" s="238">
        <v>103.27090303353928</v>
      </c>
      <c r="F653" s="238">
        <v>100.53494460878869</v>
      </c>
      <c r="G653" s="238">
        <v>91.33965018070688</v>
      </c>
    </row>
    <row r="654" spans="1:7" ht="12.75">
      <c r="A654" s="78">
        <v>2003</v>
      </c>
      <c r="B654" s="233">
        <v>2</v>
      </c>
      <c r="C654" s="235" t="s">
        <v>39</v>
      </c>
      <c r="D654" s="78" t="s">
        <v>40</v>
      </c>
      <c r="E654" s="239">
        <v>102.00244475419422</v>
      </c>
      <c r="F654" s="239">
        <v>100.80734827496262</v>
      </c>
      <c r="G654" s="239">
        <v>85.9194710372586</v>
      </c>
    </row>
    <row r="655" spans="1:7" ht="12.75">
      <c r="A655" s="51">
        <v>2003</v>
      </c>
      <c r="B655" s="232">
        <v>3</v>
      </c>
      <c r="C655" s="234" t="s">
        <v>39</v>
      </c>
      <c r="D655" s="51" t="s">
        <v>40</v>
      </c>
      <c r="E655" s="238">
        <v>111.74866325968019</v>
      </c>
      <c r="F655" s="238">
        <v>110.21434055552193</v>
      </c>
      <c r="G655" s="238">
        <v>82.21015861350412</v>
      </c>
    </row>
    <row r="656" spans="1:7" ht="12.75">
      <c r="A656" s="78">
        <v>2003</v>
      </c>
      <c r="B656" s="233">
        <v>4</v>
      </c>
      <c r="C656" s="235" t="s">
        <v>39</v>
      </c>
      <c r="D656" s="78" t="s">
        <v>40</v>
      </c>
      <c r="E656" s="239">
        <v>106.60520452547891</v>
      </c>
      <c r="F656" s="239">
        <v>105.24527536478871</v>
      </c>
      <c r="G656" s="239">
        <v>82.36353407183313</v>
      </c>
    </row>
    <row r="657" spans="1:7" ht="12.75">
      <c r="A657" s="51">
        <v>2004</v>
      </c>
      <c r="B657" s="232">
        <v>1</v>
      </c>
      <c r="C657" s="234" t="s">
        <v>39</v>
      </c>
      <c r="D657" s="51" t="s">
        <v>40</v>
      </c>
      <c r="E657" s="238">
        <v>117.81699110647192</v>
      </c>
      <c r="F657" s="238">
        <v>119.77371521601054</v>
      </c>
      <c r="G657" s="238">
        <v>86.3202557170588</v>
      </c>
    </row>
    <row r="658" spans="1:7" ht="12.75">
      <c r="A658" s="78">
        <v>2004</v>
      </c>
      <c r="B658" s="233">
        <v>2</v>
      </c>
      <c r="C658" s="235" t="s">
        <v>39</v>
      </c>
      <c r="D658" s="78" t="s">
        <v>40</v>
      </c>
      <c r="E658" s="239">
        <v>118.65047375524361</v>
      </c>
      <c r="F658" s="239">
        <v>118.63525756884046</v>
      </c>
      <c r="G658" s="239">
        <v>84.60482425158139</v>
      </c>
    </row>
    <row r="659" spans="1:7" ht="12.75">
      <c r="A659" s="51">
        <v>2004</v>
      </c>
      <c r="B659" s="232">
        <v>3</v>
      </c>
      <c r="C659" s="234" t="s">
        <v>39</v>
      </c>
      <c r="D659" s="51" t="s">
        <v>40</v>
      </c>
      <c r="E659" s="238">
        <v>121.29556070149783</v>
      </c>
      <c r="F659" s="238">
        <v>123.2738828579072</v>
      </c>
      <c r="G659" s="238">
        <v>85.71679632446671</v>
      </c>
    </row>
    <row r="660" spans="1:7" ht="12.75">
      <c r="A660" s="78">
        <v>2004</v>
      </c>
      <c r="B660" s="233">
        <v>4</v>
      </c>
      <c r="C660" s="235" t="s">
        <v>39</v>
      </c>
      <c r="D660" s="78" t="s">
        <v>40</v>
      </c>
      <c r="E660" s="239">
        <v>118.96954674899467</v>
      </c>
      <c r="F660" s="239">
        <v>124.0114610212106</v>
      </c>
      <c r="G660" s="239">
        <v>85.24236707935772</v>
      </c>
    </row>
    <row r="661" spans="1:7" ht="12.75">
      <c r="A661" s="51">
        <v>2005</v>
      </c>
      <c r="B661" s="232">
        <v>1</v>
      </c>
      <c r="C661" s="234" t="s">
        <v>39</v>
      </c>
      <c r="D661" s="51" t="s">
        <v>40</v>
      </c>
      <c r="E661" s="238">
        <v>117.27225685046291</v>
      </c>
      <c r="F661" s="238">
        <v>120.0282020720663</v>
      </c>
      <c r="G661" s="238">
        <v>81.20591454111181</v>
      </c>
    </row>
    <row r="662" spans="1:7" ht="12.75">
      <c r="A662" s="78">
        <v>2005</v>
      </c>
      <c r="B662" s="233">
        <v>2</v>
      </c>
      <c r="C662" s="235" t="s">
        <v>39</v>
      </c>
      <c r="D662" s="78" t="s">
        <v>40</v>
      </c>
      <c r="E662" s="239">
        <v>121.39376617392449</v>
      </c>
      <c r="F662" s="239">
        <v>121.65555754410998</v>
      </c>
      <c r="G662" s="239">
        <v>80.32126680824986</v>
      </c>
    </row>
    <row r="663" spans="1:7" ht="12.75">
      <c r="A663" s="51">
        <v>2005</v>
      </c>
      <c r="B663" s="232">
        <v>3</v>
      </c>
      <c r="C663" s="234" t="s">
        <v>39</v>
      </c>
      <c r="D663" s="51" t="s">
        <v>40</v>
      </c>
      <c r="E663" s="238">
        <v>119.40765039462333</v>
      </c>
      <c r="F663" s="238">
        <v>125.1950682737142</v>
      </c>
      <c r="G663" s="238">
        <v>80.47464226657887</v>
      </c>
    </row>
    <row r="664" spans="1:7" ht="12.75">
      <c r="A664" s="78">
        <v>2005</v>
      </c>
      <c r="B664" s="233">
        <v>4</v>
      </c>
      <c r="C664" s="235" t="s">
        <v>39</v>
      </c>
      <c r="D664" s="78" t="s">
        <v>40</v>
      </c>
      <c r="E664" s="239">
        <v>116.50468769718313</v>
      </c>
      <c r="F664" s="239">
        <v>122.53566788953911</v>
      </c>
      <c r="G664" s="239">
        <v>79.0038811751025</v>
      </c>
    </row>
    <row r="665" spans="1:7" ht="12.75">
      <c r="A665" s="51">
        <v>2006</v>
      </c>
      <c r="B665" s="232">
        <v>1</v>
      </c>
      <c r="C665" s="234" t="s">
        <v>39</v>
      </c>
      <c r="D665" s="51" t="s">
        <v>40</v>
      </c>
      <c r="E665" s="238">
        <v>108.76715262518937</v>
      </c>
      <c r="F665" s="238">
        <v>130.44188573382755</v>
      </c>
      <c r="G665" s="238">
        <v>79.10613148065518</v>
      </c>
    </row>
    <row r="666" spans="1:7" ht="12.75">
      <c r="A666" s="78">
        <v>2006</v>
      </c>
      <c r="B666" s="233">
        <v>2</v>
      </c>
      <c r="C666" s="235" t="s">
        <v>39</v>
      </c>
      <c r="D666" s="78" t="s">
        <v>40</v>
      </c>
      <c r="E666" s="239">
        <v>125.596412430342</v>
      </c>
      <c r="F666" s="239">
        <v>137.7268936755835</v>
      </c>
      <c r="G666" s="239">
        <v>79.86205338241957</v>
      </c>
    </row>
    <row r="667" spans="1:7" ht="12.75">
      <c r="A667" s="51">
        <v>2006</v>
      </c>
      <c r="B667" s="232">
        <v>3</v>
      </c>
      <c r="C667" s="234" t="s">
        <v>39</v>
      </c>
      <c r="D667" s="51" t="s">
        <v>40</v>
      </c>
      <c r="E667" s="238">
        <v>128.4526083407471</v>
      </c>
      <c r="F667" s="238">
        <v>145.49779122368147</v>
      </c>
      <c r="G667" s="238">
        <v>81.9399256631149</v>
      </c>
    </row>
    <row r="668" spans="1:7" ht="12.75">
      <c r="A668" s="78">
        <v>2006</v>
      </c>
      <c r="B668" s="233">
        <v>4</v>
      </c>
      <c r="C668" s="235" t="s">
        <v>39</v>
      </c>
      <c r="D668" s="78" t="s">
        <v>40</v>
      </c>
      <c r="E668" s="239">
        <v>129.697712269803</v>
      </c>
      <c r="F668" s="239">
        <v>158.863047218093</v>
      </c>
      <c r="G668" s="239">
        <v>82.72932236729238</v>
      </c>
    </row>
    <row r="669" spans="1:7" ht="12.75">
      <c r="A669" s="51">
        <v>2007</v>
      </c>
      <c r="B669" s="232">
        <v>1</v>
      </c>
      <c r="C669" s="234" t="s">
        <v>39</v>
      </c>
      <c r="D669" s="51" t="s">
        <v>40</v>
      </c>
      <c r="E669" s="238">
        <v>130.5758169642233</v>
      </c>
      <c r="F669" s="238">
        <v>151.5627355833866</v>
      </c>
      <c r="G669" s="238">
        <v>83.7092211288388</v>
      </c>
    </row>
    <row r="670" spans="1:7" ht="12.75">
      <c r="A670" s="78">
        <v>2007</v>
      </c>
      <c r="B670" s="233">
        <v>2</v>
      </c>
      <c r="C670" s="235" t="s">
        <v>39</v>
      </c>
      <c r="D670" s="78" t="s">
        <v>40</v>
      </c>
      <c r="E670" s="239">
        <v>141.0467765385162</v>
      </c>
      <c r="F670" s="239">
        <v>157.627239466069</v>
      </c>
      <c r="G670" s="239">
        <v>86.23809029295398</v>
      </c>
    </row>
    <row r="671" spans="1:7" ht="12.75">
      <c r="A671" s="51">
        <v>2007</v>
      </c>
      <c r="B671" s="232">
        <v>3</v>
      </c>
      <c r="C671" s="234" t="s">
        <v>39</v>
      </c>
      <c r="D671" s="51" t="s">
        <v>40</v>
      </c>
      <c r="E671" s="238">
        <v>149.22204137652466</v>
      </c>
      <c r="F671" s="238">
        <v>173.21220383538463</v>
      </c>
      <c r="G671" s="238">
        <v>89.16683118771262</v>
      </c>
    </row>
    <row r="672" spans="1:7" ht="12.75">
      <c r="A672" s="78">
        <v>2007</v>
      </c>
      <c r="B672" s="233">
        <v>4</v>
      </c>
      <c r="C672" s="235" t="s">
        <v>39</v>
      </c>
      <c r="D672" s="78" t="s">
        <v>40</v>
      </c>
      <c r="E672" s="239">
        <v>155.84228310058546</v>
      </c>
      <c r="F672" s="239">
        <v>168.8728079563957</v>
      </c>
      <c r="G672" s="239">
        <v>89.91453654706653</v>
      </c>
    </row>
    <row r="673" spans="1:7" ht="12.75">
      <c r="A673" s="51">
        <v>2008</v>
      </c>
      <c r="B673" s="232">
        <v>1</v>
      </c>
      <c r="C673" s="234" t="s">
        <v>39</v>
      </c>
      <c r="D673" s="51" t="s">
        <v>40</v>
      </c>
      <c r="E673" s="238">
        <v>127.40244653566178</v>
      </c>
      <c r="F673" s="238">
        <v>148.0022745306364</v>
      </c>
      <c r="G673" s="238">
        <v>84.68059903158918</v>
      </c>
    </row>
    <row r="674" spans="1:7" ht="12.75">
      <c r="A674" s="78">
        <v>2008</v>
      </c>
      <c r="B674" s="233">
        <v>2</v>
      </c>
      <c r="C674" s="235" t="s">
        <v>39</v>
      </c>
      <c r="D674" s="78" t="s">
        <v>40</v>
      </c>
      <c r="E674" s="239">
        <v>117.49953278752226</v>
      </c>
      <c r="F674" s="239">
        <v>126.58467023683339</v>
      </c>
      <c r="G674" s="239">
        <v>79.18008036234951</v>
      </c>
    </row>
    <row r="675" spans="1:7" ht="12.75">
      <c r="A675" s="51">
        <v>2008</v>
      </c>
      <c r="B675" s="232">
        <v>3</v>
      </c>
      <c r="C675" s="234" t="s">
        <v>39</v>
      </c>
      <c r="D675" s="51" t="s">
        <v>40</v>
      </c>
      <c r="E675" s="238">
        <v>122.37604915395106</v>
      </c>
      <c r="F675" s="238">
        <v>137.92391232396898</v>
      </c>
      <c r="G675" s="238">
        <v>76.81645499560072</v>
      </c>
    </row>
    <row r="676" spans="1:7" ht="12.75">
      <c r="A676" s="78">
        <v>2008</v>
      </c>
      <c r="B676" s="233">
        <v>4</v>
      </c>
      <c r="C676" s="235" t="s">
        <v>39</v>
      </c>
      <c r="D676" s="78" t="s">
        <v>40</v>
      </c>
      <c r="E676" s="239">
        <v>116.16306667766993</v>
      </c>
      <c r="F676" s="239">
        <v>128.67124666205203</v>
      </c>
      <c r="G676" s="239">
        <v>75.85694543188772</v>
      </c>
    </row>
    <row r="677" spans="1:7" ht="12.75">
      <c r="A677" s="51">
        <v>2009</v>
      </c>
      <c r="B677" s="232">
        <v>1</v>
      </c>
      <c r="C677" s="234" t="s">
        <v>39</v>
      </c>
      <c r="D677" s="51" t="s">
        <v>40</v>
      </c>
      <c r="E677" s="238">
        <v>118.42131456341812</v>
      </c>
      <c r="F677" s="238">
        <v>121.66363555949037</v>
      </c>
      <c r="G677" s="238">
        <v>73.55753082249491</v>
      </c>
    </row>
    <row r="678" spans="1:7" ht="12.75">
      <c r="A678" s="78">
        <v>2009</v>
      </c>
      <c r="B678" s="233">
        <v>2</v>
      </c>
      <c r="C678" s="235" t="s">
        <v>39</v>
      </c>
      <c r="D678" s="78" t="s">
        <v>40</v>
      </c>
      <c r="E678" s="239">
        <v>105.7232639730401</v>
      </c>
      <c r="F678" s="239">
        <v>116.9878326265214</v>
      </c>
      <c r="G678" s="239">
        <v>72.62145362047106</v>
      </c>
    </row>
    <row r="679" spans="1:7" ht="12.75">
      <c r="A679" s="51">
        <v>2009</v>
      </c>
      <c r="B679" s="232">
        <v>3</v>
      </c>
      <c r="C679" s="234" t="s">
        <v>39</v>
      </c>
      <c r="D679" s="51" t="s">
        <v>40</v>
      </c>
      <c r="E679" s="238"/>
      <c r="F679" s="238"/>
      <c r="G679" s="238"/>
    </row>
    <row r="680" spans="1:7" ht="12.75">
      <c r="A680" s="78">
        <v>2001</v>
      </c>
      <c r="B680" s="233">
        <v>1</v>
      </c>
      <c r="C680" s="235" t="s">
        <v>41</v>
      </c>
      <c r="D680" s="78" t="s">
        <v>42</v>
      </c>
      <c r="E680" s="239">
        <v>104.20233875177021</v>
      </c>
      <c r="F680" s="239">
        <v>98.25236424443499</v>
      </c>
      <c r="G680" s="239">
        <v>105.63170238176271</v>
      </c>
    </row>
    <row r="681" spans="1:7" ht="12.75">
      <c r="A681" s="51">
        <v>2001</v>
      </c>
      <c r="B681" s="232">
        <v>2</v>
      </c>
      <c r="C681" s="234" t="s">
        <v>41</v>
      </c>
      <c r="D681" s="51" t="s">
        <v>42</v>
      </c>
      <c r="E681" s="238">
        <v>93.78567384479382</v>
      </c>
      <c r="F681" s="238">
        <v>92.591395154343</v>
      </c>
      <c r="G681" s="238">
        <v>99.03776538801878</v>
      </c>
    </row>
    <row r="682" spans="1:7" ht="12.75">
      <c r="A682" s="78">
        <v>2001</v>
      </c>
      <c r="B682" s="233">
        <v>3</v>
      </c>
      <c r="C682" s="235" t="s">
        <v>41</v>
      </c>
      <c r="D682" s="78" t="s">
        <v>42</v>
      </c>
      <c r="E682" s="239">
        <v>99.42985752791574</v>
      </c>
      <c r="F682" s="239">
        <v>96.15938292346162</v>
      </c>
      <c r="G682" s="239">
        <v>98.21847366694925</v>
      </c>
    </row>
    <row r="683" spans="1:7" ht="12.75">
      <c r="A683" s="51">
        <v>2001</v>
      </c>
      <c r="B683" s="232">
        <v>4</v>
      </c>
      <c r="C683" s="234" t="s">
        <v>41</v>
      </c>
      <c r="D683" s="51" t="s">
        <v>42</v>
      </c>
      <c r="E683" s="238">
        <v>102.58212987552018</v>
      </c>
      <c r="F683" s="238">
        <v>112.99685767776037</v>
      </c>
      <c r="G683" s="238">
        <v>97.11205856326924</v>
      </c>
    </row>
    <row r="684" spans="1:7" ht="12.75">
      <c r="A684" s="78">
        <v>2002</v>
      </c>
      <c r="B684" s="233">
        <v>1</v>
      </c>
      <c r="C684" s="235" t="s">
        <v>41</v>
      </c>
      <c r="D684" s="78" t="s">
        <v>42</v>
      </c>
      <c r="E684" s="239">
        <v>77.90975943361303</v>
      </c>
      <c r="F684" s="239">
        <v>74.40530501543128</v>
      </c>
      <c r="G684" s="239">
        <v>99.16895107145288</v>
      </c>
    </row>
    <row r="685" spans="1:7" ht="12.75">
      <c r="A685" s="51">
        <v>2002</v>
      </c>
      <c r="B685" s="232">
        <v>2</v>
      </c>
      <c r="C685" s="234" t="s">
        <v>41</v>
      </c>
      <c r="D685" s="51" t="s">
        <v>42</v>
      </c>
      <c r="E685" s="238">
        <v>84.40400960504982</v>
      </c>
      <c r="F685" s="238">
        <v>81.58881131427516</v>
      </c>
      <c r="G685" s="238">
        <v>100.74317927266202</v>
      </c>
    </row>
    <row r="686" spans="1:7" ht="12.75">
      <c r="A686" s="78">
        <v>2002</v>
      </c>
      <c r="B686" s="233">
        <v>3</v>
      </c>
      <c r="C686" s="235" t="s">
        <v>41</v>
      </c>
      <c r="D686" s="78" t="s">
        <v>42</v>
      </c>
      <c r="E686" s="239">
        <v>83.38043739323949</v>
      </c>
      <c r="F686" s="239">
        <v>90.2346226076753</v>
      </c>
      <c r="G686" s="239">
        <v>98.12194080555436</v>
      </c>
    </row>
    <row r="687" spans="1:7" ht="12.75">
      <c r="A687" s="51">
        <v>2002</v>
      </c>
      <c r="B687" s="232">
        <v>4</v>
      </c>
      <c r="C687" s="234" t="s">
        <v>41</v>
      </c>
      <c r="D687" s="51" t="s">
        <v>42</v>
      </c>
      <c r="E687" s="238">
        <v>90.01942394849843</v>
      </c>
      <c r="F687" s="238">
        <v>92.57466090117849</v>
      </c>
      <c r="G687" s="238">
        <v>99.25063272340242</v>
      </c>
    </row>
    <row r="688" spans="1:7" ht="12.75">
      <c r="A688" s="78">
        <v>2003</v>
      </c>
      <c r="B688" s="233">
        <v>1</v>
      </c>
      <c r="C688" s="235" t="s">
        <v>41</v>
      </c>
      <c r="D688" s="78" t="s">
        <v>42</v>
      </c>
      <c r="E688" s="239">
        <v>78.81045472801827</v>
      </c>
      <c r="F688" s="239">
        <v>79.27492703813</v>
      </c>
      <c r="G688" s="239">
        <v>96.0279202737573</v>
      </c>
    </row>
    <row r="689" spans="1:7" ht="12.75">
      <c r="A689" s="51">
        <v>2003</v>
      </c>
      <c r="B689" s="232">
        <v>2</v>
      </c>
      <c r="C689" s="234" t="s">
        <v>41</v>
      </c>
      <c r="D689" s="51" t="s">
        <v>42</v>
      </c>
      <c r="E689" s="238">
        <v>81.05127398401252</v>
      </c>
      <c r="F689" s="238">
        <v>81.7013967530268</v>
      </c>
      <c r="G689" s="238">
        <v>93.83736688056534</v>
      </c>
    </row>
    <row r="690" spans="1:7" ht="12.75">
      <c r="A690" s="78">
        <v>2003</v>
      </c>
      <c r="B690" s="233">
        <v>3</v>
      </c>
      <c r="C690" s="235" t="s">
        <v>41</v>
      </c>
      <c r="D690" s="78" t="s">
        <v>42</v>
      </c>
      <c r="E690" s="239">
        <v>102.06671876867985</v>
      </c>
      <c r="F690" s="239">
        <v>106.64320676414897</v>
      </c>
      <c r="G690" s="239">
        <v>91.90670965266735</v>
      </c>
    </row>
    <row r="691" spans="1:7" ht="12.75">
      <c r="A691" s="51">
        <v>2003</v>
      </c>
      <c r="B691" s="232">
        <v>4</v>
      </c>
      <c r="C691" s="234" t="s">
        <v>41</v>
      </c>
      <c r="D691" s="51" t="s">
        <v>42</v>
      </c>
      <c r="E691" s="238">
        <v>111.79571046998267</v>
      </c>
      <c r="F691" s="238">
        <v>117.07176381101196</v>
      </c>
      <c r="G691" s="238">
        <v>96.27296522960589</v>
      </c>
    </row>
    <row r="692" spans="1:7" ht="12.75">
      <c r="A692" s="78">
        <v>2004</v>
      </c>
      <c r="B692" s="233">
        <v>1</v>
      </c>
      <c r="C692" s="235" t="s">
        <v>41</v>
      </c>
      <c r="D692" s="78" t="s">
        <v>42</v>
      </c>
      <c r="E692" s="239">
        <v>101.28962428684294</v>
      </c>
      <c r="F692" s="239">
        <v>97.29675092267142</v>
      </c>
      <c r="G692" s="239">
        <v>101.90157360940081</v>
      </c>
    </row>
    <row r="693" spans="1:7" ht="12.75">
      <c r="A693" s="51">
        <v>2004</v>
      </c>
      <c r="B693" s="232">
        <v>2</v>
      </c>
      <c r="C693" s="234" t="s">
        <v>41</v>
      </c>
      <c r="D693" s="51" t="s">
        <v>42</v>
      </c>
      <c r="E693" s="238">
        <v>104.09505299274248</v>
      </c>
      <c r="F693" s="238">
        <v>102.58232651446723</v>
      </c>
      <c r="G693" s="238">
        <v>103.08224476030767</v>
      </c>
    </row>
    <row r="694" spans="1:7" ht="12.75">
      <c r="A694" s="78">
        <v>2004</v>
      </c>
      <c r="B694" s="233">
        <v>3</v>
      </c>
      <c r="C694" s="235" t="s">
        <v>41</v>
      </c>
      <c r="D694" s="78" t="s">
        <v>42</v>
      </c>
      <c r="E694" s="239">
        <v>111.92160492665252</v>
      </c>
      <c r="F694" s="239">
        <v>112.64761545931526</v>
      </c>
      <c r="G694" s="239">
        <v>106.00050741632272</v>
      </c>
    </row>
    <row r="695" spans="1:7" ht="12.75">
      <c r="A695" s="51">
        <v>2004</v>
      </c>
      <c r="B695" s="232">
        <v>4</v>
      </c>
      <c r="C695" s="234" t="s">
        <v>41</v>
      </c>
      <c r="D695" s="51" t="s">
        <v>42</v>
      </c>
      <c r="E695" s="238">
        <v>136.73536021856663</v>
      </c>
      <c r="F695" s="238">
        <v>129.59534951270064</v>
      </c>
      <c r="G695" s="238">
        <v>108.83708842038824</v>
      </c>
    </row>
    <row r="696" spans="1:7" ht="12.75">
      <c r="A696" s="78">
        <v>2005</v>
      </c>
      <c r="B696" s="233">
        <v>1</v>
      </c>
      <c r="C696" s="235" t="s">
        <v>41</v>
      </c>
      <c r="D696" s="78" t="s">
        <v>42</v>
      </c>
      <c r="E696" s="239">
        <v>104.02491211453493</v>
      </c>
      <c r="F696" s="239">
        <v>95.62116176216742</v>
      </c>
      <c r="G696" s="239">
        <v>97.69125573163865</v>
      </c>
    </row>
    <row r="697" spans="1:7" ht="12.75">
      <c r="A697" s="51">
        <v>2005</v>
      </c>
      <c r="B697" s="232">
        <v>2</v>
      </c>
      <c r="C697" s="234" t="s">
        <v>41</v>
      </c>
      <c r="D697" s="51" t="s">
        <v>42</v>
      </c>
      <c r="E697" s="238">
        <v>103.09651231317117</v>
      </c>
      <c r="F697" s="238">
        <v>103.41277501766962</v>
      </c>
      <c r="G697" s="238">
        <v>93.59232192471674</v>
      </c>
    </row>
    <row r="698" spans="1:7" ht="12.75">
      <c r="A698" s="78">
        <v>2005</v>
      </c>
      <c r="B698" s="233">
        <v>3</v>
      </c>
      <c r="C698" s="235" t="s">
        <v>41</v>
      </c>
      <c r="D698" s="78" t="s">
        <v>42</v>
      </c>
      <c r="E698" s="239">
        <v>114.3561139311304</v>
      </c>
      <c r="F698" s="239">
        <v>119.18995209182894</v>
      </c>
      <c r="G698" s="239">
        <v>97.55759484663032</v>
      </c>
    </row>
    <row r="699" spans="1:7" ht="12.75">
      <c r="A699" s="51">
        <v>2005</v>
      </c>
      <c r="B699" s="232">
        <v>4</v>
      </c>
      <c r="C699" s="234" t="s">
        <v>41</v>
      </c>
      <c r="D699" s="51" t="s">
        <v>42</v>
      </c>
      <c r="E699" s="238">
        <v>133.7622450299895</v>
      </c>
      <c r="F699" s="238">
        <v>129.9849368301311</v>
      </c>
      <c r="G699" s="238">
        <v>103.68371874284513</v>
      </c>
    </row>
    <row r="700" spans="1:7" ht="12.75">
      <c r="A700" s="78">
        <v>2006</v>
      </c>
      <c r="B700" s="233">
        <v>1</v>
      </c>
      <c r="C700" s="235" t="s">
        <v>41</v>
      </c>
      <c r="D700" s="78" t="s">
        <v>42</v>
      </c>
      <c r="E700" s="239">
        <v>111.62567075049161</v>
      </c>
      <c r="F700" s="239">
        <v>107.30932338921372</v>
      </c>
      <c r="G700" s="239">
        <v>99.1615254667302</v>
      </c>
    </row>
    <row r="701" spans="1:7" ht="12.75">
      <c r="A701" s="51">
        <v>2006</v>
      </c>
      <c r="B701" s="232">
        <v>2</v>
      </c>
      <c r="C701" s="234" t="s">
        <v>41</v>
      </c>
      <c r="D701" s="51" t="s">
        <v>42</v>
      </c>
      <c r="E701" s="238">
        <v>118.02199516792892</v>
      </c>
      <c r="F701" s="238">
        <v>101.75525461660037</v>
      </c>
      <c r="G701" s="238">
        <v>93.76311083333849</v>
      </c>
    </row>
    <row r="702" spans="1:7" ht="12.75">
      <c r="A702" s="78">
        <v>2006</v>
      </c>
      <c r="B702" s="233">
        <v>3</v>
      </c>
      <c r="C702" s="235" t="s">
        <v>41</v>
      </c>
      <c r="D702" s="78" t="s">
        <v>42</v>
      </c>
      <c r="E702" s="239">
        <v>125.62766559843666</v>
      </c>
      <c r="F702" s="239">
        <v>116.8231070758695</v>
      </c>
      <c r="G702" s="239">
        <v>96.08732511153877</v>
      </c>
    </row>
    <row r="703" spans="1:7" ht="12.75">
      <c r="A703" s="51">
        <v>2006</v>
      </c>
      <c r="B703" s="232">
        <v>4</v>
      </c>
      <c r="C703" s="234" t="s">
        <v>41</v>
      </c>
      <c r="D703" s="51" t="s">
        <v>42</v>
      </c>
      <c r="E703" s="238">
        <v>129.1321572960963</v>
      </c>
      <c r="F703" s="238">
        <v>140.5285077776602</v>
      </c>
      <c r="G703" s="238">
        <v>100.81743531988887</v>
      </c>
    </row>
    <row r="704" spans="1:7" ht="12.75">
      <c r="A704" s="78">
        <v>2007</v>
      </c>
      <c r="B704" s="233">
        <v>1</v>
      </c>
      <c r="C704" s="235" t="s">
        <v>41</v>
      </c>
      <c r="D704" s="78" t="s">
        <v>42</v>
      </c>
      <c r="E704" s="239">
        <v>121.84421243776742</v>
      </c>
      <c r="F704" s="239">
        <v>119.31943900423833</v>
      </c>
      <c r="G704" s="239">
        <v>94.83239791340507</v>
      </c>
    </row>
    <row r="705" spans="1:7" ht="12.75">
      <c r="A705" s="51">
        <v>2007</v>
      </c>
      <c r="B705" s="232">
        <v>2</v>
      </c>
      <c r="C705" s="234" t="s">
        <v>41</v>
      </c>
      <c r="D705" s="51" t="s">
        <v>42</v>
      </c>
      <c r="E705" s="238">
        <v>136.5254915934249</v>
      </c>
      <c r="F705" s="238">
        <v>131.99592194232562</v>
      </c>
      <c r="G705" s="238">
        <v>98.50807225113395</v>
      </c>
    </row>
    <row r="706" spans="1:7" ht="12.75">
      <c r="A706" s="78">
        <v>2007</v>
      </c>
      <c r="B706" s="233">
        <v>3</v>
      </c>
      <c r="C706" s="235" t="s">
        <v>41</v>
      </c>
      <c r="D706" s="78" t="s">
        <v>42</v>
      </c>
      <c r="E706" s="239">
        <v>182.29449978060467</v>
      </c>
      <c r="F706" s="239">
        <v>176.26009114466785</v>
      </c>
      <c r="G706" s="239">
        <v>132.31685055351696</v>
      </c>
    </row>
    <row r="707" spans="1:7" ht="12.75">
      <c r="A707" s="51">
        <v>2007</v>
      </c>
      <c r="B707" s="232">
        <v>4</v>
      </c>
      <c r="C707" s="234" t="s">
        <v>41</v>
      </c>
      <c r="D707" s="51" t="s">
        <v>42</v>
      </c>
      <c r="E707" s="238">
        <v>150.59745023790083</v>
      </c>
      <c r="F707" s="238">
        <v>158.12457302057976</v>
      </c>
      <c r="G707" s="238">
        <v>142.8612092597291</v>
      </c>
    </row>
    <row r="708" spans="1:7" ht="12.75">
      <c r="A708" s="78">
        <v>2008</v>
      </c>
      <c r="B708" s="233">
        <v>1</v>
      </c>
      <c r="C708" s="235" t="s">
        <v>41</v>
      </c>
      <c r="D708" s="78" t="s">
        <v>42</v>
      </c>
      <c r="E708" s="239">
        <v>158.2350833176178</v>
      </c>
      <c r="F708" s="239">
        <v>145.05122035834964</v>
      </c>
      <c r="G708" s="239">
        <v>135.23511320953202</v>
      </c>
    </row>
    <row r="709" spans="1:7" ht="12.75">
      <c r="A709" s="51">
        <v>2008</v>
      </c>
      <c r="B709" s="232">
        <v>2</v>
      </c>
      <c r="C709" s="234" t="s">
        <v>41</v>
      </c>
      <c r="D709" s="51" t="s">
        <v>42</v>
      </c>
      <c r="E709" s="238">
        <v>140.87747668936686</v>
      </c>
      <c r="F709" s="238">
        <v>139.8574277406636</v>
      </c>
      <c r="G709" s="238">
        <v>113.51521939567954</v>
      </c>
    </row>
    <row r="710" spans="1:7" ht="12.75">
      <c r="A710" s="78">
        <v>2008</v>
      </c>
      <c r="B710" s="233">
        <v>3</v>
      </c>
      <c r="C710" s="235" t="s">
        <v>41</v>
      </c>
      <c r="D710" s="78" t="s">
        <v>42</v>
      </c>
      <c r="E710" s="239">
        <v>115.99458176342503</v>
      </c>
      <c r="F710" s="239">
        <v>101.89647265503909</v>
      </c>
      <c r="G710" s="239">
        <v>109.61677691627013</v>
      </c>
    </row>
    <row r="711" spans="1:7" ht="12.75">
      <c r="A711" s="51">
        <v>2008</v>
      </c>
      <c r="B711" s="232">
        <v>4</v>
      </c>
      <c r="C711" s="234" t="s">
        <v>41</v>
      </c>
      <c r="D711" s="51" t="s">
        <v>42</v>
      </c>
      <c r="E711" s="238">
        <v>215.46001850344575</v>
      </c>
      <c r="F711" s="238">
        <v>225.74834831204208</v>
      </c>
      <c r="G711" s="238">
        <v>119.73045054856655</v>
      </c>
    </row>
    <row r="712" spans="1:7" ht="12.75">
      <c r="A712" s="78">
        <v>2009</v>
      </c>
      <c r="B712" s="233">
        <v>1</v>
      </c>
      <c r="C712" s="235" t="s">
        <v>41</v>
      </c>
      <c r="D712" s="78" t="s">
        <v>42</v>
      </c>
      <c r="E712" s="239">
        <v>173.15892258024414</v>
      </c>
      <c r="F712" s="239">
        <v>160.1537956173536</v>
      </c>
      <c r="G712" s="239">
        <v>97.10463295854656</v>
      </c>
    </row>
    <row r="713" spans="1:7" ht="12.75">
      <c r="A713" s="51">
        <v>2009</v>
      </c>
      <c r="B713" s="232">
        <v>2</v>
      </c>
      <c r="C713" s="234" t="s">
        <v>41</v>
      </c>
      <c r="D713" s="51" t="s">
        <v>42</v>
      </c>
      <c r="E713" s="238">
        <v>149.47808966113428</v>
      </c>
      <c r="F713" s="238">
        <v>150.30928031419253</v>
      </c>
      <c r="G713" s="238">
        <v>88.2607377338292</v>
      </c>
    </row>
    <row r="714" spans="1:7" ht="12.75">
      <c r="A714" s="78">
        <v>2009</v>
      </c>
      <c r="B714" s="233">
        <v>3</v>
      </c>
      <c r="C714" s="235" t="s">
        <v>41</v>
      </c>
      <c r="D714" s="78" t="s">
        <v>42</v>
      </c>
      <c r="E714" s="239"/>
      <c r="F714" s="239"/>
      <c r="G714" s="239"/>
    </row>
    <row r="715" spans="1:7" ht="12.75">
      <c r="A715" s="51">
        <v>2001</v>
      </c>
      <c r="B715" s="232">
        <v>1</v>
      </c>
      <c r="C715" s="234" t="s">
        <v>43</v>
      </c>
      <c r="D715" s="51" t="s">
        <v>44</v>
      </c>
      <c r="E715" s="238">
        <v>93.7177951123091</v>
      </c>
      <c r="F715" s="238">
        <v>92.2381628538513</v>
      </c>
      <c r="G715" s="238">
        <v>102.68875294658405</v>
      </c>
    </row>
    <row r="716" spans="1:7" ht="12.75">
      <c r="A716" s="78">
        <v>2001</v>
      </c>
      <c r="B716" s="233">
        <v>2</v>
      </c>
      <c r="C716" s="235" t="s">
        <v>43</v>
      </c>
      <c r="D716" s="78" t="s">
        <v>44</v>
      </c>
      <c r="E716" s="239">
        <v>110.88902005725461</v>
      </c>
      <c r="F716" s="239">
        <v>110.43810362829917</v>
      </c>
      <c r="G716" s="239">
        <v>101.84671219474826</v>
      </c>
    </row>
    <row r="717" spans="1:7" ht="12.75">
      <c r="A717" s="51">
        <v>2001</v>
      </c>
      <c r="B717" s="232">
        <v>3</v>
      </c>
      <c r="C717" s="234" t="s">
        <v>43</v>
      </c>
      <c r="D717" s="51" t="s">
        <v>44</v>
      </c>
      <c r="E717" s="238">
        <v>103.71371809346624</v>
      </c>
      <c r="F717" s="238">
        <v>104.94491266112095</v>
      </c>
      <c r="G717" s="238">
        <v>99.32633547886678</v>
      </c>
    </row>
    <row r="718" spans="1:7" ht="12.75">
      <c r="A718" s="78">
        <v>2001</v>
      </c>
      <c r="B718" s="233">
        <v>4</v>
      </c>
      <c r="C718" s="235" t="s">
        <v>43</v>
      </c>
      <c r="D718" s="78" t="s">
        <v>44</v>
      </c>
      <c r="E718" s="239">
        <v>91.67946673697003</v>
      </c>
      <c r="F718" s="239">
        <v>92.37882085672855</v>
      </c>
      <c r="G718" s="239">
        <v>96.13819937980091</v>
      </c>
    </row>
    <row r="719" spans="1:7" ht="12.75">
      <c r="A719" s="51">
        <v>2002</v>
      </c>
      <c r="B719" s="232">
        <v>1</v>
      </c>
      <c r="C719" s="234" t="s">
        <v>43</v>
      </c>
      <c r="D719" s="51" t="s">
        <v>44</v>
      </c>
      <c r="E719" s="238">
        <v>44.43154490724398</v>
      </c>
      <c r="F719" s="238">
        <v>51.155882307562344</v>
      </c>
      <c r="G719" s="238">
        <v>47.37388939517024</v>
      </c>
    </row>
    <row r="720" spans="1:7" ht="12.75">
      <c r="A720" s="78">
        <v>2002</v>
      </c>
      <c r="B720" s="233">
        <v>2</v>
      </c>
      <c r="C720" s="235" t="s">
        <v>43</v>
      </c>
      <c r="D720" s="78" t="s">
        <v>44</v>
      </c>
      <c r="E720" s="239">
        <v>55.654323853740145</v>
      </c>
      <c r="F720" s="239">
        <v>55.89414126527167</v>
      </c>
      <c r="G720" s="239">
        <v>48.58428307635344</v>
      </c>
    </row>
    <row r="721" spans="1:7" ht="12.75">
      <c r="A721" s="51">
        <v>2002</v>
      </c>
      <c r="B721" s="232">
        <v>3</v>
      </c>
      <c r="C721" s="234" t="s">
        <v>43</v>
      </c>
      <c r="D721" s="51" t="s">
        <v>44</v>
      </c>
      <c r="E721" s="238">
        <v>49.06489316932114</v>
      </c>
      <c r="F721" s="238">
        <v>55.092724372697454</v>
      </c>
      <c r="G721" s="238">
        <v>45.451048800379205</v>
      </c>
    </row>
    <row r="722" spans="1:7" ht="12.75">
      <c r="A722" s="78">
        <v>2002</v>
      </c>
      <c r="B722" s="233">
        <v>4</v>
      </c>
      <c r="C722" s="235" t="s">
        <v>43</v>
      </c>
      <c r="D722" s="78" t="s">
        <v>44</v>
      </c>
      <c r="E722" s="239">
        <v>48.50161532535921</v>
      </c>
      <c r="F722" s="239">
        <v>49.36880277445973</v>
      </c>
      <c r="G722" s="239">
        <v>48.39276508882445</v>
      </c>
    </row>
    <row r="723" spans="1:7" ht="12.75">
      <c r="A723" s="51">
        <v>2003</v>
      </c>
      <c r="B723" s="232">
        <v>1</v>
      </c>
      <c r="C723" s="234" t="s">
        <v>43</v>
      </c>
      <c r="D723" s="51" t="s">
        <v>44</v>
      </c>
      <c r="E723" s="238">
        <v>46.45386991763339</v>
      </c>
      <c r="F723" s="238">
        <v>48.58496817884232</v>
      </c>
      <c r="G723" s="238">
        <v>44.28661943620296</v>
      </c>
    </row>
    <row r="724" spans="1:7" ht="12.75">
      <c r="A724" s="78">
        <v>2003</v>
      </c>
      <c r="B724" s="233">
        <v>2</v>
      </c>
      <c r="C724" s="235" t="s">
        <v>43</v>
      </c>
      <c r="D724" s="78" t="s">
        <v>44</v>
      </c>
      <c r="E724" s="239">
        <v>42.45011852352278</v>
      </c>
      <c r="F724" s="239">
        <v>43.60235845372514</v>
      </c>
      <c r="G724" s="239">
        <v>41.26829595274613</v>
      </c>
    </row>
    <row r="725" spans="1:7" ht="12.75">
      <c r="A725" s="51">
        <v>2003</v>
      </c>
      <c r="B725" s="232">
        <v>3</v>
      </c>
      <c r="C725" s="234" t="s">
        <v>43</v>
      </c>
      <c r="D725" s="51" t="s">
        <v>44</v>
      </c>
      <c r="E725" s="238">
        <v>60.011417348623226</v>
      </c>
      <c r="F725" s="238">
        <v>58.75962901333211</v>
      </c>
      <c r="G725" s="238">
        <v>41.77390343982266</v>
      </c>
    </row>
    <row r="726" spans="1:7" ht="12.75">
      <c r="A726" s="78">
        <v>2003</v>
      </c>
      <c r="B726" s="233">
        <v>4</v>
      </c>
      <c r="C726" s="235" t="s">
        <v>43</v>
      </c>
      <c r="D726" s="78" t="s">
        <v>44</v>
      </c>
      <c r="E726" s="239">
        <v>49.15794190602596</v>
      </c>
      <c r="F726" s="239">
        <v>58.0324855878606</v>
      </c>
      <c r="G726" s="239">
        <v>46.36267442101719</v>
      </c>
    </row>
    <row r="727" spans="1:7" ht="12.75">
      <c r="A727" s="51">
        <v>2004</v>
      </c>
      <c r="B727" s="232">
        <v>1</v>
      </c>
      <c r="C727" s="234" t="s">
        <v>43</v>
      </c>
      <c r="D727" s="51" t="s">
        <v>44</v>
      </c>
      <c r="E727" s="238">
        <v>46.64086098269403</v>
      </c>
      <c r="F727" s="238">
        <v>44.62486141807437</v>
      </c>
      <c r="G727" s="238">
        <v>45.04503066681775</v>
      </c>
    </row>
    <row r="728" spans="1:7" ht="12.75">
      <c r="A728" s="78">
        <v>2004</v>
      </c>
      <c r="B728" s="233">
        <v>2</v>
      </c>
      <c r="C728" s="235" t="s">
        <v>43</v>
      </c>
      <c r="D728" s="78" t="s">
        <v>44</v>
      </c>
      <c r="E728" s="239">
        <v>44.48422043120377</v>
      </c>
      <c r="F728" s="239">
        <v>43.78241800996766</v>
      </c>
      <c r="G728" s="239">
        <v>44.907137715796885</v>
      </c>
    </row>
    <row r="729" spans="1:7" ht="12.75">
      <c r="A729" s="51">
        <v>2004</v>
      </c>
      <c r="B729" s="232">
        <v>3</v>
      </c>
      <c r="C729" s="234" t="s">
        <v>43</v>
      </c>
      <c r="D729" s="51" t="s">
        <v>44</v>
      </c>
      <c r="E729" s="238">
        <v>53.821513286446</v>
      </c>
      <c r="F729" s="238">
        <v>55.46122347462994</v>
      </c>
      <c r="G729" s="238">
        <v>41.934778549347</v>
      </c>
    </row>
    <row r="730" spans="1:7" ht="12.75">
      <c r="A730" s="78">
        <v>2004</v>
      </c>
      <c r="B730" s="233">
        <v>4</v>
      </c>
      <c r="C730" s="235" t="s">
        <v>43</v>
      </c>
      <c r="D730" s="78" t="s">
        <v>44</v>
      </c>
      <c r="E730" s="239">
        <v>51.38439900340077</v>
      </c>
      <c r="F730" s="239">
        <v>60.48675683445449</v>
      </c>
      <c r="G730" s="239">
        <v>41.306599550251924</v>
      </c>
    </row>
    <row r="731" spans="1:7" ht="12.75">
      <c r="A731" s="51">
        <v>2005</v>
      </c>
      <c r="B731" s="232">
        <v>1</v>
      </c>
      <c r="C731" s="234" t="s">
        <v>43</v>
      </c>
      <c r="D731" s="51" t="s">
        <v>44</v>
      </c>
      <c r="E731" s="238">
        <v>44.890746183914786</v>
      </c>
      <c r="F731" s="238">
        <v>47.24069455775356</v>
      </c>
      <c r="G731" s="238">
        <v>34.12084465816433</v>
      </c>
    </row>
    <row r="732" spans="1:7" ht="12.75">
      <c r="A732" s="78">
        <v>2005</v>
      </c>
      <c r="B732" s="233">
        <v>2</v>
      </c>
      <c r="C732" s="235" t="s">
        <v>43</v>
      </c>
      <c r="D732" s="78" t="s">
        <v>44</v>
      </c>
      <c r="E732" s="239">
        <v>60.994166642397396</v>
      </c>
      <c r="F732" s="239">
        <v>59.70439107110288</v>
      </c>
      <c r="G732" s="239">
        <v>33.714826524602884</v>
      </c>
    </row>
    <row r="733" spans="1:7" ht="12.75">
      <c r="A733" s="51">
        <v>2005</v>
      </c>
      <c r="B733" s="232">
        <v>3</v>
      </c>
      <c r="C733" s="234" t="s">
        <v>43</v>
      </c>
      <c r="D733" s="51" t="s">
        <v>44</v>
      </c>
      <c r="E733" s="238">
        <v>59.88550780513943</v>
      </c>
      <c r="F733" s="238">
        <v>59.83392992626174</v>
      </c>
      <c r="G733" s="238">
        <v>38.66365132235191</v>
      </c>
    </row>
    <row r="734" spans="1:7" ht="12.75">
      <c r="A734" s="78">
        <v>2005</v>
      </c>
      <c r="B734" s="233">
        <v>4</v>
      </c>
      <c r="C734" s="235" t="s">
        <v>43</v>
      </c>
      <c r="D734" s="78" t="s">
        <v>44</v>
      </c>
      <c r="E734" s="239">
        <v>78.58678062066252</v>
      </c>
      <c r="F734" s="239">
        <v>78.28769249372428</v>
      </c>
      <c r="G734" s="239">
        <v>40.8392956606812</v>
      </c>
    </row>
    <row r="735" spans="1:7" ht="12.75">
      <c r="A735" s="51">
        <v>2006</v>
      </c>
      <c r="B735" s="232">
        <v>1</v>
      </c>
      <c r="C735" s="234" t="s">
        <v>43</v>
      </c>
      <c r="D735" s="51" t="s">
        <v>44</v>
      </c>
      <c r="E735" s="238">
        <v>41.68544535031229</v>
      </c>
      <c r="F735" s="238">
        <v>46.89275595220919</v>
      </c>
      <c r="G735" s="238">
        <v>36.036024533454196</v>
      </c>
    </row>
    <row r="736" spans="1:7" ht="12.75">
      <c r="A736" s="78">
        <v>2006</v>
      </c>
      <c r="B736" s="233">
        <v>2</v>
      </c>
      <c r="C736" s="235" t="s">
        <v>43</v>
      </c>
      <c r="D736" s="78" t="s">
        <v>44</v>
      </c>
      <c r="E736" s="239">
        <v>97.14723216045523</v>
      </c>
      <c r="F736" s="239">
        <v>98.41138816737922</v>
      </c>
      <c r="G736" s="239">
        <v>31.54684290577475</v>
      </c>
    </row>
    <row r="737" spans="1:7" ht="12.75">
      <c r="A737" s="51">
        <v>2006</v>
      </c>
      <c r="B737" s="232">
        <v>3</v>
      </c>
      <c r="C737" s="234" t="s">
        <v>43</v>
      </c>
      <c r="D737" s="51" t="s">
        <v>44</v>
      </c>
      <c r="E737" s="238">
        <v>40.54533186358853</v>
      </c>
      <c r="F737" s="238">
        <v>42.637278217446074</v>
      </c>
      <c r="G737" s="238">
        <v>31.64643225928982</v>
      </c>
    </row>
    <row r="738" spans="1:7" ht="12.75">
      <c r="A738" s="78">
        <v>2006</v>
      </c>
      <c r="B738" s="233">
        <v>4</v>
      </c>
      <c r="C738" s="235" t="s">
        <v>43</v>
      </c>
      <c r="D738" s="78" t="s">
        <v>44</v>
      </c>
      <c r="E738" s="239">
        <v>68.45770594752372</v>
      </c>
      <c r="F738" s="239">
        <v>70.64129199984384</v>
      </c>
      <c r="G738" s="239">
        <v>35.46147057086724</v>
      </c>
    </row>
    <row r="739" spans="1:7" ht="12.75">
      <c r="A739" s="51">
        <v>2007</v>
      </c>
      <c r="B739" s="232">
        <v>1</v>
      </c>
      <c r="C739" s="234" t="s">
        <v>43</v>
      </c>
      <c r="D739" s="51" t="s">
        <v>44</v>
      </c>
      <c r="E739" s="238">
        <v>53.6180444245425</v>
      </c>
      <c r="F739" s="238">
        <v>55.911655873116516</v>
      </c>
      <c r="G739" s="238">
        <v>36.0360245334542</v>
      </c>
    </row>
    <row r="740" spans="1:7" ht="12.75">
      <c r="A740" s="78">
        <v>2007</v>
      </c>
      <c r="B740" s="233">
        <v>2</v>
      </c>
      <c r="C740" s="235" t="s">
        <v>43</v>
      </c>
      <c r="D740" s="78" t="s">
        <v>44</v>
      </c>
      <c r="E740" s="239">
        <v>65.4612051004011</v>
      </c>
      <c r="F740" s="239">
        <v>71.3409208221424</v>
      </c>
      <c r="G740" s="239">
        <v>42.156939414880625</v>
      </c>
    </row>
    <row r="741" spans="1:7" ht="12.75">
      <c r="A741" s="51">
        <v>2007</v>
      </c>
      <c r="B741" s="232">
        <v>3</v>
      </c>
      <c r="C741" s="234" t="s">
        <v>43</v>
      </c>
      <c r="D741" s="51" t="s">
        <v>44</v>
      </c>
      <c r="E741" s="238">
        <v>74.68058853520758</v>
      </c>
      <c r="F741" s="238">
        <v>73.35181782587921</v>
      </c>
      <c r="G741" s="238">
        <v>40.410295368616275</v>
      </c>
    </row>
    <row r="742" spans="1:7" ht="12.75">
      <c r="A742" s="78">
        <v>2007</v>
      </c>
      <c r="B742" s="233">
        <v>4</v>
      </c>
      <c r="C742" s="235" t="s">
        <v>43</v>
      </c>
      <c r="D742" s="78" t="s">
        <v>44</v>
      </c>
      <c r="E742" s="239">
        <v>99.63066913479656</v>
      </c>
      <c r="F742" s="239">
        <v>111.49498819566502</v>
      </c>
      <c r="G742" s="239">
        <v>38.86283002938205</v>
      </c>
    </row>
    <row r="743" spans="1:7" ht="12.75">
      <c r="A743" s="51">
        <v>2008</v>
      </c>
      <c r="B743" s="232">
        <v>1</v>
      </c>
      <c r="C743" s="234" t="s">
        <v>43</v>
      </c>
      <c r="D743" s="51" t="s">
        <v>44</v>
      </c>
      <c r="E743" s="238">
        <v>67.26112948720623</v>
      </c>
      <c r="F743" s="238">
        <v>61.623045613546005</v>
      </c>
      <c r="G743" s="238">
        <v>36.08198885046116</v>
      </c>
    </row>
    <row r="744" spans="1:7" ht="12.75">
      <c r="A744" s="78">
        <v>2008</v>
      </c>
      <c r="B744" s="233">
        <v>2</v>
      </c>
      <c r="C744" s="235" t="s">
        <v>43</v>
      </c>
      <c r="D744" s="78" t="s">
        <v>44</v>
      </c>
      <c r="E744" s="239">
        <v>79.79403224332307</v>
      </c>
      <c r="F744" s="239">
        <v>80.7082079910993</v>
      </c>
      <c r="G744" s="239">
        <v>38.75557995636582</v>
      </c>
    </row>
    <row r="745" spans="1:7" ht="12.75">
      <c r="A745" s="51">
        <v>2008</v>
      </c>
      <c r="B745" s="232">
        <v>3</v>
      </c>
      <c r="C745" s="234" t="s">
        <v>43</v>
      </c>
      <c r="D745" s="51" t="s">
        <v>44</v>
      </c>
      <c r="E745" s="238">
        <v>66.49596985017124</v>
      </c>
      <c r="F745" s="238">
        <v>68.24007219164274</v>
      </c>
      <c r="G745" s="238">
        <v>37.23109677563508</v>
      </c>
    </row>
    <row r="746" spans="1:7" ht="12.75">
      <c r="A746" s="78">
        <v>2008</v>
      </c>
      <c r="B746" s="233">
        <v>4</v>
      </c>
      <c r="C746" s="235" t="s">
        <v>43</v>
      </c>
      <c r="D746" s="78" t="s">
        <v>44</v>
      </c>
      <c r="E746" s="239">
        <v>80.69991560421816</v>
      </c>
      <c r="F746" s="239">
        <v>84.64664777938056</v>
      </c>
      <c r="G746" s="239">
        <v>37.391971885159435</v>
      </c>
    </row>
    <row r="747" spans="1:7" ht="12.75">
      <c r="A747" s="51">
        <v>2009</v>
      </c>
      <c r="B747" s="232">
        <v>1</v>
      </c>
      <c r="C747" s="234" t="s">
        <v>43</v>
      </c>
      <c r="D747" s="51" t="s">
        <v>44</v>
      </c>
      <c r="E747" s="238">
        <v>64.57035398357412</v>
      </c>
      <c r="F747" s="238">
        <v>65.15885233938478</v>
      </c>
      <c r="G747" s="238">
        <v>36.55695345953305</v>
      </c>
    </row>
    <row r="748" spans="1:7" ht="12.75">
      <c r="A748" s="78">
        <v>2009</v>
      </c>
      <c r="B748" s="233">
        <v>2</v>
      </c>
      <c r="C748" s="235" t="s">
        <v>43</v>
      </c>
      <c r="D748" s="78" t="s">
        <v>44</v>
      </c>
      <c r="E748" s="239">
        <v>60.01554933782039</v>
      </c>
      <c r="F748" s="239">
        <v>60.941590382940326</v>
      </c>
      <c r="G748" s="239">
        <v>36.886364398082904</v>
      </c>
    </row>
    <row r="749" spans="1:7" ht="12.75">
      <c r="A749" s="51">
        <v>2009</v>
      </c>
      <c r="B749" s="232">
        <v>3</v>
      </c>
      <c r="C749" s="234" t="s">
        <v>43</v>
      </c>
      <c r="D749" s="51" t="s">
        <v>44</v>
      </c>
      <c r="E749" s="238"/>
      <c r="F749" s="238"/>
      <c r="G749" s="238"/>
    </row>
    <row r="750" spans="1:7" ht="12.75">
      <c r="A750" s="78">
        <v>2001</v>
      </c>
      <c r="B750" s="233">
        <v>1</v>
      </c>
      <c r="C750" s="235" t="s">
        <v>45</v>
      </c>
      <c r="D750" s="78" t="s">
        <v>46</v>
      </c>
      <c r="E750" s="239">
        <v>102.06432927448162</v>
      </c>
      <c r="F750" s="239">
        <v>99.14037232547962</v>
      </c>
      <c r="G750" s="239">
        <v>98.91467724634627</v>
      </c>
    </row>
    <row r="751" spans="1:7" ht="12.75">
      <c r="A751" s="51">
        <v>2001</v>
      </c>
      <c r="B751" s="232">
        <v>2</v>
      </c>
      <c r="C751" s="234" t="s">
        <v>45</v>
      </c>
      <c r="D751" s="51" t="s">
        <v>46</v>
      </c>
      <c r="E751" s="238">
        <v>100.01967833097584</v>
      </c>
      <c r="F751" s="238">
        <v>100.20531350943895</v>
      </c>
      <c r="G751" s="238">
        <v>99.83669334252039</v>
      </c>
    </row>
    <row r="752" spans="1:7" ht="12.75">
      <c r="A752" s="78">
        <v>2001</v>
      </c>
      <c r="B752" s="233">
        <v>3</v>
      </c>
      <c r="C752" s="235" t="s">
        <v>45</v>
      </c>
      <c r="D752" s="78" t="s">
        <v>46</v>
      </c>
      <c r="E752" s="239">
        <v>100.42393253409979</v>
      </c>
      <c r="F752" s="239">
        <v>99.68887743052927</v>
      </c>
      <c r="G752" s="239">
        <v>100.92328382604869</v>
      </c>
    </row>
    <row r="753" spans="1:7" ht="12.75">
      <c r="A753" s="51">
        <v>2001</v>
      </c>
      <c r="B753" s="232">
        <v>4</v>
      </c>
      <c r="C753" s="234" t="s">
        <v>45</v>
      </c>
      <c r="D753" s="51" t="s">
        <v>46</v>
      </c>
      <c r="E753" s="238">
        <v>97.49205986044272</v>
      </c>
      <c r="F753" s="238">
        <v>100.96543673455216</v>
      </c>
      <c r="G753" s="238">
        <v>100.3253455850846</v>
      </c>
    </row>
    <row r="754" spans="1:7" ht="12.75">
      <c r="A754" s="78">
        <v>2002</v>
      </c>
      <c r="B754" s="233">
        <v>1</v>
      </c>
      <c r="C754" s="235" t="s">
        <v>45</v>
      </c>
      <c r="D754" s="78" t="s">
        <v>46</v>
      </c>
      <c r="E754" s="239">
        <v>96.17271927679919</v>
      </c>
      <c r="F754" s="239">
        <v>97.29987693421617</v>
      </c>
      <c r="G754" s="239">
        <v>100.83311365751514</v>
      </c>
    </row>
    <row r="755" spans="1:7" ht="12.75">
      <c r="A755" s="51">
        <v>2002</v>
      </c>
      <c r="B755" s="232">
        <v>2</v>
      </c>
      <c r="C755" s="234" t="s">
        <v>45</v>
      </c>
      <c r="D755" s="51" t="s">
        <v>46</v>
      </c>
      <c r="E755" s="238">
        <v>100.21476376548222</v>
      </c>
      <c r="F755" s="238">
        <v>100.76106126100268</v>
      </c>
      <c r="G755" s="238">
        <v>101.49556014106683</v>
      </c>
    </row>
    <row r="756" spans="1:7" ht="12.75">
      <c r="A756" s="78">
        <v>2002</v>
      </c>
      <c r="B756" s="233">
        <v>3</v>
      </c>
      <c r="C756" s="235" t="s">
        <v>45</v>
      </c>
      <c r="D756" s="78" t="s">
        <v>46</v>
      </c>
      <c r="E756" s="239">
        <v>101.42848517422838</v>
      </c>
      <c r="F756" s="239">
        <v>101.87581783015354</v>
      </c>
      <c r="G756" s="239">
        <v>101.82904224698281</v>
      </c>
    </row>
    <row r="757" spans="1:7" ht="12.75">
      <c r="A757" s="51">
        <v>2002</v>
      </c>
      <c r="B757" s="232">
        <v>4</v>
      </c>
      <c r="C757" s="234" t="s">
        <v>45</v>
      </c>
      <c r="D757" s="51" t="s">
        <v>46</v>
      </c>
      <c r="E757" s="238">
        <v>103.73130632957303</v>
      </c>
      <c r="F757" s="238">
        <v>104.57646379025239</v>
      </c>
      <c r="G757" s="238">
        <v>99.56206463563024</v>
      </c>
    </row>
    <row r="758" spans="1:7" ht="12.75">
      <c r="A758" s="78">
        <v>2003</v>
      </c>
      <c r="B758" s="233">
        <v>1</v>
      </c>
      <c r="C758" s="235" t="s">
        <v>45</v>
      </c>
      <c r="D758" s="78" t="s">
        <v>46</v>
      </c>
      <c r="E758" s="239">
        <v>96.30567362769037</v>
      </c>
      <c r="F758" s="239">
        <v>99.27349013399429</v>
      </c>
      <c r="G758" s="239">
        <v>96.23139251060532</v>
      </c>
    </row>
    <row r="759" spans="1:7" ht="12.75">
      <c r="A759" s="51">
        <v>2003</v>
      </c>
      <c r="B759" s="232">
        <v>2</v>
      </c>
      <c r="C759" s="234" t="s">
        <v>45</v>
      </c>
      <c r="D759" s="51" t="s">
        <v>46</v>
      </c>
      <c r="E759" s="238">
        <v>99.50737689582142</v>
      </c>
      <c r="F759" s="238">
        <v>98.95538410709415</v>
      </c>
      <c r="G759" s="238">
        <v>94.56250680444406</v>
      </c>
    </row>
    <row r="760" spans="1:7" ht="12.75">
      <c r="A760" s="78">
        <v>2003</v>
      </c>
      <c r="B760" s="233">
        <v>3</v>
      </c>
      <c r="C760" s="235" t="s">
        <v>45</v>
      </c>
      <c r="D760" s="78" t="s">
        <v>46</v>
      </c>
      <c r="E760" s="239">
        <v>107.21781220564395</v>
      </c>
      <c r="F760" s="239">
        <v>106.0582252044947</v>
      </c>
      <c r="G760" s="239">
        <v>92.52851489440464</v>
      </c>
    </row>
    <row r="761" spans="1:7" ht="12.75">
      <c r="A761" s="51">
        <v>2003</v>
      </c>
      <c r="B761" s="232">
        <v>4</v>
      </c>
      <c r="C761" s="234" t="s">
        <v>45</v>
      </c>
      <c r="D761" s="51" t="s">
        <v>46</v>
      </c>
      <c r="E761" s="238">
        <v>105.19155182020897</v>
      </c>
      <c r="F761" s="238">
        <v>108.3723643865867</v>
      </c>
      <c r="G761" s="238">
        <v>93.8526702732173</v>
      </c>
    </row>
    <row r="762" spans="1:7" ht="12.75">
      <c r="A762" s="78">
        <v>2004</v>
      </c>
      <c r="B762" s="233">
        <v>1</v>
      </c>
      <c r="C762" s="235" t="s">
        <v>45</v>
      </c>
      <c r="D762" s="78" t="s">
        <v>46</v>
      </c>
      <c r="E762" s="239">
        <v>98.93490240628267</v>
      </c>
      <c r="F762" s="239">
        <v>101.54141990941714</v>
      </c>
      <c r="G762" s="239">
        <v>95.13708808287049</v>
      </c>
    </row>
    <row r="763" spans="1:7" ht="12.75">
      <c r="A763" s="51">
        <v>2004</v>
      </c>
      <c r="B763" s="232">
        <v>2</v>
      </c>
      <c r="C763" s="234" t="s">
        <v>45</v>
      </c>
      <c r="D763" s="51" t="s">
        <v>46</v>
      </c>
      <c r="E763" s="238">
        <v>100.40858599154616</v>
      </c>
      <c r="F763" s="238">
        <v>101.5791028296747</v>
      </c>
      <c r="G763" s="238">
        <v>95.31032913263996</v>
      </c>
    </row>
    <row r="764" spans="1:7" ht="12.75">
      <c r="A764" s="78">
        <v>2004</v>
      </c>
      <c r="B764" s="233">
        <v>3</v>
      </c>
      <c r="C764" s="235" t="s">
        <v>45</v>
      </c>
      <c r="D764" s="78" t="s">
        <v>46</v>
      </c>
      <c r="E764" s="239">
        <v>104.69234884623596</v>
      </c>
      <c r="F764" s="239">
        <v>107.30487146940614</v>
      </c>
      <c r="G764" s="239">
        <v>96.49176117720937</v>
      </c>
    </row>
    <row r="765" spans="1:7" ht="12.75">
      <c r="A765" s="51">
        <v>2004</v>
      </c>
      <c r="B765" s="232">
        <v>4</v>
      </c>
      <c r="C765" s="234" t="s">
        <v>45</v>
      </c>
      <c r="D765" s="51" t="s">
        <v>46</v>
      </c>
      <c r="E765" s="238">
        <v>108.351660952702</v>
      </c>
      <c r="F765" s="238">
        <v>111.72963765493375</v>
      </c>
      <c r="G765" s="238">
        <v>96.07843513882911</v>
      </c>
    </row>
    <row r="766" spans="1:7" ht="12.75">
      <c r="A766" s="78">
        <v>2005</v>
      </c>
      <c r="B766" s="233">
        <v>1</v>
      </c>
      <c r="C766" s="235" t="s">
        <v>45</v>
      </c>
      <c r="D766" s="78" t="s">
        <v>46</v>
      </c>
      <c r="E766" s="239">
        <v>102.91365548216255</v>
      </c>
      <c r="F766" s="239">
        <v>104.65807126977747</v>
      </c>
      <c r="G766" s="239">
        <v>98.29682412153427</v>
      </c>
    </row>
    <row r="767" spans="1:7" ht="12.75">
      <c r="A767" s="51">
        <v>2005</v>
      </c>
      <c r="B767" s="232">
        <v>2</v>
      </c>
      <c r="C767" s="234" t="s">
        <v>45</v>
      </c>
      <c r="D767" s="51" t="s">
        <v>46</v>
      </c>
      <c r="E767" s="238">
        <v>109.05248160767685</v>
      </c>
      <c r="F767" s="238">
        <v>110.40745742934017</v>
      </c>
      <c r="G767" s="238">
        <v>99.8020574257047</v>
      </c>
    </row>
    <row r="768" spans="1:7" ht="12.75">
      <c r="A768" s="78">
        <v>2005</v>
      </c>
      <c r="B768" s="233">
        <v>3</v>
      </c>
      <c r="C768" s="235" t="s">
        <v>45</v>
      </c>
      <c r="D768" s="78" t="s">
        <v>46</v>
      </c>
      <c r="E768" s="239">
        <v>105.83800596044841</v>
      </c>
      <c r="F768" s="239">
        <v>108.42226716274938</v>
      </c>
      <c r="G768" s="239">
        <v>100.19712815389104</v>
      </c>
    </row>
    <row r="769" spans="1:7" ht="12.75">
      <c r="A769" s="51">
        <v>2005</v>
      </c>
      <c r="B769" s="232">
        <v>4</v>
      </c>
      <c r="C769" s="234" t="s">
        <v>45</v>
      </c>
      <c r="D769" s="51" t="s">
        <v>46</v>
      </c>
      <c r="E769" s="238">
        <v>106.90443721096005</v>
      </c>
      <c r="F769" s="238">
        <v>112.81008589719295</v>
      </c>
      <c r="G769" s="238">
        <v>100.54886557000091</v>
      </c>
    </row>
    <row r="770" spans="1:7" ht="12.75">
      <c r="A770" s="78">
        <v>2006</v>
      </c>
      <c r="B770" s="233">
        <v>1</v>
      </c>
      <c r="C770" s="235" t="s">
        <v>45</v>
      </c>
      <c r="D770" s="78" t="s">
        <v>46</v>
      </c>
      <c r="E770" s="239">
        <v>107.7680776789368</v>
      </c>
      <c r="F770" s="239">
        <v>113.73740367638024</v>
      </c>
      <c r="G770" s="239">
        <v>101.47121972747493</v>
      </c>
    </row>
    <row r="771" spans="1:7" ht="12.75">
      <c r="A771" s="51">
        <v>2006</v>
      </c>
      <c r="B771" s="232">
        <v>2</v>
      </c>
      <c r="C771" s="234" t="s">
        <v>45</v>
      </c>
      <c r="D771" s="51" t="s">
        <v>46</v>
      </c>
      <c r="E771" s="238">
        <v>107.88021291304618</v>
      </c>
      <c r="F771" s="238">
        <v>116.58443544338424</v>
      </c>
      <c r="G771" s="238">
        <v>100.80213494930732</v>
      </c>
    </row>
    <row r="772" spans="1:7" ht="12.75">
      <c r="A772" s="78">
        <v>2006</v>
      </c>
      <c r="B772" s="233">
        <v>3</v>
      </c>
      <c r="C772" s="235" t="s">
        <v>45</v>
      </c>
      <c r="D772" s="78" t="s">
        <v>46</v>
      </c>
      <c r="E772" s="239">
        <v>119.54621615693848</v>
      </c>
      <c r="F772" s="239">
        <v>124.44160491642923</v>
      </c>
      <c r="G772" s="239">
        <v>102.05575844782534</v>
      </c>
    </row>
    <row r="773" spans="1:7" ht="12.75">
      <c r="A773" s="51">
        <v>2006</v>
      </c>
      <c r="B773" s="232">
        <v>4</v>
      </c>
      <c r="C773" s="234" t="s">
        <v>45</v>
      </c>
      <c r="D773" s="51" t="s">
        <v>46</v>
      </c>
      <c r="E773" s="238">
        <v>119.95569164922398</v>
      </c>
      <c r="F773" s="238">
        <v>128.95727766129627</v>
      </c>
      <c r="G773" s="238">
        <v>102.21784347469853</v>
      </c>
    </row>
    <row r="774" spans="1:7" ht="12.75">
      <c r="A774" s="78">
        <v>2007</v>
      </c>
      <c r="B774" s="233">
        <v>1</v>
      </c>
      <c r="C774" s="235" t="s">
        <v>45</v>
      </c>
      <c r="D774" s="78" t="s">
        <v>46</v>
      </c>
      <c r="E774" s="239">
        <v>124.06739896078702</v>
      </c>
      <c r="F774" s="239">
        <v>135.37189421456355</v>
      </c>
      <c r="G774" s="239">
        <v>102.50780787146542</v>
      </c>
    </row>
    <row r="775" spans="1:7" ht="12.75">
      <c r="A775" s="51">
        <v>2007</v>
      </c>
      <c r="B775" s="232">
        <v>2</v>
      </c>
      <c r="C775" s="234" t="s">
        <v>45</v>
      </c>
      <c r="D775" s="51" t="s">
        <v>46</v>
      </c>
      <c r="E775" s="238">
        <v>118.54192000537914</v>
      </c>
      <c r="F775" s="238">
        <v>126.1584158553281</v>
      </c>
      <c r="G775" s="238">
        <v>101.75509902084386</v>
      </c>
    </row>
    <row r="776" spans="1:7" ht="12.75">
      <c r="A776" s="78">
        <v>2007</v>
      </c>
      <c r="B776" s="233">
        <v>3</v>
      </c>
      <c r="C776" s="235" t="s">
        <v>45</v>
      </c>
      <c r="D776" s="78" t="s">
        <v>46</v>
      </c>
      <c r="E776" s="239">
        <v>123.39585162528576</v>
      </c>
      <c r="F776" s="239">
        <v>131.26550050769112</v>
      </c>
      <c r="G776" s="239">
        <v>101.13469506985999</v>
      </c>
    </row>
    <row r="777" spans="1:7" ht="12.75">
      <c r="A777" s="51">
        <v>2007</v>
      </c>
      <c r="B777" s="232">
        <v>4</v>
      </c>
      <c r="C777" s="234" t="s">
        <v>45</v>
      </c>
      <c r="D777" s="51" t="s">
        <v>46</v>
      </c>
      <c r="E777" s="238">
        <v>123.14215153513236</v>
      </c>
      <c r="F777" s="238">
        <v>132.9742940568941</v>
      </c>
      <c r="G777" s="238">
        <v>99.84271698022748</v>
      </c>
    </row>
    <row r="778" spans="1:7" ht="12.75">
      <c r="A778" s="78">
        <v>2008</v>
      </c>
      <c r="B778" s="233">
        <v>1</v>
      </c>
      <c r="C778" s="235" t="s">
        <v>45</v>
      </c>
      <c r="D778" s="78" t="s">
        <v>46</v>
      </c>
      <c r="E778" s="239">
        <v>123.45547412195666</v>
      </c>
      <c r="F778" s="239">
        <v>129.13721989383842</v>
      </c>
      <c r="G778" s="239">
        <v>100.23068842111618</v>
      </c>
    </row>
    <row r="779" spans="1:7" ht="12.75">
      <c r="A779" s="51">
        <v>2008</v>
      </c>
      <c r="B779" s="232">
        <v>2</v>
      </c>
      <c r="C779" s="234" t="s">
        <v>45</v>
      </c>
      <c r="D779" s="51" t="s">
        <v>46</v>
      </c>
      <c r="E779" s="238">
        <v>123.98747474150132</v>
      </c>
      <c r="F779" s="238">
        <v>128.2065348280557</v>
      </c>
      <c r="G779" s="238">
        <v>101.2671843665703</v>
      </c>
    </row>
    <row r="780" spans="1:7" ht="12.75">
      <c r="A780" s="78">
        <v>2008</v>
      </c>
      <c r="B780" s="233">
        <v>3</v>
      </c>
      <c r="C780" s="235" t="s">
        <v>45</v>
      </c>
      <c r="D780" s="78" t="s">
        <v>46</v>
      </c>
      <c r="E780" s="239">
        <v>132.79823315253367</v>
      </c>
      <c r="F780" s="239">
        <v>139.08202692624167</v>
      </c>
      <c r="G780" s="239">
        <v>100.76995766012716</v>
      </c>
    </row>
    <row r="781" spans="1:7" ht="12.75">
      <c r="A781" s="51">
        <v>2008</v>
      </c>
      <c r="B781" s="232">
        <v>4</v>
      </c>
      <c r="C781" s="234" t="s">
        <v>45</v>
      </c>
      <c r="D781" s="51" t="s">
        <v>46</v>
      </c>
      <c r="E781" s="238">
        <v>131.6965574071181</v>
      </c>
      <c r="F781" s="238">
        <v>138.0411045908804</v>
      </c>
      <c r="G781" s="238">
        <v>102.29390726717314</v>
      </c>
    </row>
    <row r="782" spans="1:7" ht="12.75">
      <c r="A782" s="78">
        <v>2009</v>
      </c>
      <c r="B782" s="233">
        <v>1</v>
      </c>
      <c r="C782" s="235" t="s">
        <v>45</v>
      </c>
      <c r="D782" s="78" t="s">
        <v>46</v>
      </c>
      <c r="E782" s="239">
        <v>121.17123314329118</v>
      </c>
      <c r="F782" s="239">
        <v>127.74527338835163</v>
      </c>
      <c r="G782" s="239">
        <v>99.37997252637281</v>
      </c>
    </row>
    <row r="783" spans="1:7" ht="12.75">
      <c r="A783" s="51">
        <v>2009</v>
      </c>
      <c r="B783" s="232">
        <v>2</v>
      </c>
      <c r="C783" s="234" t="s">
        <v>45</v>
      </c>
      <c r="D783" s="51" t="s">
        <v>46</v>
      </c>
      <c r="E783" s="238">
        <v>115.4718968024044</v>
      </c>
      <c r="F783" s="238">
        <v>121.2033529236827</v>
      </c>
      <c r="G783" s="238">
        <v>96.71875397366085</v>
      </c>
    </row>
    <row r="784" spans="1:7" ht="12.75">
      <c r="A784" s="78">
        <v>2009</v>
      </c>
      <c r="B784" s="233">
        <v>3</v>
      </c>
      <c r="C784" s="235" t="s">
        <v>45</v>
      </c>
      <c r="D784" s="78" t="s">
        <v>46</v>
      </c>
      <c r="E784" s="239"/>
      <c r="F784" s="239"/>
      <c r="G784" s="239"/>
    </row>
    <row r="785" spans="1:7" ht="12.75">
      <c r="A785" s="51">
        <v>2001</v>
      </c>
      <c r="B785" s="232">
        <v>1</v>
      </c>
      <c r="C785" s="234" t="s">
        <v>47</v>
      </c>
      <c r="D785" s="51" t="s">
        <v>48</v>
      </c>
      <c r="E785" s="238">
        <v>99.23996025793244</v>
      </c>
      <c r="F785" s="238">
        <v>102.3999241244971</v>
      </c>
      <c r="G785" s="238">
        <v>102.15226195133609</v>
      </c>
    </row>
    <row r="786" spans="1:7" ht="12.75">
      <c r="A786" s="78">
        <v>2001</v>
      </c>
      <c r="B786" s="233">
        <v>2</v>
      </c>
      <c r="C786" s="235" t="s">
        <v>47</v>
      </c>
      <c r="D786" s="78" t="s">
        <v>48</v>
      </c>
      <c r="E786" s="239">
        <v>93.62591264593581</v>
      </c>
      <c r="F786" s="239">
        <v>89.31578465247694</v>
      </c>
      <c r="G786" s="239">
        <v>93.93417034634608</v>
      </c>
    </row>
    <row r="787" spans="1:7" ht="12.75">
      <c r="A787" s="51">
        <v>2001</v>
      </c>
      <c r="B787" s="232">
        <v>3</v>
      </c>
      <c r="C787" s="234" t="s">
        <v>47</v>
      </c>
      <c r="D787" s="51" t="s">
        <v>48</v>
      </c>
      <c r="E787" s="238">
        <v>105.4771275662068</v>
      </c>
      <c r="F787" s="238">
        <v>88.94328424196837</v>
      </c>
      <c r="G787" s="238">
        <v>100.2556971050815</v>
      </c>
    </row>
    <row r="788" spans="1:7" ht="12.75">
      <c r="A788" s="78">
        <v>2001</v>
      </c>
      <c r="B788" s="233">
        <v>4</v>
      </c>
      <c r="C788" s="235" t="s">
        <v>47</v>
      </c>
      <c r="D788" s="78" t="s">
        <v>48</v>
      </c>
      <c r="E788" s="239">
        <v>101.65699952992493</v>
      </c>
      <c r="F788" s="239">
        <v>119.34100698105753</v>
      </c>
      <c r="G788" s="239">
        <v>103.65787059723634</v>
      </c>
    </row>
    <row r="789" spans="1:7" ht="12.75">
      <c r="A789" s="51">
        <v>2002</v>
      </c>
      <c r="B789" s="232">
        <v>1</v>
      </c>
      <c r="C789" s="234" t="s">
        <v>47</v>
      </c>
      <c r="D789" s="51" t="s">
        <v>48</v>
      </c>
      <c r="E789" s="238">
        <v>75.59624057867933</v>
      </c>
      <c r="F789" s="238">
        <v>80.21708023428388</v>
      </c>
      <c r="G789" s="238">
        <v>92.76606407604774</v>
      </c>
    </row>
    <row r="790" spans="1:7" ht="12.75">
      <c r="A790" s="78">
        <v>2002</v>
      </c>
      <c r="B790" s="233">
        <v>2</v>
      </c>
      <c r="C790" s="235" t="s">
        <v>47</v>
      </c>
      <c r="D790" s="78" t="s">
        <v>48</v>
      </c>
      <c r="E790" s="239">
        <v>94.48414530512424</v>
      </c>
      <c r="F790" s="239">
        <v>83.3350183809372</v>
      </c>
      <c r="G790" s="239">
        <v>85.67562118373742</v>
      </c>
    </row>
    <row r="791" spans="1:7" ht="12.75">
      <c r="A791" s="51">
        <v>2002</v>
      </c>
      <c r="B791" s="232">
        <v>3</v>
      </c>
      <c r="C791" s="234" t="s">
        <v>47</v>
      </c>
      <c r="D791" s="51" t="s">
        <v>48</v>
      </c>
      <c r="E791" s="238">
        <v>75.20494955527941</v>
      </c>
      <c r="F791" s="238">
        <v>73.76467031256443</v>
      </c>
      <c r="G791" s="238">
        <v>90.77629997164856</v>
      </c>
    </row>
    <row r="792" spans="1:7" ht="12.75">
      <c r="A792" s="78">
        <v>2002</v>
      </c>
      <c r="B792" s="233">
        <v>4</v>
      </c>
      <c r="C792" s="235" t="s">
        <v>47</v>
      </c>
      <c r="D792" s="78" t="s">
        <v>48</v>
      </c>
      <c r="E792" s="239">
        <v>80.1225574910945</v>
      </c>
      <c r="F792" s="239">
        <v>95.20001171653752</v>
      </c>
      <c r="G792" s="239">
        <v>93.46198747640533</v>
      </c>
    </row>
    <row r="793" spans="1:7" ht="12.75">
      <c r="A793" s="51">
        <v>2003</v>
      </c>
      <c r="B793" s="232">
        <v>1</v>
      </c>
      <c r="C793" s="234" t="s">
        <v>47</v>
      </c>
      <c r="D793" s="51" t="s">
        <v>48</v>
      </c>
      <c r="E793" s="238">
        <v>61.439993529925715</v>
      </c>
      <c r="F793" s="238">
        <v>78.50614568603905</v>
      </c>
      <c r="G793" s="238">
        <v>89.61384618739817</v>
      </c>
    </row>
    <row r="794" spans="1:7" ht="12.75">
      <c r="A794" s="78">
        <v>2003</v>
      </c>
      <c r="B794" s="233">
        <v>2</v>
      </c>
      <c r="C794" s="235" t="s">
        <v>47</v>
      </c>
      <c r="D794" s="78" t="s">
        <v>48</v>
      </c>
      <c r="E794" s="239">
        <v>63.66325967514995</v>
      </c>
      <c r="F794" s="239">
        <v>65.79579722201123</v>
      </c>
      <c r="G794" s="239">
        <v>82.81417251832497</v>
      </c>
    </row>
    <row r="795" spans="1:7" ht="12.75">
      <c r="A795" s="51">
        <v>2003</v>
      </c>
      <c r="B795" s="232">
        <v>3</v>
      </c>
      <c r="C795" s="234" t="s">
        <v>47</v>
      </c>
      <c r="D795" s="51" t="s">
        <v>48</v>
      </c>
      <c r="E795" s="238">
        <v>69.55451900959741</v>
      </c>
      <c r="F795" s="238">
        <v>69.36066725213362</v>
      </c>
      <c r="G795" s="238">
        <v>88.24505440851631</v>
      </c>
    </row>
    <row r="796" spans="1:7" ht="12.75">
      <c r="A796" s="78">
        <v>2003</v>
      </c>
      <c r="B796" s="233">
        <v>4</v>
      </c>
      <c r="C796" s="235" t="s">
        <v>47</v>
      </c>
      <c r="D796" s="78" t="s">
        <v>48</v>
      </c>
      <c r="E796" s="239">
        <v>85.37513953595605</v>
      </c>
      <c r="F796" s="239">
        <v>91.71612082574094</v>
      </c>
      <c r="G796" s="239">
        <v>89.0445918838312</v>
      </c>
    </row>
    <row r="797" spans="1:7" ht="12.75">
      <c r="A797" s="51">
        <v>2004</v>
      </c>
      <c r="B797" s="232">
        <v>1</v>
      </c>
      <c r="C797" s="234" t="s">
        <v>47</v>
      </c>
      <c r="D797" s="51" t="s">
        <v>48</v>
      </c>
      <c r="E797" s="238">
        <v>72.94448110558695</v>
      </c>
      <c r="F797" s="238">
        <v>82.33325686375237</v>
      </c>
      <c r="G797" s="238">
        <v>87.19226775514856</v>
      </c>
    </row>
    <row r="798" spans="1:7" ht="12.75">
      <c r="A798" s="78">
        <v>2004</v>
      </c>
      <c r="B798" s="233">
        <v>2</v>
      </c>
      <c r="C798" s="235" t="s">
        <v>47</v>
      </c>
      <c r="D798" s="78" t="s">
        <v>48</v>
      </c>
      <c r="E798" s="239">
        <v>58.525544327813066</v>
      </c>
      <c r="F798" s="239">
        <v>69.54381961287214</v>
      </c>
      <c r="G798" s="239">
        <v>81.19057378964474</v>
      </c>
    </row>
    <row r="799" spans="1:7" ht="12.75">
      <c r="A799" s="51">
        <v>2004</v>
      </c>
      <c r="B799" s="232">
        <v>3</v>
      </c>
      <c r="C799" s="234" t="s">
        <v>47</v>
      </c>
      <c r="D799" s="51" t="s">
        <v>48</v>
      </c>
      <c r="E799" s="238">
        <v>74.12874032418071</v>
      </c>
      <c r="F799" s="238">
        <v>76.34204119892395</v>
      </c>
      <c r="G799" s="238">
        <v>86.84150206582788</v>
      </c>
    </row>
    <row r="800" spans="1:7" ht="12.75">
      <c r="A800" s="78">
        <v>2004</v>
      </c>
      <c r="B800" s="233">
        <v>4</v>
      </c>
      <c r="C800" s="235" t="s">
        <v>47</v>
      </c>
      <c r="D800" s="78" t="s">
        <v>48</v>
      </c>
      <c r="E800" s="239">
        <v>97.84505836366246</v>
      </c>
      <c r="F800" s="239">
        <v>112.50534352233075</v>
      </c>
      <c r="G800" s="239">
        <v>88.06613319660549</v>
      </c>
    </row>
    <row r="801" spans="1:7" ht="12.75">
      <c r="A801" s="51">
        <v>2005</v>
      </c>
      <c r="B801" s="232">
        <v>1</v>
      </c>
      <c r="C801" s="234" t="s">
        <v>47</v>
      </c>
      <c r="D801" s="51" t="s">
        <v>48</v>
      </c>
      <c r="E801" s="238">
        <v>66.85277675773631</v>
      </c>
      <c r="F801" s="238">
        <v>90.01973659489947</v>
      </c>
      <c r="G801" s="238">
        <v>85.53689048286029</v>
      </c>
    </row>
    <row r="802" spans="1:7" ht="12.75">
      <c r="A802" s="78">
        <v>2005</v>
      </c>
      <c r="B802" s="233">
        <v>2</v>
      </c>
      <c r="C802" s="235" t="s">
        <v>47</v>
      </c>
      <c r="D802" s="78" t="s">
        <v>48</v>
      </c>
      <c r="E802" s="239">
        <v>69.91877685261282</v>
      </c>
      <c r="F802" s="239">
        <v>83.27332531659721</v>
      </c>
      <c r="G802" s="239">
        <v>81.05851925339117</v>
      </c>
    </row>
    <row r="803" spans="1:7" ht="12.75">
      <c r="A803" s="51">
        <v>2005</v>
      </c>
      <c r="B803" s="232">
        <v>3</v>
      </c>
      <c r="C803" s="234" t="s">
        <v>47</v>
      </c>
      <c r="D803" s="51" t="s">
        <v>48</v>
      </c>
      <c r="E803" s="238">
        <v>81.57695121285316</v>
      </c>
      <c r="F803" s="238">
        <v>80.20470123704503</v>
      </c>
      <c r="G803" s="238">
        <v>85.89357570481386</v>
      </c>
    </row>
    <row r="804" spans="1:7" ht="12.75">
      <c r="A804" s="78">
        <v>2005</v>
      </c>
      <c r="B804" s="233">
        <v>4</v>
      </c>
      <c r="C804" s="235" t="s">
        <v>47</v>
      </c>
      <c r="D804" s="78" t="s">
        <v>48</v>
      </c>
      <c r="E804" s="239">
        <v>100.12332752730575</v>
      </c>
      <c r="F804" s="239">
        <v>106.40597344930035</v>
      </c>
      <c r="G804" s="239">
        <v>84.83411288682254</v>
      </c>
    </row>
    <row r="805" spans="1:7" ht="12.75">
      <c r="A805" s="51">
        <v>2006</v>
      </c>
      <c r="B805" s="232">
        <v>1</v>
      </c>
      <c r="C805" s="234" t="s">
        <v>47</v>
      </c>
      <c r="D805" s="51" t="s">
        <v>48</v>
      </c>
      <c r="E805" s="238">
        <v>77.9188609774998</v>
      </c>
      <c r="F805" s="238">
        <v>95.3036943123181</v>
      </c>
      <c r="G805" s="238">
        <v>83.74398421932715</v>
      </c>
    </row>
    <row r="806" spans="1:7" ht="12.75">
      <c r="A806" s="78">
        <v>2006</v>
      </c>
      <c r="B806" s="233">
        <v>2</v>
      </c>
      <c r="C806" s="235" t="s">
        <v>47</v>
      </c>
      <c r="D806" s="78" t="s">
        <v>48</v>
      </c>
      <c r="E806" s="239">
        <v>73.45227395378899</v>
      </c>
      <c r="F806" s="239">
        <v>84.05946274430273</v>
      </c>
      <c r="G806" s="239">
        <v>78.77798592575483</v>
      </c>
    </row>
    <row r="807" spans="1:7" ht="12.75">
      <c r="A807" s="51">
        <v>2006</v>
      </c>
      <c r="B807" s="232">
        <v>3</v>
      </c>
      <c r="C807" s="234" t="s">
        <v>47</v>
      </c>
      <c r="D807" s="51" t="s">
        <v>48</v>
      </c>
      <c r="E807" s="238">
        <v>78.35096139360252</v>
      </c>
      <c r="F807" s="238">
        <v>83.59576223331094</v>
      </c>
      <c r="G807" s="238">
        <v>84.07788146603235</v>
      </c>
    </row>
    <row r="808" spans="1:7" ht="12.75">
      <c r="A808" s="78">
        <v>2006</v>
      </c>
      <c r="B808" s="233">
        <v>4</v>
      </c>
      <c r="C808" s="235" t="s">
        <v>47</v>
      </c>
      <c r="D808" s="78" t="s">
        <v>48</v>
      </c>
      <c r="E808" s="239">
        <v>101.85991707423386</v>
      </c>
      <c r="F808" s="239">
        <v>112.33557658239941</v>
      </c>
      <c r="G808" s="239">
        <v>85.83562659588154</v>
      </c>
    </row>
    <row r="809" spans="1:7" ht="12.75">
      <c r="A809" s="51">
        <v>2007</v>
      </c>
      <c r="B809" s="232">
        <v>1</v>
      </c>
      <c r="C809" s="234" t="s">
        <v>47</v>
      </c>
      <c r="D809" s="51" t="s">
        <v>48</v>
      </c>
      <c r="E809" s="238">
        <v>98.1453685259676</v>
      </c>
      <c r="F809" s="238">
        <v>111.9881348115007</v>
      </c>
      <c r="G809" s="238">
        <v>86.40799644293949</v>
      </c>
    </row>
    <row r="810" spans="1:7" ht="12.75">
      <c r="A810" s="78">
        <v>2007</v>
      </c>
      <c r="B810" s="233">
        <v>2</v>
      </c>
      <c r="C810" s="235" t="s">
        <v>47</v>
      </c>
      <c r="D810" s="78" t="s">
        <v>48</v>
      </c>
      <c r="E810" s="239">
        <v>86.90056365888582</v>
      </c>
      <c r="F810" s="239">
        <v>92.77067271492481</v>
      </c>
      <c r="G810" s="239">
        <v>85.5388488244832</v>
      </c>
    </row>
    <row r="811" spans="1:7" ht="12.75">
      <c r="A811" s="51">
        <v>2007</v>
      </c>
      <c r="B811" s="232">
        <v>3</v>
      </c>
      <c r="C811" s="234" t="s">
        <v>47</v>
      </c>
      <c r="D811" s="51" t="s">
        <v>48</v>
      </c>
      <c r="E811" s="238">
        <v>101.49609003885008</v>
      </c>
      <c r="F811" s="238">
        <v>95.0702948699683</v>
      </c>
      <c r="G811" s="238">
        <v>85.67984942133232</v>
      </c>
    </row>
    <row r="812" spans="1:7" ht="12.75">
      <c r="A812" s="78">
        <v>2007</v>
      </c>
      <c r="B812" s="233">
        <v>4</v>
      </c>
      <c r="C812" s="235" t="s">
        <v>47</v>
      </c>
      <c r="D812" s="78" t="s">
        <v>48</v>
      </c>
      <c r="E812" s="239">
        <v>119.79470104383894</v>
      </c>
      <c r="F812" s="239">
        <v>124.13128996788258</v>
      </c>
      <c r="G812" s="239">
        <v>87.37915585684345</v>
      </c>
    </row>
    <row r="813" spans="1:7" ht="12.75">
      <c r="A813" s="51">
        <v>2008</v>
      </c>
      <c r="B813" s="232">
        <v>1</v>
      </c>
      <c r="C813" s="234" t="s">
        <v>47</v>
      </c>
      <c r="D813" s="51" t="s">
        <v>48</v>
      </c>
      <c r="E813" s="238">
        <v>108.6636595103726</v>
      </c>
      <c r="F813" s="238">
        <v>133.69672136102915</v>
      </c>
      <c r="G813" s="238">
        <v>85.55700799225922</v>
      </c>
    </row>
    <row r="814" spans="1:7" ht="12.75">
      <c r="A814" s="78">
        <v>2008</v>
      </c>
      <c r="B814" s="233">
        <v>2</v>
      </c>
      <c r="C814" s="235" t="s">
        <v>47</v>
      </c>
      <c r="D814" s="78" t="s">
        <v>48</v>
      </c>
      <c r="E814" s="239">
        <v>97.18483239179149</v>
      </c>
      <c r="F814" s="239">
        <v>114.01035081790862</v>
      </c>
      <c r="G814" s="239">
        <v>86.73339270669072</v>
      </c>
    </row>
    <row r="815" spans="1:7" ht="12.75">
      <c r="A815" s="51">
        <v>2008</v>
      </c>
      <c r="B815" s="232">
        <v>3</v>
      </c>
      <c r="C815" s="234" t="s">
        <v>47</v>
      </c>
      <c r="D815" s="51" t="s">
        <v>48</v>
      </c>
      <c r="E815" s="238">
        <v>112.21986445403394</v>
      </c>
      <c r="F815" s="238">
        <v>122.46281790985564</v>
      </c>
      <c r="G815" s="238">
        <v>86.79806248801074</v>
      </c>
    </row>
    <row r="816" spans="1:7" ht="12.75">
      <c r="A816" s="78">
        <v>2008</v>
      </c>
      <c r="B816" s="233">
        <v>4</v>
      </c>
      <c r="C816" s="235" t="s">
        <v>47</v>
      </c>
      <c r="D816" s="78" t="s">
        <v>48</v>
      </c>
      <c r="E816" s="239">
        <v>125.81630027242376</v>
      </c>
      <c r="F816" s="239">
        <v>129.00978737646864</v>
      </c>
      <c r="G816" s="239">
        <v>86.28876014276312</v>
      </c>
    </row>
    <row r="817" spans="1:7" ht="12.75">
      <c r="A817" s="51">
        <v>2009</v>
      </c>
      <c r="B817" s="232">
        <v>1</v>
      </c>
      <c r="C817" s="234" t="s">
        <v>47</v>
      </c>
      <c r="D817" s="51" t="s">
        <v>48</v>
      </c>
      <c r="E817" s="238">
        <v>106.35588589979255</v>
      </c>
      <c r="F817" s="238">
        <v>123.40186846170462</v>
      </c>
      <c r="G817" s="238">
        <v>84.8569008620709</v>
      </c>
    </row>
    <row r="818" spans="1:7" ht="12.75">
      <c r="A818" s="78">
        <v>2009</v>
      </c>
      <c r="B818" s="233">
        <v>2</v>
      </c>
      <c r="C818" s="235" t="s">
        <v>47</v>
      </c>
      <c r="D818" s="78" t="s">
        <v>48</v>
      </c>
      <c r="E818" s="239">
        <v>94.42862935754583</v>
      </c>
      <c r="F818" s="239">
        <v>100.00018050299877</v>
      </c>
      <c r="G818" s="239">
        <v>83.0942153704003</v>
      </c>
    </row>
    <row r="819" spans="1:7" ht="12.75">
      <c r="A819" s="51">
        <v>2009</v>
      </c>
      <c r="B819" s="232">
        <v>3</v>
      </c>
      <c r="C819" s="234" t="s">
        <v>47</v>
      </c>
      <c r="D819" s="51" t="s">
        <v>48</v>
      </c>
      <c r="E819" s="238"/>
      <c r="F819" s="238"/>
      <c r="G819" s="238"/>
    </row>
    <row r="820" spans="1:7" ht="12.75">
      <c r="A820" s="78">
        <v>2001</v>
      </c>
      <c r="B820" s="233">
        <v>1</v>
      </c>
      <c r="C820" s="235" t="s">
        <v>49</v>
      </c>
      <c r="D820" s="78" t="s">
        <v>50</v>
      </c>
      <c r="E820" s="239">
        <v>101.53293173622427</v>
      </c>
      <c r="F820" s="239">
        <v>98.55427747011952</v>
      </c>
      <c r="G820" s="239">
        <v>102.5771478447179</v>
      </c>
    </row>
    <row r="821" spans="1:7" ht="12.75">
      <c r="A821" s="51">
        <v>2001</v>
      </c>
      <c r="B821" s="232">
        <v>2</v>
      </c>
      <c r="C821" s="234" t="s">
        <v>49</v>
      </c>
      <c r="D821" s="51" t="s">
        <v>50</v>
      </c>
      <c r="E821" s="238">
        <v>95.02836084448644</v>
      </c>
      <c r="F821" s="238">
        <v>97.56342986723502</v>
      </c>
      <c r="G821" s="238">
        <v>99.22829397000204</v>
      </c>
    </row>
    <row r="822" spans="1:7" ht="12.75">
      <c r="A822" s="78">
        <v>2001</v>
      </c>
      <c r="B822" s="233">
        <v>3</v>
      </c>
      <c r="C822" s="235" t="s">
        <v>49</v>
      </c>
      <c r="D822" s="78" t="s">
        <v>50</v>
      </c>
      <c r="E822" s="239">
        <v>98.23732927974493</v>
      </c>
      <c r="F822" s="239">
        <v>97.46101095869477</v>
      </c>
      <c r="G822" s="239">
        <v>99.60757439318228</v>
      </c>
    </row>
    <row r="823" spans="1:7" ht="12.75">
      <c r="A823" s="51">
        <v>2001</v>
      </c>
      <c r="B823" s="232">
        <v>4</v>
      </c>
      <c r="C823" s="234" t="s">
        <v>49</v>
      </c>
      <c r="D823" s="51" t="s">
        <v>50</v>
      </c>
      <c r="E823" s="238">
        <v>105.20137813954436</v>
      </c>
      <c r="F823" s="238">
        <v>106.42128170395068</v>
      </c>
      <c r="G823" s="238">
        <v>98.58698379209781</v>
      </c>
    </row>
    <row r="824" spans="1:7" ht="12.75">
      <c r="A824" s="78">
        <v>2002</v>
      </c>
      <c r="B824" s="233">
        <v>1</v>
      </c>
      <c r="C824" s="235" t="s">
        <v>49</v>
      </c>
      <c r="D824" s="78" t="s">
        <v>50</v>
      </c>
      <c r="E824" s="239">
        <v>120.88101164344931</v>
      </c>
      <c r="F824" s="239">
        <v>120.98638694416385</v>
      </c>
      <c r="G824" s="239">
        <v>103.61730449937909</v>
      </c>
    </row>
    <row r="825" spans="1:7" ht="12.75">
      <c r="A825" s="51">
        <v>2002</v>
      </c>
      <c r="B825" s="232">
        <v>2</v>
      </c>
      <c r="C825" s="234" t="s">
        <v>49</v>
      </c>
      <c r="D825" s="51" t="s">
        <v>50</v>
      </c>
      <c r="E825" s="238">
        <v>109.01265737971222</v>
      </c>
      <c r="F825" s="238">
        <v>104.52500768517284</v>
      </c>
      <c r="G825" s="238">
        <v>101.24680185450259</v>
      </c>
    </row>
    <row r="826" spans="1:7" ht="12.75">
      <c r="A826" s="78">
        <v>2002</v>
      </c>
      <c r="B826" s="233">
        <v>3</v>
      </c>
      <c r="C826" s="235" t="s">
        <v>49</v>
      </c>
      <c r="D826" s="78" t="s">
        <v>50</v>
      </c>
      <c r="E826" s="239">
        <v>105.66100471357197</v>
      </c>
      <c r="F826" s="239">
        <v>109.25903177600063</v>
      </c>
      <c r="G826" s="239">
        <v>101.18878340779237</v>
      </c>
    </row>
    <row r="827" spans="1:7" ht="12.75">
      <c r="A827" s="51">
        <v>2002</v>
      </c>
      <c r="B827" s="232">
        <v>4</v>
      </c>
      <c r="C827" s="234" t="s">
        <v>49</v>
      </c>
      <c r="D827" s="51" t="s">
        <v>50</v>
      </c>
      <c r="E827" s="238">
        <v>138.9069634884489</v>
      </c>
      <c r="F827" s="238">
        <v>129.34035415944348</v>
      </c>
      <c r="G827" s="238">
        <v>100.36827148360571</v>
      </c>
    </row>
    <row r="828" spans="1:7" ht="12.75">
      <c r="A828" s="78">
        <v>2003</v>
      </c>
      <c r="B828" s="233">
        <v>1</v>
      </c>
      <c r="C828" s="235" t="s">
        <v>49</v>
      </c>
      <c r="D828" s="78" t="s">
        <v>50</v>
      </c>
      <c r="E828" s="239">
        <v>125.50124165781084</v>
      </c>
      <c r="F828" s="239">
        <v>124.63413687628574</v>
      </c>
      <c r="G828" s="239">
        <v>95.93920637804796</v>
      </c>
    </row>
    <row r="829" spans="1:7" ht="12.75">
      <c r="A829" s="51">
        <v>2003</v>
      </c>
      <c r="B829" s="232">
        <v>2</v>
      </c>
      <c r="C829" s="234" t="s">
        <v>49</v>
      </c>
      <c r="D829" s="51" t="s">
        <v>50</v>
      </c>
      <c r="E829" s="238">
        <v>104.34534686769712</v>
      </c>
      <c r="F829" s="238">
        <v>104.23995271811383</v>
      </c>
      <c r="G829" s="238">
        <v>91.52859065303403</v>
      </c>
    </row>
    <row r="830" spans="1:7" ht="12.75">
      <c r="A830" s="78">
        <v>2003</v>
      </c>
      <c r="B830" s="233">
        <v>3</v>
      </c>
      <c r="C830" s="235" t="s">
        <v>49</v>
      </c>
      <c r="D830" s="78" t="s">
        <v>50</v>
      </c>
      <c r="E830" s="239">
        <v>114.81563037087778</v>
      </c>
      <c r="F830" s="239">
        <v>113.41893742972287</v>
      </c>
      <c r="G830" s="239">
        <v>91.7677043350825</v>
      </c>
    </row>
    <row r="831" spans="1:7" ht="12.75">
      <c r="A831" s="51">
        <v>2003</v>
      </c>
      <c r="B831" s="232">
        <v>4</v>
      </c>
      <c r="C831" s="234" t="s">
        <v>49</v>
      </c>
      <c r="D831" s="51" t="s">
        <v>50</v>
      </c>
      <c r="E831" s="238">
        <v>142.08754198714877</v>
      </c>
      <c r="F831" s="238">
        <v>143.35165720696747</v>
      </c>
      <c r="G831" s="238">
        <v>95.74937196245212</v>
      </c>
    </row>
    <row r="832" spans="1:7" ht="12.75">
      <c r="A832" s="78">
        <v>2004</v>
      </c>
      <c r="B832" s="233">
        <v>1</v>
      </c>
      <c r="C832" s="235" t="s">
        <v>49</v>
      </c>
      <c r="D832" s="78" t="s">
        <v>50</v>
      </c>
      <c r="E832" s="239">
        <v>120.7179454056202</v>
      </c>
      <c r="F832" s="239">
        <v>119.0453028038257</v>
      </c>
      <c r="G832" s="239">
        <v>94.21394654219161</v>
      </c>
    </row>
    <row r="833" spans="1:7" ht="12.75">
      <c r="A833" s="51">
        <v>2004</v>
      </c>
      <c r="B833" s="232">
        <v>2</v>
      </c>
      <c r="C833" s="234" t="s">
        <v>49</v>
      </c>
      <c r="D833" s="51" t="s">
        <v>50</v>
      </c>
      <c r="E833" s="238">
        <v>107.01819677844612</v>
      </c>
      <c r="F833" s="238">
        <v>103.9930609056832</v>
      </c>
      <c r="G833" s="238">
        <v>92.96327274532487</v>
      </c>
    </row>
    <row r="834" spans="1:7" ht="12.75">
      <c r="A834" s="78">
        <v>2004</v>
      </c>
      <c r="B834" s="233">
        <v>3</v>
      </c>
      <c r="C834" s="235" t="s">
        <v>49</v>
      </c>
      <c r="D834" s="78" t="s">
        <v>50</v>
      </c>
      <c r="E834" s="239">
        <v>120.59598789017859</v>
      </c>
      <c r="F834" s="239">
        <v>115.04329739943468</v>
      </c>
      <c r="G834" s="239">
        <v>94.43024125356743</v>
      </c>
    </row>
    <row r="835" spans="1:7" ht="12.75">
      <c r="A835" s="51">
        <v>2004</v>
      </c>
      <c r="B835" s="232">
        <v>4</v>
      </c>
      <c r="C835" s="234" t="s">
        <v>49</v>
      </c>
      <c r="D835" s="51" t="s">
        <v>50</v>
      </c>
      <c r="E835" s="238">
        <v>134.302903085437</v>
      </c>
      <c r="F835" s="238">
        <v>129.5106940724701</v>
      </c>
      <c r="G835" s="238">
        <v>96.60702540273361</v>
      </c>
    </row>
    <row r="836" spans="1:7" ht="12.75">
      <c r="A836" s="78">
        <v>2005</v>
      </c>
      <c r="B836" s="233">
        <v>1</v>
      </c>
      <c r="C836" s="235" t="s">
        <v>49</v>
      </c>
      <c r="D836" s="78" t="s">
        <v>50</v>
      </c>
      <c r="E836" s="239">
        <v>120.61035058278357</v>
      </c>
      <c r="F836" s="239">
        <v>129.47346547126168</v>
      </c>
      <c r="G836" s="239">
        <v>96.17977659013937</v>
      </c>
    </row>
    <row r="837" spans="1:7" ht="12.75">
      <c r="A837" s="51">
        <v>2005</v>
      </c>
      <c r="B837" s="232">
        <v>2</v>
      </c>
      <c r="C837" s="234" t="s">
        <v>49</v>
      </c>
      <c r="D837" s="51" t="s">
        <v>50</v>
      </c>
      <c r="E837" s="238">
        <v>121.36800424445757</v>
      </c>
      <c r="F837" s="238">
        <v>120.89426980294694</v>
      </c>
      <c r="G837" s="238">
        <v>96.59877173249028</v>
      </c>
    </row>
    <row r="838" spans="1:7" ht="12.75">
      <c r="A838" s="78">
        <v>2005</v>
      </c>
      <c r="B838" s="233">
        <v>3</v>
      </c>
      <c r="C838" s="235" t="s">
        <v>49</v>
      </c>
      <c r="D838" s="78" t="s">
        <v>50</v>
      </c>
      <c r="E838" s="239">
        <v>119.32257472979671</v>
      </c>
      <c r="F838" s="239">
        <v>113.80579882779419</v>
      </c>
      <c r="G838" s="239">
        <v>95.4143700525771</v>
      </c>
    </row>
    <row r="839" spans="1:7" ht="12.75">
      <c r="A839" s="51">
        <v>2005</v>
      </c>
      <c r="B839" s="232">
        <v>4</v>
      </c>
      <c r="C839" s="234" t="s">
        <v>49</v>
      </c>
      <c r="D839" s="51" t="s">
        <v>50</v>
      </c>
      <c r="E839" s="238">
        <v>129.53229346806657</v>
      </c>
      <c r="F839" s="238">
        <v>122.71436016504383</v>
      </c>
      <c r="G839" s="238">
        <v>97.66592274394723</v>
      </c>
    </row>
    <row r="840" spans="1:7" ht="12.75">
      <c r="A840" s="78">
        <v>2006</v>
      </c>
      <c r="B840" s="233">
        <v>1</v>
      </c>
      <c r="C840" s="235" t="s">
        <v>49</v>
      </c>
      <c r="D840" s="78" t="s">
        <v>50</v>
      </c>
      <c r="E840" s="239">
        <v>123.84391252899746</v>
      </c>
      <c r="F840" s="239">
        <v>121.06035787105908</v>
      </c>
      <c r="G840" s="239">
        <v>95.38159812661107</v>
      </c>
    </row>
    <row r="841" spans="1:7" ht="12.75">
      <c r="A841" s="51">
        <v>2006</v>
      </c>
      <c r="B841" s="232">
        <v>2</v>
      </c>
      <c r="C841" s="234" t="s">
        <v>49</v>
      </c>
      <c r="D841" s="51" t="s">
        <v>50</v>
      </c>
      <c r="E841" s="238">
        <v>124.53415261487585</v>
      </c>
      <c r="F841" s="238">
        <v>118.72350057249433</v>
      </c>
      <c r="G841" s="238">
        <v>95.80156428899063</v>
      </c>
    </row>
    <row r="842" spans="1:7" ht="12.75">
      <c r="A842" s="78">
        <v>2006</v>
      </c>
      <c r="B842" s="233">
        <v>3</v>
      </c>
      <c r="C842" s="235" t="s">
        <v>49</v>
      </c>
      <c r="D842" s="78" t="s">
        <v>50</v>
      </c>
      <c r="E842" s="239">
        <v>130.8532664146375</v>
      </c>
      <c r="F842" s="239">
        <v>119.50512344006482</v>
      </c>
      <c r="G842" s="239">
        <v>98.20435334981883</v>
      </c>
    </row>
    <row r="843" spans="1:7" ht="12.75">
      <c r="A843" s="51">
        <v>2006</v>
      </c>
      <c r="B843" s="232">
        <v>4</v>
      </c>
      <c r="C843" s="234" t="s">
        <v>49</v>
      </c>
      <c r="D843" s="51" t="s">
        <v>50</v>
      </c>
      <c r="E843" s="238">
        <v>138.34889220311396</v>
      </c>
      <c r="F843" s="238">
        <v>132.58914145896165</v>
      </c>
      <c r="G843" s="238">
        <v>101.04118836344162</v>
      </c>
    </row>
    <row r="844" spans="1:7" ht="12.75">
      <c r="A844" s="78">
        <v>2007</v>
      </c>
      <c r="B844" s="233">
        <v>1</v>
      </c>
      <c r="C844" s="235" t="s">
        <v>49</v>
      </c>
      <c r="D844" s="78" t="s">
        <v>50</v>
      </c>
      <c r="E844" s="239">
        <v>123.1414603717642</v>
      </c>
      <c r="F844" s="239">
        <v>117.26191526015272</v>
      </c>
      <c r="G844" s="239">
        <v>98.83818667350266</v>
      </c>
    </row>
    <row r="845" spans="1:7" ht="12.75">
      <c r="A845" s="51">
        <v>2007</v>
      </c>
      <c r="B845" s="232">
        <v>2</v>
      </c>
      <c r="C845" s="234" t="s">
        <v>49</v>
      </c>
      <c r="D845" s="51" t="s">
        <v>50</v>
      </c>
      <c r="E845" s="238">
        <v>127.75239287319755</v>
      </c>
      <c r="F845" s="238">
        <v>118.4966018486963</v>
      </c>
      <c r="G845" s="238">
        <v>100.04443630405987</v>
      </c>
    </row>
    <row r="846" spans="1:7" ht="12.75">
      <c r="A846" s="78">
        <v>2007</v>
      </c>
      <c r="B846" s="233">
        <v>3</v>
      </c>
      <c r="C846" s="235" t="s">
        <v>49</v>
      </c>
      <c r="D846" s="78" t="s">
        <v>50</v>
      </c>
      <c r="E846" s="239">
        <v>135.19072994533485</v>
      </c>
      <c r="F846" s="239">
        <v>128.91633826067212</v>
      </c>
      <c r="G846" s="239">
        <v>97.70476354509218</v>
      </c>
    </row>
    <row r="847" spans="1:7" ht="12.75">
      <c r="A847" s="51">
        <v>2007</v>
      </c>
      <c r="B847" s="232">
        <v>4</v>
      </c>
      <c r="C847" s="234" t="s">
        <v>49</v>
      </c>
      <c r="D847" s="51" t="s">
        <v>50</v>
      </c>
      <c r="E847" s="238">
        <v>151.57102424840798</v>
      </c>
      <c r="F847" s="238">
        <v>146.31483644496623</v>
      </c>
      <c r="G847" s="238">
        <v>99.04695597965664</v>
      </c>
    </row>
    <row r="848" spans="1:7" ht="12.75">
      <c r="A848" s="78">
        <v>2008</v>
      </c>
      <c r="B848" s="233">
        <v>1</v>
      </c>
      <c r="C848" s="235" t="s">
        <v>49</v>
      </c>
      <c r="D848" s="78" t="s">
        <v>50</v>
      </c>
      <c r="E848" s="239">
        <v>125.51616359698363</v>
      </c>
      <c r="F848" s="239">
        <v>122.02459965199894</v>
      </c>
      <c r="G848" s="239">
        <v>94.42150207330982</v>
      </c>
    </row>
    <row r="849" spans="1:7" ht="12.75">
      <c r="A849" s="51">
        <v>2008</v>
      </c>
      <c r="B849" s="232">
        <v>2</v>
      </c>
      <c r="C849" s="234" t="s">
        <v>49</v>
      </c>
      <c r="D849" s="51" t="s">
        <v>50</v>
      </c>
      <c r="E849" s="238">
        <v>135.9919331976278</v>
      </c>
      <c r="F849" s="238">
        <v>128.28753265457993</v>
      </c>
      <c r="G849" s="238">
        <v>94.0733913930484</v>
      </c>
    </row>
    <row r="850" spans="1:7" ht="12.75">
      <c r="A850" s="78">
        <v>2008</v>
      </c>
      <c r="B850" s="233">
        <v>3</v>
      </c>
      <c r="C850" s="235" t="s">
        <v>49</v>
      </c>
      <c r="D850" s="78" t="s">
        <v>50</v>
      </c>
      <c r="E850" s="239">
        <v>149.54359695039972</v>
      </c>
      <c r="F850" s="239">
        <v>137.0633944824215</v>
      </c>
      <c r="G850" s="239">
        <v>94.3348385357552</v>
      </c>
    </row>
    <row r="851" spans="1:7" ht="12.75">
      <c r="A851" s="51">
        <v>2008</v>
      </c>
      <c r="B851" s="232">
        <v>4</v>
      </c>
      <c r="C851" s="234" t="s">
        <v>49</v>
      </c>
      <c r="D851" s="51" t="s">
        <v>50</v>
      </c>
      <c r="E851" s="238">
        <v>168.06870080076794</v>
      </c>
      <c r="F851" s="238">
        <v>155.85258763870473</v>
      </c>
      <c r="G851" s="238">
        <v>94.70334063661772</v>
      </c>
    </row>
    <row r="852" spans="1:7" ht="12.75">
      <c r="A852" s="78">
        <v>2009</v>
      </c>
      <c r="B852" s="233">
        <v>1</v>
      </c>
      <c r="C852" s="235" t="s">
        <v>49</v>
      </c>
      <c r="D852" s="78" t="s">
        <v>50</v>
      </c>
      <c r="E852" s="239">
        <v>132.742410878948</v>
      </c>
      <c r="F852" s="239">
        <v>126.57250115616465</v>
      </c>
      <c r="G852" s="239">
        <v>90.9838484169764</v>
      </c>
    </row>
    <row r="853" spans="1:7" ht="12.75">
      <c r="A853" s="51">
        <v>2009</v>
      </c>
      <c r="B853" s="232">
        <v>2</v>
      </c>
      <c r="C853" s="234" t="s">
        <v>49</v>
      </c>
      <c r="D853" s="51" t="s">
        <v>50</v>
      </c>
      <c r="E853" s="238">
        <v>139.21682965194407</v>
      </c>
      <c r="F853" s="238">
        <v>127.83279667239813</v>
      </c>
      <c r="G853" s="238">
        <v>91.45479313085868</v>
      </c>
    </row>
    <row r="854" spans="1:7" ht="12.75">
      <c r="A854" s="78">
        <v>2009</v>
      </c>
      <c r="B854" s="233">
        <v>3</v>
      </c>
      <c r="C854" s="235" t="s">
        <v>49</v>
      </c>
      <c r="D854" s="78" t="s">
        <v>50</v>
      </c>
      <c r="E854" s="239"/>
      <c r="F854" s="239"/>
      <c r="G854" s="239"/>
    </row>
    <row r="855" spans="1:7" ht="12.75">
      <c r="A855" s="51">
        <v>2001</v>
      </c>
      <c r="B855" s="232">
        <v>1</v>
      </c>
      <c r="C855" s="234" t="s">
        <v>51</v>
      </c>
      <c r="D855" s="51" t="s">
        <v>52</v>
      </c>
      <c r="E855" s="238">
        <v>83.58925991786926</v>
      </c>
      <c r="F855" s="238">
        <v>78.96309551425081</v>
      </c>
      <c r="G855" s="238">
        <v>107.86516853932585</v>
      </c>
    </row>
    <row r="856" spans="1:7" ht="12.75">
      <c r="A856" s="78">
        <v>2001</v>
      </c>
      <c r="B856" s="233">
        <v>2</v>
      </c>
      <c r="C856" s="235" t="s">
        <v>51</v>
      </c>
      <c r="D856" s="78" t="s">
        <v>52</v>
      </c>
      <c r="E856" s="239">
        <v>90.59062324858306</v>
      </c>
      <c r="F856" s="239">
        <v>85.00167605048252</v>
      </c>
      <c r="G856" s="239">
        <v>104.70415816546453</v>
      </c>
    </row>
    <row r="857" spans="1:7" ht="12.75">
      <c r="A857" s="51">
        <v>2001</v>
      </c>
      <c r="B857" s="232">
        <v>3</v>
      </c>
      <c r="C857" s="234" t="s">
        <v>51</v>
      </c>
      <c r="D857" s="51" t="s">
        <v>52</v>
      </c>
      <c r="E857" s="238">
        <v>91.71076948949629</v>
      </c>
      <c r="F857" s="238">
        <v>93.82668220835598</v>
      </c>
      <c r="G857" s="238">
        <v>96.9453145205322</v>
      </c>
    </row>
    <row r="858" spans="1:7" ht="12.75">
      <c r="A858" s="78">
        <v>2001</v>
      </c>
      <c r="B858" s="233">
        <v>4</v>
      </c>
      <c r="C858" s="235" t="s">
        <v>51</v>
      </c>
      <c r="D858" s="78" t="s">
        <v>52</v>
      </c>
      <c r="E858" s="239">
        <v>134.10934734405137</v>
      </c>
      <c r="F858" s="239">
        <v>142.20854622691067</v>
      </c>
      <c r="G858" s="239">
        <v>90.48535877467745</v>
      </c>
    </row>
    <row r="859" spans="1:7" ht="12.75">
      <c r="A859" s="51">
        <v>2002</v>
      </c>
      <c r="B859" s="232">
        <v>1</v>
      </c>
      <c r="C859" s="234" t="s">
        <v>51</v>
      </c>
      <c r="D859" s="51" t="s">
        <v>52</v>
      </c>
      <c r="E859" s="238">
        <v>27.835421930183</v>
      </c>
      <c r="F859" s="238">
        <v>29.833503056420476</v>
      </c>
      <c r="G859" s="238">
        <v>55.020738143816395</v>
      </c>
    </row>
    <row r="860" spans="1:7" ht="12.75">
      <c r="A860" s="78">
        <v>2002</v>
      </c>
      <c r="B860" s="233">
        <v>2</v>
      </c>
      <c r="C860" s="235" t="s">
        <v>51</v>
      </c>
      <c r="D860" s="78" t="s">
        <v>52</v>
      </c>
      <c r="E860" s="239">
        <v>37.54019113115741</v>
      </c>
      <c r="F860" s="239">
        <v>39.55894705913873</v>
      </c>
      <c r="G860" s="239">
        <v>57.45854765941551</v>
      </c>
    </row>
    <row r="861" spans="1:7" ht="12.75">
      <c r="A861" s="51">
        <v>2002</v>
      </c>
      <c r="B861" s="232">
        <v>3</v>
      </c>
      <c r="C861" s="234" t="s">
        <v>51</v>
      </c>
      <c r="D861" s="51" t="s">
        <v>52</v>
      </c>
      <c r="E861" s="238">
        <v>43.45761726356912</v>
      </c>
      <c r="F861" s="238">
        <v>44.60554893167393</v>
      </c>
      <c r="G861" s="238">
        <v>59.225839822983424</v>
      </c>
    </row>
    <row r="862" spans="1:7" ht="12.75">
      <c r="A862" s="78">
        <v>2002</v>
      </c>
      <c r="B862" s="233">
        <v>4</v>
      </c>
      <c r="C862" s="235" t="s">
        <v>51</v>
      </c>
      <c r="D862" s="78" t="s">
        <v>52</v>
      </c>
      <c r="E862" s="239">
        <v>45.08932163860825</v>
      </c>
      <c r="F862" s="239">
        <v>47.01263480589502</v>
      </c>
      <c r="G862" s="239">
        <v>57.16160426065884</v>
      </c>
    </row>
    <row r="863" spans="1:7" ht="12.75">
      <c r="A863" s="51">
        <v>2003</v>
      </c>
      <c r="B863" s="232">
        <v>1</v>
      </c>
      <c r="C863" s="234" t="s">
        <v>51</v>
      </c>
      <c r="D863" s="51" t="s">
        <v>52</v>
      </c>
      <c r="E863" s="238">
        <v>17.446486718014864</v>
      </c>
      <c r="F863" s="238">
        <v>19.24326206010071</v>
      </c>
      <c r="G863" s="238">
        <v>35.77210073086392</v>
      </c>
    </row>
    <row r="864" spans="1:7" ht="12.75">
      <c r="A864" s="78">
        <v>2003</v>
      </c>
      <c r="B864" s="233">
        <v>2</v>
      </c>
      <c r="C864" s="235" t="s">
        <v>51</v>
      </c>
      <c r="D864" s="78" t="s">
        <v>52</v>
      </c>
      <c r="E864" s="239">
        <v>25.561027982879082</v>
      </c>
      <c r="F864" s="239">
        <v>26.591638304340083</v>
      </c>
      <c r="G864" s="239">
        <v>39.8430989396247</v>
      </c>
    </row>
    <row r="865" spans="1:7" ht="12.75">
      <c r="A865" s="51">
        <v>2003</v>
      </c>
      <c r="B865" s="232">
        <v>3</v>
      </c>
      <c r="C865" s="234" t="s">
        <v>51</v>
      </c>
      <c r="D865" s="51" t="s">
        <v>52</v>
      </c>
      <c r="E865" s="238">
        <v>24.439741411380574</v>
      </c>
      <c r="F865" s="238">
        <v>25.421016697993142</v>
      </c>
      <c r="G865" s="238">
        <v>32.86492906884298</v>
      </c>
    </row>
    <row r="866" spans="1:7" ht="12.75">
      <c r="A866" s="78">
        <v>2003</v>
      </c>
      <c r="B866" s="233">
        <v>4</v>
      </c>
      <c r="C866" s="235" t="s">
        <v>51</v>
      </c>
      <c r="D866" s="78" t="s">
        <v>52</v>
      </c>
      <c r="E866" s="239">
        <v>26.951612590466993</v>
      </c>
      <c r="F866" s="239">
        <v>28.038290721501408</v>
      </c>
      <c r="G866" s="239">
        <v>33.20497715451594</v>
      </c>
    </row>
    <row r="867" spans="1:7" ht="12.75">
      <c r="A867" s="51">
        <v>2004</v>
      </c>
      <c r="B867" s="232">
        <v>1</v>
      </c>
      <c r="C867" s="234" t="s">
        <v>51</v>
      </c>
      <c r="D867" s="51" t="s">
        <v>52</v>
      </c>
      <c r="E867" s="238">
        <v>14.94734377393259</v>
      </c>
      <c r="F867" s="238">
        <v>15.550014636080975</v>
      </c>
      <c r="G867" s="238">
        <v>36.797034397540166</v>
      </c>
    </row>
    <row r="868" spans="1:7" ht="12.75">
      <c r="A868" s="78">
        <v>2004</v>
      </c>
      <c r="B868" s="233">
        <v>2</v>
      </c>
      <c r="C868" s="235" t="s">
        <v>51</v>
      </c>
      <c r="D868" s="78" t="s">
        <v>52</v>
      </c>
      <c r="E868" s="239">
        <v>24.01004108477275</v>
      </c>
      <c r="F868" s="239">
        <v>24.97811624111012</v>
      </c>
      <c r="G868" s="239">
        <v>45.91128097550697</v>
      </c>
    </row>
    <row r="869" spans="1:7" ht="12.75">
      <c r="A869" s="51">
        <v>2004</v>
      </c>
      <c r="B869" s="232">
        <v>3</v>
      </c>
      <c r="C869" s="234" t="s">
        <v>51</v>
      </c>
      <c r="D869" s="51" t="s">
        <v>52</v>
      </c>
      <c r="E869" s="238">
        <v>21.677702210862044</v>
      </c>
      <c r="F869" s="238">
        <v>22.551738406082233</v>
      </c>
      <c r="G869" s="238">
        <v>41.69660047702521</v>
      </c>
    </row>
    <row r="870" spans="1:7" ht="12.75">
      <c r="A870" s="78">
        <v>2004</v>
      </c>
      <c r="B870" s="233">
        <v>4</v>
      </c>
      <c r="C870" s="235" t="s">
        <v>51</v>
      </c>
      <c r="D870" s="78" t="s">
        <v>52</v>
      </c>
      <c r="E870" s="239">
        <v>27.50118525679507</v>
      </c>
      <c r="F870" s="239">
        <v>28.61002193570518</v>
      </c>
      <c r="G870" s="239">
        <v>41.53376054867478</v>
      </c>
    </row>
    <row r="871" spans="1:7" ht="12.75">
      <c r="A871" s="51">
        <v>2005</v>
      </c>
      <c r="B871" s="232">
        <v>1</v>
      </c>
      <c r="C871" s="234" t="s">
        <v>51</v>
      </c>
      <c r="D871" s="51" t="s">
        <v>52</v>
      </c>
      <c r="E871" s="238">
        <v>9.858749164586595</v>
      </c>
      <c r="F871" s="238">
        <v>10.256249947908906</v>
      </c>
      <c r="G871" s="238">
        <v>34.368803701255786</v>
      </c>
    </row>
    <row r="872" spans="1:7" ht="12.75">
      <c r="A872" s="78">
        <v>2005</v>
      </c>
      <c r="B872" s="233">
        <v>2</v>
      </c>
      <c r="C872" s="235" t="s">
        <v>51</v>
      </c>
      <c r="D872" s="78" t="s">
        <v>52</v>
      </c>
      <c r="E872" s="239">
        <v>20.552599937322665</v>
      </c>
      <c r="F872" s="239">
        <v>21.381272463421812</v>
      </c>
      <c r="G872" s="239">
        <v>41.39486766861117</v>
      </c>
    </row>
    <row r="873" spans="1:7" ht="12.75">
      <c r="A873" s="51">
        <v>2005</v>
      </c>
      <c r="B873" s="232">
        <v>3</v>
      </c>
      <c r="C873" s="234" t="s">
        <v>51</v>
      </c>
      <c r="D873" s="51" t="s">
        <v>52</v>
      </c>
      <c r="E873" s="238">
        <v>21.829682607239867</v>
      </c>
      <c r="F873" s="238">
        <v>22.709846590641014</v>
      </c>
      <c r="G873" s="238">
        <v>40.748297364866815</v>
      </c>
    </row>
    <row r="874" spans="1:7" ht="12.75">
      <c r="A874" s="78">
        <v>2005</v>
      </c>
      <c r="B874" s="233">
        <v>4</v>
      </c>
      <c r="C874" s="235" t="s">
        <v>51</v>
      </c>
      <c r="D874" s="78" t="s">
        <v>52</v>
      </c>
      <c r="E874" s="239">
        <v>20.00419154783891</v>
      </c>
      <c r="F874" s="239">
        <v>20.810752469234355</v>
      </c>
      <c r="G874" s="239">
        <v>34.258647279136376</v>
      </c>
    </row>
    <row r="875" spans="1:7" ht="12.75">
      <c r="A875" s="51">
        <v>2006</v>
      </c>
      <c r="B875" s="232">
        <v>1</v>
      </c>
      <c r="C875" s="234" t="s">
        <v>51</v>
      </c>
      <c r="D875" s="51" t="s">
        <v>52</v>
      </c>
      <c r="E875" s="238">
        <v>9.4261803556289</v>
      </c>
      <c r="F875" s="238">
        <v>9.806240139334431</v>
      </c>
      <c r="G875" s="238">
        <v>28.08988764044944</v>
      </c>
    </row>
    <row r="876" spans="1:7" ht="12.75">
      <c r="A876" s="78">
        <v>2006</v>
      </c>
      <c r="B876" s="233">
        <v>2</v>
      </c>
      <c r="C876" s="235" t="s">
        <v>51</v>
      </c>
      <c r="D876" s="78" t="s">
        <v>52</v>
      </c>
      <c r="E876" s="239">
        <v>14.05183064341874</v>
      </c>
      <c r="F876" s="239">
        <v>14.618394777937484</v>
      </c>
      <c r="G876" s="239">
        <v>25.94423211394964</v>
      </c>
    </row>
    <row r="877" spans="1:7" ht="12.75">
      <c r="A877" s="51">
        <v>2006</v>
      </c>
      <c r="B877" s="232">
        <v>3</v>
      </c>
      <c r="C877" s="234" t="s">
        <v>51</v>
      </c>
      <c r="D877" s="51" t="s">
        <v>52</v>
      </c>
      <c r="E877" s="238">
        <v>13.965400555252476</v>
      </c>
      <c r="F877" s="238">
        <v>14.528479863534631</v>
      </c>
      <c r="G877" s="238">
        <v>24.200886998668548</v>
      </c>
    </row>
    <row r="878" spans="1:7" ht="12.75">
      <c r="A878" s="78">
        <v>2006</v>
      </c>
      <c r="B878" s="233">
        <v>4</v>
      </c>
      <c r="C878" s="235" t="s">
        <v>51</v>
      </c>
      <c r="D878" s="78" t="s">
        <v>52</v>
      </c>
      <c r="E878" s="239">
        <v>13.80429418941831</v>
      </c>
      <c r="F878" s="239">
        <v>14.360877754117972</v>
      </c>
      <c r="G878" s="239">
        <v>25.139611291512214</v>
      </c>
    </row>
    <row r="879" spans="1:7" ht="12.75">
      <c r="A879" s="51">
        <v>2007</v>
      </c>
      <c r="B879" s="232">
        <v>1</v>
      </c>
      <c r="C879" s="234" t="s">
        <v>51</v>
      </c>
      <c r="D879" s="51" t="s">
        <v>52</v>
      </c>
      <c r="E879" s="238">
        <v>6.866512303592167</v>
      </c>
      <c r="F879" s="238">
        <v>7.143367305560829</v>
      </c>
      <c r="G879" s="238">
        <v>23.12805923541865</v>
      </c>
    </row>
    <row r="880" spans="1:7" ht="12.75">
      <c r="A880" s="78">
        <v>2007</v>
      </c>
      <c r="B880" s="233">
        <v>2</v>
      </c>
      <c r="C880" s="235" t="s">
        <v>51</v>
      </c>
      <c r="D880" s="78" t="s">
        <v>52</v>
      </c>
      <c r="E880" s="239">
        <v>12.604984869016937</v>
      </c>
      <c r="F880" s="239">
        <v>13.113212766446175</v>
      </c>
      <c r="G880" s="239">
        <v>20.98240370891884</v>
      </c>
    </row>
    <row r="881" spans="1:7" ht="12.75">
      <c r="A881" s="51">
        <v>2007</v>
      </c>
      <c r="B881" s="232">
        <v>3</v>
      </c>
      <c r="C881" s="234" t="s">
        <v>51</v>
      </c>
      <c r="D881" s="51" t="s">
        <v>52</v>
      </c>
      <c r="E881" s="238">
        <v>7.379279075974737</v>
      </c>
      <c r="F881" s="238">
        <v>7.676808627045012</v>
      </c>
      <c r="G881" s="238">
        <v>20.177782886481417</v>
      </c>
    </row>
    <row r="882" spans="1:7" ht="12.75">
      <c r="A882" s="78">
        <v>2007</v>
      </c>
      <c r="B882" s="233">
        <v>4</v>
      </c>
      <c r="C882" s="235" t="s">
        <v>51</v>
      </c>
      <c r="D882" s="78" t="s">
        <v>52</v>
      </c>
      <c r="E882" s="239">
        <v>12.674912862022856</v>
      </c>
      <c r="F882" s="239">
        <v>13.185960227878764</v>
      </c>
      <c r="G882" s="239">
        <v>19.90957594566894</v>
      </c>
    </row>
    <row r="883" spans="1:7" ht="12.75">
      <c r="A883" s="51">
        <v>2008</v>
      </c>
      <c r="B883" s="232">
        <v>1</v>
      </c>
      <c r="C883" s="234" t="s">
        <v>51</v>
      </c>
      <c r="D883" s="51" t="s">
        <v>52</v>
      </c>
      <c r="E883" s="238">
        <v>8.44314190879807</v>
      </c>
      <c r="F883" s="238">
        <v>8.783565979480814</v>
      </c>
      <c r="G883" s="238">
        <v>17.33287355000623</v>
      </c>
    </row>
    <row r="884" spans="1:7" ht="12.75">
      <c r="A884" s="78">
        <v>2008</v>
      </c>
      <c r="B884" s="233">
        <v>2</v>
      </c>
      <c r="C884" s="235" t="s">
        <v>51</v>
      </c>
      <c r="D884" s="78" t="s">
        <v>52</v>
      </c>
      <c r="E884" s="239">
        <v>10.253654036816274</v>
      </c>
      <c r="F884" s="239">
        <v>10.667077225042947</v>
      </c>
      <c r="G884" s="239">
        <v>16.715039704206063</v>
      </c>
    </row>
    <row r="885" spans="1:7" ht="12.75">
      <c r="A885" s="51">
        <v>2008</v>
      </c>
      <c r="B885" s="232">
        <v>3</v>
      </c>
      <c r="C885" s="234" t="s">
        <v>51</v>
      </c>
      <c r="D885" s="51" t="s">
        <v>52</v>
      </c>
      <c r="E885" s="238">
        <v>8.969556054020192</v>
      </c>
      <c r="F885" s="238">
        <v>9.331204930363818</v>
      </c>
      <c r="G885" s="238">
        <v>16.149889364636916</v>
      </c>
    </row>
    <row r="886" spans="1:7" ht="12.75">
      <c r="A886" s="78">
        <v>2008</v>
      </c>
      <c r="B886" s="233">
        <v>4</v>
      </c>
      <c r="C886" s="235" t="s">
        <v>51</v>
      </c>
      <c r="D886" s="78" t="s">
        <v>52</v>
      </c>
      <c r="E886" s="239">
        <v>9.052738135133445</v>
      </c>
      <c r="F886" s="239">
        <v>9.417740879381498</v>
      </c>
      <c r="G886" s="239">
        <v>15.397952048430513</v>
      </c>
    </row>
    <row r="887" spans="1:7" ht="12.75">
      <c r="A887" s="51">
        <v>2009</v>
      </c>
      <c r="B887" s="232">
        <v>1</v>
      </c>
      <c r="C887" s="234" t="s">
        <v>51</v>
      </c>
      <c r="D887" s="51" t="s">
        <v>52</v>
      </c>
      <c r="E887" s="238">
        <v>4.462134392291066</v>
      </c>
      <c r="F887" s="238">
        <v>4.642045848259173</v>
      </c>
      <c r="G887" s="238">
        <v>12.69193559201893</v>
      </c>
    </row>
    <row r="888" spans="1:7" ht="12.75">
      <c r="A888" s="78">
        <v>2009</v>
      </c>
      <c r="B888" s="233">
        <v>2</v>
      </c>
      <c r="C888" s="235" t="s">
        <v>51</v>
      </c>
      <c r="D888" s="78" t="s">
        <v>52</v>
      </c>
      <c r="E888" s="239">
        <v>6.759654001041117</v>
      </c>
      <c r="F888" s="239">
        <v>7.032200519422316</v>
      </c>
      <c r="G888" s="239">
        <v>12.691935592018929</v>
      </c>
    </row>
    <row r="889" spans="1:7" ht="12.75">
      <c r="A889" s="51">
        <v>2009</v>
      </c>
      <c r="B889" s="232">
        <v>3</v>
      </c>
      <c r="C889" s="234" t="s">
        <v>51</v>
      </c>
      <c r="D889" s="51" t="s">
        <v>52</v>
      </c>
      <c r="E889" s="238"/>
      <c r="F889" s="238"/>
      <c r="G889" s="238"/>
    </row>
    <row r="890" spans="1:7" ht="12.75">
      <c r="A890" s="78">
        <v>2001</v>
      </c>
      <c r="B890" s="233">
        <v>1</v>
      </c>
      <c r="C890" s="235" t="s">
        <v>53</v>
      </c>
      <c r="D890" s="78" t="s">
        <v>54</v>
      </c>
      <c r="E890" s="239">
        <v>93.89539528313857</v>
      </c>
      <c r="F890" s="239">
        <v>98.20724176618499</v>
      </c>
      <c r="G890" s="239">
        <v>97.26616302850704</v>
      </c>
    </row>
    <row r="891" spans="1:7" ht="12.75">
      <c r="A891" s="51">
        <v>2001</v>
      </c>
      <c r="B891" s="232">
        <v>2</v>
      </c>
      <c r="C891" s="234" t="s">
        <v>53</v>
      </c>
      <c r="D891" s="51" t="s">
        <v>54</v>
      </c>
      <c r="E891" s="238">
        <v>97.83358138370045</v>
      </c>
      <c r="F891" s="238">
        <v>98.86479137026616</v>
      </c>
      <c r="G891" s="238">
        <v>99.9707834216787</v>
      </c>
    </row>
    <row r="892" spans="1:7" ht="12.75">
      <c r="A892" s="78">
        <v>2001</v>
      </c>
      <c r="B892" s="233">
        <v>3</v>
      </c>
      <c r="C892" s="235" t="s">
        <v>53</v>
      </c>
      <c r="D892" s="78" t="s">
        <v>54</v>
      </c>
      <c r="E892" s="239">
        <v>103.36348001737485</v>
      </c>
      <c r="F892" s="239">
        <v>102.96316370779408</v>
      </c>
      <c r="G892" s="239">
        <v>102.51679953253475</v>
      </c>
    </row>
    <row r="893" spans="1:7" ht="12.75">
      <c r="A893" s="51">
        <v>2001</v>
      </c>
      <c r="B893" s="232">
        <v>4</v>
      </c>
      <c r="C893" s="234" t="s">
        <v>53</v>
      </c>
      <c r="D893" s="51" t="s">
        <v>54</v>
      </c>
      <c r="E893" s="238">
        <v>104.90754331578609</v>
      </c>
      <c r="F893" s="238">
        <v>99.96480315575475</v>
      </c>
      <c r="G893" s="238">
        <v>100.24625401727953</v>
      </c>
    </row>
    <row r="894" spans="1:7" ht="12.75">
      <c r="A894" s="78">
        <v>2002</v>
      </c>
      <c r="B894" s="233">
        <v>1</v>
      </c>
      <c r="C894" s="235" t="s">
        <v>53</v>
      </c>
      <c r="D894" s="78" t="s">
        <v>54</v>
      </c>
      <c r="E894" s="239">
        <v>88.14005439599197</v>
      </c>
      <c r="F894" s="239">
        <v>94.56325337898552</v>
      </c>
      <c r="G894" s="239">
        <v>105.75566592929589</v>
      </c>
    </row>
    <row r="895" spans="1:7" ht="12.75">
      <c r="A895" s="51">
        <v>2002</v>
      </c>
      <c r="B895" s="232">
        <v>2</v>
      </c>
      <c r="C895" s="234" t="s">
        <v>53</v>
      </c>
      <c r="D895" s="51" t="s">
        <v>54</v>
      </c>
      <c r="E895" s="238">
        <v>96.09519486369516</v>
      </c>
      <c r="F895" s="238">
        <v>107.81927981561863</v>
      </c>
      <c r="G895" s="238">
        <v>104.51187445218916</v>
      </c>
    </row>
    <row r="896" spans="1:7" ht="12.75">
      <c r="A896" s="78">
        <v>2002</v>
      </c>
      <c r="B896" s="233">
        <v>3</v>
      </c>
      <c r="C896" s="235" t="s">
        <v>53</v>
      </c>
      <c r="D896" s="78" t="s">
        <v>54</v>
      </c>
      <c r="E896" s="239">
        <v>92.54196245377435</v>
      </c>
      <c r="F896" s="239">
        <v>103.48237522910175</v>
      </c>
      <c r="G896" s="239">
        <v>107.48361784715556</v>
      </c>
    </row>
    <row r="897" spans="1:7" ht="12.75">
      <c r="A897" s="51">
        <v>2002</v>
      </c>
      <c r="B897" s="232">
        <v>4</v>
      </c>
      <c r="C897" s="234" t="s">
        <v>53</v>
      </c>
      <c r="D897" s="51" t="s">
        <v>54</v>
      </c>
      <c r="E897" s="238">
        <v>97.72050896988702</v>
      </c>
      <c r="F897" s="238">
        <v>97.44671231472596</v>
      </c>
      <c r="G897" s="238">
        <v>105.6888851788472</v>
      </c>
    </row>
    <row r="898" spans="1:7" ht="12.75">
      <c r="A898" s="78">
        <v>2003</v>
      </c>
      <c r="B898" s="233">
        <v>1</v>
      </c>
      <c r="C898" s="235" t="s">
        <v>53</v>
      </c>
      <c r="D898" s="78" t="s">
        <v>54</v>
      </c>
      <c r="E898" s="239">
        <v>97.51828275480368</v>
      </c>
      <c r="F898" s="239">
        <v>107.71612993582117</v>
      </c>
      <c r="G898" s="239">
        <v>92.63324846612964</v>
      </c>
    </row>
    <row r="899" spans="1:7" ht="12.75">
      <c r="A899" s="51">
        <v>2003</v>
      </c>
      <c r="B899" s="232">
        <v>2</v>
      </c>
      <c r="C899" s="234" t="s">
        <v>53</v>
      </c>
      <c r="D899" s="51" t="s">
        <v>54</v>
      </c>
      <c r="E899" s="238">
        <v>98.36746483554272</v>
      </c>
      <c r="F899" s="238">
        <v>104.90713125050141</v>
      </c>
      <c r="G899" s="238">
        <v>91.82353186693935</v>
      </c>
    </row>
    <row r="900" spans="1:7" ht="12.75">
      <c r="A900" s="78">
        <v>2003</v>
      </c>
      <c r="B900" s="233">
        <v>3</v>
      </c>
      <c r="C900" s="235" t="s">
        <v>53</v>
      </c>
      <c r="D900" s="78" t="s">
        <v>54</v>
      </c>
      <c r="E900" s="239">
        <v>101.09059667576817</v>
      </c>
      <c r="F900" s="239">
        <v>99.66001077647232</v>
      </c>
      <c r="G900" s="239">
        <v>96.9990400267123</v>
      </c>
    </row>
    <row r="901" spans="1:7" ht="12.75">
      <c r="A901" s="51">
        <v>2003</v>
      </c>
      <c r="B901" s="232">
        <v>4</v>
      </c>
      <c r="C901" s="234" t="s">
        <v>53</v>
      </c>
      <c r="D901" s="51" t="s">
        <v>54</v>
      </c>
      <c r="E901" s="238">
        <v>104.79225058352128</v>
      </c>
      <c r="F901" s="238">
        <v>102.76725217294897</v>
      </c>
      <c r="G901" s="238">
        <v>94.34450519637714</v>
      </c>
    </row>
    <row r="902" spans="1:7" ht="12.75">
      <c r="A902" s="78">
        <v>2004</v>
      </c>
      <c r="B902" s="233">
        <v>1</v>
      </c>
      <c r="C902" s="235" t="s">
        <v>53</v>
      </c>
      <c r="D902" s="78" t="s">
        <v>54</v>
      </c>
      <c r="E902" s="239">
        <v>103.33818736361462</v>
      </c>
      <c r="F902" s="239">
        <v>105.75352089651372</v>
      </c>
      <c r="G902" s="239">
        <v>90.95538211110647</v>
      </c>
    </row>
    <row r="903" spans="1:7" ht="12.75">
      <c r="A903" s="51">
        <v>2004</v>
      </c>
      <c r="B903" s="232">
        <v>2</v>
      </c>
      <c r="C903" s="234" t="s">
        <v>53</v>
      </c>
      <c r="D903" s="51" t="s">
        <v>54</v>
      </c>
      <c r="E903" s="238">
        <v>99.43578830378792</v>
      </c>
      <c r="F903" s="238">
        <v>98.62117301881548</v>
      </c>
      <c r="G903" s="238">
        <v>84.83659585124587</v>
      </c>
    </row>
    <row r="904" spans="1:7" ht="12.75">
      <c r="A904" s="78">
        <v>2004</v>
      </c>
      <c r="B904" s="233">
        <v>3</v>
      </c>
      <c r="C904" s="235" t="s">
        <v>53</v>
      </c>
      <c r="D904" s="78" t="s">
        <v>54</v>
      </c>
      <c r="E904" s="239">
        <v>110.8361319915735</v>
      </c>
      <c r="F904" s="239">
        <v>101.45355551911095</v>
      </c>
      <c r="G904" s="239">
        <v>91.7984890855211</v>
      </c>
    </row>
    <row r="905" spans="1:7" ht="12.75">
      <c r="A905" s="51">
        <v>2004</v>
      </c>
      <c r="B905" s="232">
        <v>4</v>
      </c>
      <c r="C905" s="234" t="s">
        <v>53</v>
      </c>
      <c r="D905" s="51" t="s">
        <v>54</v>
      </c>
      <c r="E905" s="238">
        <v>117.24503468454205</v>
      </c>
      <c r="F905" s="238">
        <v>110.56404491728391</v>
      </c>
      <c r="G905" s="238">
        <v>86.84001836470637</v>
      </c>
    </row>
    <row r="906" spans="1:7" ht="12.75">
      <c r="A906" s="78">
        <v>2005</v>
      </c>
      <c r="B906" s="233">
        <v>1</v>
      </c>
      <c r="C906" s="235" t="s">
        <v>53</v>
      </c>
      <c r="D906" s="78" t="s">
        <v>54</v>
      </c>
      <c r="E906" s="239">
        <v>109.23707694630299</v>
      </c>
      <c r="F906" s="239">
        <v>108.86260085233955</v>
      </c>
      <c r="G906" s="239">
        <v>77.47401811427856</v>
      </c>
    </row>
    <row r="907" spans="1:7" ht="12.75">
      <c r="A907" s="51">
        <v>2005</v>
      </c>
      <c r="B907" s="232">
        <v>2</v>
      </c>
      <c r="C907" s="234" t="s">
        <v>53</v>
      </c>
      <c r="D907" s="51" t="s">
        <v>54</v>
      </c>
      <c r="E907" s="238">
        <v>109.48633187541817</v>
      </c>
      <c r="F907" s="238">
        <v>108.70935308661022</v>
      </c>
      <c r="G907" s="238">
        <v>84.16878834675904</v>
      </c>
    </row>
    <row r="908" spans="1:7" ht="12.75">
      <c r="A908" s="78">
        <v>2005</v>
      </c>
      <c r="B908" s="233">
        <v>3</v>
      </c>
      <c r="C908" s="235" t="s">
        <v>53</v>
      </c>
      <c r="D908" s="78" t="s">
        <v>54</v>
      </c>
      <c r="E908" s="239">
        <v>112.50651134080982</v>
      </c>
      <c r="F908" s="239">
        <v>96.30416073112946</v>
      </c>
      <c r="G908" s="239">
        <v>78.77624274802788</v>
      </c>
    </row>
    <row r="909" spans="1:7" ht="12.75">
      <c r="A909" s="51">
        <v>2005</v>
      </c>
      <c r="B909" s="232">
        <v>4</v>
      </c>
      <c r="C909" s="234" t="s">
        <v>53</v>
      </c>
      <c r="D909" s="51" t="s">
        <v>54</v>
      </c>
      <c r="E909" s="238">
        <v>99.61400641395309</v>
      </c>
      <c r="F909" s="238">
        <v>93.36981524599234</v>
      </c>
      <c r="G909" s="238">
        <v>75.37877206895112</v>
      </c>
    </row>
    <row r="910" spans="1:7" ht="12.75">
      <c r="A910" s="78">
        <v>2006</v>
      </c>
      <c r="B910" s="233">
        <v>1</v>
      </c>
      <c r="C910" s="235" t="s">
        <v>53</v>
      </c>
      <c r="D910" s="78" t="s">
        <v>54</v>
      </c>
      <c r="E910" s="239">
        <v>93.94845246754703</v>
      </c>
      <c r="F910" s="239">
        <v>94.27378959273463</v>
      </c>
      <c r="G910" s="239">
        <v>70.57890563045203</v>
      </c>
    </row>
    <row r="911" spans="1:7" ht="12.75">
      <c r="A911" s="51">
        <v>2006</v>
      </c>
      <c r="B911" s="232">
        <v>2</v>
      </c>
      <c r="C911" s="234" t="s">
        <v>53</v>
      </c>
      <c r="D911" s="51" t="s">
        <v>54</v>
      </c>
      <c r="E911" s="238">
        <v>99.25190489033695</v>
      </c>
      <c r="F911" s="238">
        <v>96.76877693912121</v>
      </c>
      <c r="G911" s="238">
        <v>69.76084143745565</v>
      </c>
    </row>
    <row r="912" spans="1:7" ht="12.75">
      <c r="A912" s="78">
        <v>2006</v>
      </c>
      <c r="B912" s="233">
        <v>3</v>
      </c>
      <c r="C912" s="235" t="s">
        <v>53</v>
      </c>
      <c r="D912" s="78" t="s">
        <v>54</v>
      </c>
      <c r="E912" s="239">
        <v>93.52403931499265</v>
      </c>
      <c r="F912" s="239">
        <v>99.56583571990957</v>
      </c>
      <c r="G912" s="239">
        <v>70.01126925163821</v>
      </c>
    </row>
    <row r="913" spans="1:7" ht="12.75">
      <c r="A913" s="51">
        <v>2006</v>
      </c>
      <c r="B913" s="232">
        <v>4</v>
      </c>
      <c r="C913" s="234" t="s">
        <v>53</v>
      </c>
      <c r="D913" s="51" t="s">
        <v>54</v>
      </c>
      <c r="E913" s="238">
        <v>99.72388459512648</v>
      </c>
      <c r="F913" s="238">
        <v>89.89783545337596</v>
      </c>
      <c r="G913" s="238">
        <v>67.5654242664552</v>
      </c>
    </row>
    <row r="914" spans="1:7" ht="12.75">
      <c r="A914" s="78">
        <v>2007</v>
      </c>
      <c r="B914" s="233">
        <v>1</v>
      </c>
      <c r="C914" s="235" t="s">
        <v>53</v>
      </c>
      <c r="D914" s="78" t="s">
        <v>54</v>
      </c>
      <c r="E914" s="239">
        <v>93.59753494915728</v>
      </c>
      <c r="F914" s="239">
        <v>81.34550865054034</v>
      </c>
      <c r="G914" s="239">
        <v>68.6422638674402</v>
      </c>
    </row>
    <row r="915" spans="1:7" ht="12.75">
      <c r="A915" s="51">
        <v>2007</v>
      </c>
      <c r="B915" s="232">
        <v>2</v>
      </c>
      <c r="C915" s="234" t="s">
        <v>53</v>
      </c>
      <c r="D915" s="51" t="s">
        <v>54</v>
      </c>
      <c r="E915" s="238">
        <v>98.06714602262281</v>
      </c>
      <c r="F915" s="238">
        <v>85.07880508172778</v>
      </c>
      <c r="G915" s="238">
        <v>70.78759547560416</v>
      </c>
    </row>
    <row r="916" spans="1:7" ht="12.75">
      <c r="A916" s="78">
        <v>2007</v>
      </c>
      <c r="B916" s="233">
        <v>3</v>
      </c>
      <c r="C916" s="235" t="s">
        <v>53</v>
      </c>
      <c r="D916" s="78" t="s">
        <v>54</v>
      </c>
      <c r="E916" s="239">
        <v>104.63860758882528</v>
      </c>
      <c r="F916" s="239">
        <v>99.70200205749676</v>
      </c>
      <c r="G916" s="239">
        <v>72.94962227138028</v>
      </c>
    </row>
    <row r="917" spans="1:7" ht="12.75">
      <c r="A917" s="51">
        <v>2007</v>
      </c>
      <c r="B917" s="232">
        <v>4</v>
      </c>
      <c r="C917" s="234" t="s">
        <v>53</v>
      </c>
      <c r="D917" s="51" t="s">
        <v>54</v>
      </c>
      <c r="E917" s="238">
        <v>104.67392033211641</v>
      </c>
      <c r="F917" s="238">
        <v>91.50480665814656</v>
      </c>
      <c r="G917" s="238">
        <v>73.00805542802287</v>
      </c>
    </row>
    <row r="918" spans="1:7" ht="12.75">
      <c r="A918" s="78">
        <v>2008</v>
      </c>
      <c r="B918" s="233">
        <v>1</v>
      </c>
      <c r="C918" s="235" t="s">
        <v>53</v>
      </c>
      <c r="D918" s="78" t="s">
        <v>54</v>
      </c>
      <c r="E918" s="239">
        <v>98.64711332237621</v>
      </c>
      <c r="F918" s="239">
        <v>84.71543072812567</v>
      </c>
      <c r="G918" s="239">
        <v>77.20689511248382</v>
      </c>
    </row>
    <row r="919" spans="1:7" ht="12.75">
      <c r="A919" s="51">
        <v>2008</v>
      </c>
      <c r="B919" s="232">
        <v>2</v>
      </c>
      <c r="C919" s="234" t="s">
        <v>53</v>
      </c>
      <c r="D919" s="51" t="s">
        <v>54</v>
      </c>
      <c r="E919" s="238">
        <v>90.01348057792906</v>
      </c>
      <c r="F919" s="238">
        <v>86.67257064510352</v>
      </c>
      <c r="G919" s="238">
        <v>73.64247255728536</v>
      </c>
    </row>
    <row r="920" spans="1:7" ht="12.75">
      <c r="A920" s="78">
        <v>2008</v>
      </c>
      <c r="B920" s="233">
        <v>3</v>
      </c>
      <c r="C920" s="235" t="s">
        <v>53</v>
      </c>
      <c r="D920" s="78" t="s">
        <v>54</v>
      </c>
      <c r="E920" s="239">
        <v>88.14371188958425</v>
      </c>
      <c r="F920" s="239">
        <v>84.9183479844991</v>
      </c>
      <c r="G920" s="239">
        <v>75.84623732209191</v>
      </c>
    </row>
    <row r="921" spans="1:7" ht="12.75">
      <c r="A921" s="51">
        <v>2008</v>
      </c>
      <c r="B921" s="232">
        <v>4</v>
      </c>
      <c r="C921" s="234" t="s">
        <v>53</v>
      </c>
      <c r="D921" s="51" t="s">
        <v>54</v>
      </c>
      <c r="E921" s="238">
        <v>92.07558600758877</v>
      </c>
      <c r="F921" s="238">
        <v>82.70526893489127</v>
      </c>
      <c r="G921" s="238">
        <v>76.67264910889436</v>
      </c>
    </row>
    <row r="922" spans="1:7" ht="12.75">
      <c r="A922" s="78">
        <v>2009</v>
      </c>
      <c r="B922" s="233">
        <v>1</v>
      </c>
      <c r="C922" s="235" t="s">
        <v>53</v>
      </c>
      <c r="D922" s="78" t="s">
        <v>54</v>
      </c>
      <c r="E922" s="239">
        <v>86.98467028461691</v>
      </c>
      <c r="F922" s="239">
        <v>87.80410383590304</v>
      </c>
      <c r="G922" s="239">
        <v>74.79444050252515</v>
      </c>
    </row>
    <row r="923" spans="1:7" ht="12.75">
      <c r="A923" s="51">
        <v>2009</v>
      </c>
      <c r="B923" s="232">
        <v>2</v>
      </c>
      <c r="C923" s="234" t="s">
        <v>53</v>
      </c>
      <c r="D923" s="51" t="s">
        <v>54</v>
      </c>
      <c r="E923" s="238">
        <v>87.29901979332031</v>
      </c>
      <c r="F923" s="238">
        <v>86.57006902606042</v>
      </c>
      <c r="G923" s="238">
        <v>73.81777202721315</v>
      </c>
    </row>
    <row r="924" spans="1:7" ht="12.75">
      <c r="A924" s="78">
        <v>2009</v>
      </c>
      <c r="B924" s="233">
        <v>3</v>
      </c>
      <c r="C924" s="235" t="s">
        <v>53</v>
      </c>
      <c r="D924" s="78" t="s">
        <v>54</v>
      </c>
      <c r="E924" s="239"/>
      <c r="F924" s="239"/>
      <c r="G924" s="239"/>
    </row>
    <row r="925" spans="1:7" ht="12.75">
      <c r="A925" s="51">
        <v>2001</v>
      </c>
      <c r="B925" s="232">
        <v>1</v>
      </c>
      <c r="C925" s="234" t="s">
        <v>55</v>
      </c>
      <c r="D925" s="51" t="s">
        <v>56</v>
      </c>
      <c r="E925" s="238">
        <v>100.7856099294853</v>
      </c>
      <c r="F925" s="238">
        <v>98.79410624447586</v>
      </c>
      <c r="G925" s="238">
        <v>99.39512833088115</v>
      </c>
    </row>
    <row r="926" spans="1:7" ht="12.75">
      <c r="A926" s="78">
        <v>2001</v>
      </c>
      <c r="B926" s="233">
        <v>2</v>
      </c>
      <c r="C926" s="235" t="s">
        <v>55</v>
      </c>
      <c r="D926" s="78" t="s">
        <v>56</v>
      </c>
      <c r="E926" s="239">
        <v>86.83504603393335</v>
      </c>
      <c r="F926" s="239">
        <v>94.10193630768525</v>
      </c>
      <c r="G926" s="239">
        <v>98.98098196283581</v>
      </c>
    </row>
    <row r="927" spans="1:7" ht="12.75">
      <c r="A927" s="51">
        <v>2001</v>
      </c>
      <c r="B927" s="232">
        <v>3</v>
      </c>
      <c r="C927" s="234" t="s">
        <v>55</v>
      </c>
      <c r="D927" s="51" t="s">
        <v>56</v>
      </c>
      <c r="E927" s="238">
        <v>106.79418712703946</v>
      </c>
      <c r="F927" s="238">
        <v>103.8017721572133</v>
      </c>
      <c r="G927" s="238">
        <v>98.10909487221403</v>
      </c>
    </row>
    <row r="928" spans="1:7" ht="12.75">
      <c r="A928" s="78">
        <v>2001</v>
      </c>
      <c r="B928" s="233">
        <v>4</v>
      </c>
      <c r="C928" s="235" t="s">
        <v>55</v>
      </c>
      <c r="D928" s="78" t="s">
        <v>56</v>
      </c>
      <c r="E928" s="239">
        <v>105.58515690954184</v>
      </c>
      <c r="F928" s="239">
        <v>103.30218529062556</v>
      </c>
      <c r="G928" s="239">
        <v>103.514794834069</v>
      </c>
    </row>
    <row r="929" spans="1:7" ht="12.75">
      <c r="A929" s="51">
        <v>2002</v>
      </c>
      <c r="B929" s="232">
        <v>1</v>
      </c>
      <c r="C929" s="234" t="s">
        <v>55</v>
      </c>
      <c r="D929" s="51" t="s">
        <v>56</v>
      </c>
      <c r="E929" s="238">
        <v>137.1885356321879</v>
      </c>
      <c r="F929" s="238">
        <v>104.32007409237308</v>
      </c>
      <c r="G929" s="238">
        <v>152.19411943296197</v>
      </c>
    </row>
    <row r="930" spans="1:7" ht="12.75">
      <c r="A930" s="78">
        <v>2002</v>
      </c>
      <c r="B930" s="233">
        <v>2</v>
      </c>
      <c r="C930" s="235" t="s">
        <v>55</v>
      </c>
      <c r="D930" s="78" t="s">
        <v>56</v>
      </c>
      <c r="E930" s="239">
        <v>125.80910073699306</v>
      </c>
      <c r="F930" s="239">
        <v>114.26738481368427</v>
      </c>
      <c r="G930" s="239">
        <v>146.04731544407858</v>
      </c>
    </row>
    <row r="931" spans="1:7" ht="12.75">
      <c r="A931" s="51">
        <v>2002</v>
      </c>
      <c r="B931" s="232">
        <v>3</v>
      </c>
      <c r="C931" s="234" t="s">
        <v>55</v>
      </c>
      <c r="D931" s="51" t="s">
        <v>56</v>
      </c>
      <c r="E931" s="238">
        <v>120.55739312902406</v>
      </c>
      <c r="F931" s="238">
        <v>114.1500108252063</v>
      </c>
      <c r="G931" s="238">
        <v>144.44989373876084</v>
      </c>
    </row>
    <row r="932" spans="1:7" ht="12.75">
      <c r="A932" s="78">
        <v>2002</v>
      </c>
      <c r="B932" s="233">
        <v>4</v>
      </c>
      <c r="C932" s="235" t="s">
        <v>55</v>
      </c>
      <c r="D932" s="78" t="s">
        <v>56</v>
      </c>
      <c r="E932" s="239">
        <v>91.56501357731571</v>
      </c>
      <c r="F932" s="239">
        <v>104.54321325564791</v>
      </c>
      <c r="G932" s="239">
        <v>135.21100446063664</v>
      </c>
    </row>
    <row r="933" spans="1:7" ht="12.75">
      <c r="A933" s="51">
        <v>2003</v>
      </c>
      <c r="B933" s="232">
        <v>1</v>
      </c>
      <c r="C933" s="234" t="s">
        <v>55</v>
      </c>
      <c r="D933" s="51" t="s">
        <v>56</v>
      </c>
      <c r="E933" s="238">
        <v>111.02453242085268</v>
      </c>
      <c r="F933" s="238">
        <v>118.94556616751909</v>
      </c>
      <c r="G933" s="238">
        <v>129.5966743735258</v>
      </c>
    </row>
    <row r="934" spans="1:7" ht="12.75">
      <c r="A934" s="78">
        <v>2003</v>
      </c>
      <c r="B934" s="233">
        <v>2</v>
      </c>
      <c r="C934" s="235" t="s">
        <v>55</v>
      </c>
      <c r="D934" s="78" t="s">
        <v>56</v>
      </c>
      <c r="E934" s="239">
        <v>155.93902543473257</v>
      </c>
      <c r="F934" s="239">
        <v>129.30826604749177</v>
      </c>
      <c r="G934" s="239">
        <v>133.52950792872323</v>
      </c>
    </row>
    <row r="935" spans="1:7" ht="12.75">
      <c r="A935" s="51">
        <v>2003</v>
      </c>
      <c r="B935" s="232">
        <v>3</v>
      </c>
      <c r="C935" s="234" t="s">
        <v>55</v>
      </c>
      <c r="D935" s="51" t="s">
        <v>56</v>
      </c>
      <c r="E935" s="238">
        <v>118.34295990355186</v>
      </c>
      <c r="F935" s="238">
        <v>119.47478123329209</v>
      </c>
      <c r="G935" s="238">
        <v>135.67808683061259</v>
      </c>
    </row>
    <row r="936" spans="1:7" ht="12.75">
      <c r="A936" s="78">
        <v>2003</v>
      </c>
      <c r="B936" s="233">
        <v>4</v>
      </c>
      <c r="C936" s="235" t="s">
        <v>55</v>
      </c>
      <c r="D936" s="78" t="s">
        <v>56</v>
      </c>
      <c r="E936" s="239">
        <v>114.9793833794969</v>
      </c>
      <c r="F936" s="239">
        <v>117.37869517461098</v>
      </c>
      <c r="G936" s="239">
        <v>135.52862047222027</v>
      </c>
    </row>
    <row r="937" spans="1:7" ht="12.75">
      <c r="A937" s="51">
        <v>2004</v>
      </c>
      <c r="B937" s="232">
        <v>1</v>
      </c>
      <c r="C937" s="234" t="s">
        <v>55</v>
      </c>
      <c r="D937" s="51" t="s">
        <v>56</v>
      </c>
      <c r="E937" s="238">
        <v>121.32510417555473</v>
      </c>
      <c r="F937" s="238">
        <v>108.4569981756629</v>
      </c>
      <c r="G937" s="238">
        <v>133.91251547210348</v>
      </c>
    </row>
    <row r="938" spans="1:7" ht="12.75">
      <c r="A938" s="78">
        <v>2004</v>
      </c>
      <c r="B938" s="233">
        <v>2</v>
      </c>
      <c r="C938" s="235" t="s">
        <v>55</v>
      </c>
      <c r="D938" s="78" t="s">
        <v>56</v>
      </c>
      <c r="E938" s="239">
        <v>114.53101426029835</v>
      </c>
      <c r="F938" s="239">
        <v>110.75165615732776</v>
      </c>
      <c r="G938" s="239">
        <v>132.55797659917326</v>
      </c>
    </row>
    <row r="939" spans="1:7" ht="12.75">
      <c r="A939" s="51">
        <v>2004</v>
      </c>
      <c r="B939" s="232">
        <v>3</v>
      </c>
      <c r="C939" s="234" t="s">
        <v>55</v>
      </c>
      <c r="D939" s="51" t="s">
        <v>56</v>
      </c>
      <c r="E939" s="238">
        <v>108.66752162827177</v>
      </c>
      <c r="F939" s="238">
        <v>109.68140750127989</v>
      </c>
      <c r="G939" s="238">
        <v>130.46544758168102</v>
      </c>
    </row>
    <row r="940" spans="1:7" ht="12.75">
      <c r="A940" s="78">
        <v>2004</v>
      </c>
      <c r="B940" s="233">
        <v>4</v>
      </c>
      <c r="C940" s="235" t="s">
        <v>55</v>
      </c>
      <c r="D940" s="78" t="s">
        <v>56</v>
      </c>
      <c r="E940" s="239">
        <v>109.1295920327197</v>
      </c>
      <c r="F940" s="239">
        <v>117.89821650684394</v>
      </c>
      <c r="G940" s="239">
        <v>129.22300847754502</v>
      </c>
    </row>
    <row r="941" spans="1:7" ht="12.75">
      <c r="A941" s="51">
        <v>2005</v>
      </c>
      <c r="B941" s="232">
        <v>1</v>
      </c>
      <c r="C941" s="234" t="s">
        <v>55</v>
      </c>
      <c r="D941" s="51" t="s">
        <v>56</v>
      </c>
      <c r="E941" s="238">
        <v>123.4745668509099</v>
      </c>
      <c r="F941" s="238">
        <v>105.18757678712805</v>
      </c>
      <c r="G941" s="238">
        <v>129.1202503561503</v>
      </c>
    </row>
    <row r="942" spans="1:7" ht="12.75">
      <c r="A942" s="78">
        <v>2005</v>
      </c>
      <c r="B942" s="233">
        <v>2</v>
      </c>
      <c r="C942" s="235" t="s">
        <v>55</v>
      </c>
      <c r="D942" s="78" t="s">
        <v>56</v>
      </c>
      <c r="E942" s="239">
        <v>128.1993345301854</v>
      </c>
      <c r="F942" s="239">
        <v>109.15511696812699</v>
      </c>
      <c r="G942" s="239">
        <v>132.95966743735258</v>
      </c>
    </row>
    <row r="943" spans="1:7" ht="12.75">
      <c r="A943" s="51">
        <v>2005</v>
      </c>
      <c r="B943" s="232">
        <v>3</v>
      </c>
      <c r="C943" s="234" t="s">
        <v>55</v>
      </c>
      <c r="D943" s="51" t="s">
        <v>56</v>
      </c>
      <c r="E943" s="238">
        <v>132.01930739851798</v>
      </c>
      <c r="F943" s="238">
        <v>115.67805118697376</v>
      </c>
      <c r="G943" s="238">
        <v>130.68964711926947</v>
      </c>
    </row>
    <row r="944" spans="1:7" ht="12.75">
      <c r="A944" s="78">
        <v>2005</v>
      </c>
      <c r="B944" s="233">
        <v>4</v>
      </c>
      <c r="C944" s="235" t="s">
        <v>55</v>
      </c>
      <c r="D944" s="78" t="s">
        <v>56</v>
      </c>
      <c r="E944" s="239">
        <v>133.16026003342705</v>
      </c>
      <c r="F944" s="239">
        <v>107.9697872032387</v>
      </c>
      <c r="G944" s="239">
        <v>130.39071440248486</v>
      </c>
    </row>
    <row r="945" spans="1:7" ht="12.75">
      <c r="A945" s="51">
        <v>2006</v>
      </c>
      <c r="B945" s="232">
        <v>1</v>
      </c>
      <c r="C945" s="234" t="s">
        <v>55</v>
      </c>
      <c r="D945" s="51" t="s">
        <v>56</v>
      </c>
      <c r="E945" s="238">
        <v>140.64030630978314</v>
      </c>
      <c r="F945" s="238">
        <v>113.84581855314832</v>
      </c>
      <c r="G945" s="238">
        <v>134.23947313108664</v>
      </c>
    </row>
    <row r="946" spans="1:7" ht="12.75">
      <c r="A946" s="78">
        <v>2006</v>
      </c>
      <c r="B946" s="233">
        <v>2</v>
      </c>
      <c r="C946" s="235" t="s">
        <v>55</v>
      </c>
      <c r="D946" s="78" t="s">
        <v>56</v>
      </c>
      <c r="E946" s="239">
        <v>131.36154335844637</v>
      </c>
      <c r="F946" s="239">
        <v>115.0421528842115</v>
      </c>
      <c r="G946" s="239">
        <v>137.9107405590976</v>
      </c>
    </row>
    <row r="947" spans="1:7" ht="12.75">
      <c r="A947" s="51">
        <v>2006</v>
      </c>
      <c r="B947" s="232">
        <v>3</v>
      </c>
      <c r="C947" s="234" t="s">
        <v>55</v>
      </c>
      <c r="D947" s="51" t="s">
        <v>56</v>
      </c>
      <c r="E947" s="238">
        <v>145.64553860289595</v>
      </c>
      <c r="F947" s="238">
        <v>124.42485768811268</v>
      </c>
      <c r="G947" s="238">
        <v>141.04953408533595</v>
      </c>
    </row>
    <row r="948" spans="1:7" ht="12.75">
      <c r="A948" s="78">
        <v>2006</v>
      </c>
      <c r="B948" s="233">
        <v>4</v>
      </c>
      <c r="C948" s="235" t="s">
        <v>55</v>
      </c>
      <c r="D948" s="78" t="s">
        <v>56</v>
      </c>
      <c r="E948" s="239">
        <v>138.67677615512733</v>
      </c>
      <c r="F948" s="239">
        <v>125.83386777926047</v>
      </c>
      <c r="G948" s="239">
        <v>143.4036292300147</v>
      </c>
    </row>
    <row r="949" spans="1:7" ht="12.75">
      <c r="A949" s="51">
        <v>2007</v>
      </c>
      <c r="B949" s="232">
        <v>1</v>
      </c>
      <c r="C949" s="234" t="s">
        <v>55</v>
      </c>
      <c r="D949" s="51" t="s">
        <v>56</v>
      </c>
      <c r="E949" s="238">
        <v>153.88140726973072</v>
      </c>
      <c r="F949" s="238">
        <v>127.62382976165654</v>
      </c>
      <c r="G949" s="238">
        <v>146.15941521287277</v>
      </c>
    </row>
    <row r="950" spans="1:7" ht="12.75">
      <c r="A950" s="78">
        <v>2007</v>
      </c>
      <c r="B950" s="233">
        <v>2</v>
      </c>
      <c r="C950" s="235" t="s">
        <v>55</v>
      </c>
      <c r="D950" s="78" t="s">
        <v>56</v>
      </c>
      <c r="E950" s="239">
        <v>143.33348417118552</v>
      </c>
      <c r="F950" s="239">
        <v>128.8411032106865</v>
      </c>
      <c r="G950" s="239">
        <v>149.64384969289335</v>
      </c>
    </row>
    <row r="951" spans="1:7" ht="12.75">
      <c r="A951" s="51">
        <v>2007</v>
      </c>
      <c r="B951" s="232">
        <v>3</v>
      </c>
      <c r="C951" s="234" t="s">
        <v>55</v>
      </c>
      <c r="D951" s="51" t="s">
        <v>56</v>
      </c>
      <c r="E951" s="238">
        <v>156.15229179816396</v>
      </c>
      <c r="F951" s="238">
        <v>135.4428322609743</v>
      </c>
      <c r="G951" s="238">
        <v>149.88673252528082</v>
      </c>
    </row>
    <row r="952" spans="1:7" ht="12.75">
      <c r="A952" s="78">
        <v>2007</v>
      </c>
      <c r="B952" s="233">
        <v>4</v>
      </c>
      <c r="C952" s="235" t="s">
        <v>55</v>
      </c>
      <c r="D952" s="78" t="s">
        <v>56</v>
      </c>
      <c r="E952" s="239">
        <v>168.41110904072184</v>
      </c>
      <c r="F952" s="239">
        <v>142.1643708943694</v>
      </c>
      <c r="G952" s="239">
        <v>153.15630911511244</v>
      </c>
    </row>
    <row r="953" spans="1:7" ht="12.75">
      <c r="A953" s="51">
        <v>2008</v>
      </c>
      <c r="B953" s="232">
        <v>1</v>
      </c>
      <c r="C953" s="234" t="s">
        <v>55</v>
      </c>
      <c r="D953" s="51" t="s">
        <v>56</v>
      </c>
      <c r="E953" s="238">
        <v>158.4014515917722</v>
      </c>
      <c r="F953" s="238">
        <v>131.91137113428036</v>
      </c>
      <c r="G953" s="238">
        <v>154.04376561806671</v>
      </c>
    </row>
    <row r="954" spans="1:7" ht="12.75">
      <c r="A954" s="78">
        <v>2008</v>
      </c>
      <c r="B954" s="233">
        <v>2</v>
      </c>
      <c r="C954" s="235" t="s">
        <v>55</v>
      </c>
      <c r="D954" s="78" t="s">
        <v>56</v>
      </c>
      <c r="E954" s="239">
        <v>145.28125242472572</v>
      </c>
      <c r="F954" s="239">
        <v>134.94776353513362</v>
      </c>
      <c r="G954" s="239">
        <v>154.6136061094374</v>
      </c>
    </row>
    <row r="955" spans="1:7" ht="12.75">
      <c r="A955" s="51">
        <v>2008</v>
      </c>
      <c r="B955" s="232">
        <v>3</v>
      </c>
      <c r="C955" s="234" t="s">
        <v>55</v>
      </c>
      <c r="D955" s="51" t="s">
        <v>56</v>
      </c>
      <c r="E955" s="238">
        <v>139.20289649597504</v>
      </c>
      <c r="F955" s="238">
        <v>132.97369537318517</v>
      </c>
      <c r="G955" s="238">
        <v>156.03353651416427</v>
      </c>
    </row>
    <row r="956" spans="1:7" ht="12.75">
      <c r="A956" s="78">
        <v>2008</v>
      </c>
      <c r="B956" s="233">
        <v>4</v>
      </c>
      <c r="C956" s="235" t="s">
        <v>55</v>
      </c>
      <c r="D956" s="78" t="s">
        <v>56</v>
      </c>
      <c r="E956" s="239">
        <v>144.08984416835992</v>
      </c>
      <c r="F956" s="239">
        <v>134.13884940155754</v>
      </c>
      <c r="G956" s="239">
        <v>150.26974006866112</v>
      </c>
    </row>
    <row r="957" spans="1:7" ht="12.75">
      <c r="A957" s="51">
        <v>2009</v>
      </c>
      <c r="B957" s="232">
        <v>1</v>
      </c>
      <c r="C957" s="234" t="s">
        <v>55</v>
      </c>
      <c r="D957" s="51" t="s">
        <v>56</v>
      </c>
      <c r="E957" s="238">
        <v>148.3856062164401</v>
      </c>
      <c r="F957" s="238">
        <v>124.4059101917811</v>
      </c>
      <c r="G957" s="238">
        <v>149.77463275648657</v>
      </c>
    </row>
    <row r="958" spans="1:7" ht="12.75">
      <c r="A958" s="78">
        <v>2009</v>
      </c>
      <c r="B958" s="233">
        <v>2</v>
      </c>
      <c r="C958" s="235" t="s">
        <v>55</v>
      </c>
      <c r="D958" s="78" t="s">
        <v>56</v>
      </c>
      <c r="E958" s="239">
        <v>146.52010279388912</v>
      </c>
      <c r="F958" s="239">
        <v>127.52303531200312</v>
      </c>
      <c r="G958" s="239">
        <v>156.43522735234356</v>
      </c>
    </row>
    <row r="959" spans="1:7" ht="12.75">
      <c r="A959" s="51">
        <v>2009</v>
      </c>
      <c r="B959" s="232">
        <v>3</v>
      </c>
      <c r="C959" s="234" t="s">
        <v>55</v>
      </c>
      <c r="D959" s="51" t="s">
        <v>56</v>
      </c>
      <c r="E959" s="238"/>
      <c r="F959" s="238"/>
      <c r="G959" s="238"/>
    </row>
    <row r="960" spans="1:7" ht="12.75">
      <c r="A960" s="78">
        <v>2001</v>
      </c>
      <c r="B960" s="233">
        <v>1</v>
      </c>
      <c r="C960" s="235" t="s">
        <v>57</v>
      </c>
      <c r="D960" s="78" t="s">
        <v>58</v>
      </c>
      <c r="E960" s="239">
        <v>96.31301160407554</v>
      </c>
      <c r="F960" s="239">
        <v>101.12770838752796</v>
      </c>
      <c r="G960" s="239">
        <v>98.98039965106177</v>
      </c>
    </row>
    <row r="961" spans="1:7" ht="12.75">
      <c r="A961" s="51">
        <v>2001</v>
      </c>
      <c r="B961" s="232">
        <v>2</v>
      </c>
      <c r="C961" s="234" t="s">
        <v>57</v>
      </c>
      <c r="D961" s="51" t="s">
        <v>58</v>
      </c>
      <c r="E961" s="238">
        <v>100.7905562102281</v>
      </c>
      <c r="F961" s="238">
        <v>102.68722921109641</v>
      </c>
      <c r="G961" s="238">
        <v>99.60254307316909</v>
      </c>
    </row>
    <row r="962" spans="1:7" ht="12.75">
      <c r="A962" s="78">
        <v>2001</v>
      </c>
      <c r="B962" s="233">
        <v>3</v>
      </c>
      <c r="C962" s="235" t="s">
        <v>57</v>
      </c>
      <c r="D962" s="78" t="s">
        <v>58</v>
      </c>
      <c r="E962" s="239">
        <v>99.32386190088953</v>
      </c>
      <c r="F962" s="239">
        <v>96.4639809664864</v>
      </c>
      <c r="G962" s="239">
        <v>99.92416078762368</v>
      </c>
    </row>
    <row r="963" spans="1:7" ht="12.75">
      <c r="A963" s="51">
        <v>2001</v>
      </c>
      <c r="B963" s="232">
        <v>4</v>
      </c>
      <c r="C963" s="234" t="s">
        <v>57</v>
      </c>
      <c r="D963" s="51" t="s">
        <v>58</v>
      </c>
      <c r="E963" s="238">
        <v>103.57257028480686</v>
      </c>
      <c r="F963" s="238">
        <v>99.72108143488921</v>
      </c>
      <c r="G963" s="238">
        <v>101.49289648814548</v>
      </c>
    </row>
    <row r="964" spans="1:7" ht="12.75">
      <c r="A964" s="78">
        <v>2002</v>
      </c>
      <c r="B964" s="233">
        <v>1</v>
      </c>
      <c r="C964" s="235" t="s">
        <v>57</v>
      </c>
      <c r="D964" s="78" t="s">
        <v>58</v>
      </c>
      <c r="E964" s="239">
        <v>96.95116238919276</v>
      </c>
      <c r="F964" s="239">
        <v>97.52128679135375</v>
      </c>
      <c r="G964" s="239">
        <v>99.99012639278908</v>
      </c>
    </row>
    <row r="965" spans="1:7" ht="12.75">
      <c r="A965" s="51">
        <v>2002</v>
      </c>
      <c r="B965" s="232">
        <v>2</v>
      </c>
      <c r="C965" s="234" t="s">
        <v>57</v>
      </c>
      <c r="D965" s="51" t="s">
        <v>58</v>
      </c>
      <c r="E965" s="238">
        <v>108.38179049019445</v>
      </c>
      <c r="F965" s="238">
        <v>111.97158847875954</v>
      </c>
      <c r="G965" s="238">
        <v>96.57373089642799</v>
      </c>
    </row>
    <row r="966" spans="1:7" ht="12.75">
      <c r="A966" s="78">
        <v>2002</v>
      </c>
      <c r="B966" s="233">
        <v>3</v>
      </c>
      <c r="C966" s="235" t="s">
        <v>57</v>
      </c>
      <c r="D966" s="78" t="s">
        <v>58</v>
      </c>
      <c r="E966" s="239">
        <v>115.03028763479823</v>
      </c>
      <c r="F966" s="239">
        <v>112.45472493066002</v>
      </c>
      <c r="G966" s="239">
        <v>97.39597942467661</v>
      </c>
    </row>
    <row r="967" spans="1:7" ht="12.75">
      <c r="A967" s="51">
        <v>2002</v>
      </c>
      <c r="B967" s="232">
        <v>4</v>
      </c>
      <c r="C967" s="234" t="s">
        <v>57</v>
      </c>
      <c r="D967" s="51" t="s">
        <v>58</v>
      </c>
      <c r="E967" s="238">
        <v>107.2690743008312</v>
      </c>
      <c r="F967" s="238">
        <v>114.39718823273537</v>
      </c>
      <c r="G967" s="238">
        <v>96.42955499781682</v>
      </c>
    </row>
    <row r="968" spans="1:7" ht="12.75">
      <c r="A968" s="78">
        <v>2003</v>
      </c>
      <c r="B968" s="233">
        <v>1</v>
      </c>
      <c r="C968" s="235" t="s">
        <v>57</v>
      </c>
      <c r="D968" s="78" t="s">
        <v>58</v>
      </c>
      <c r="E968" s="239">
        <v>119.72841118897489</v>
      </c>
      <c r="F968" s="239">
        <v>120.44242919411552</v>
      </c>
      <c r="G968" s="239">
        <v>94.92728035228386</v>
      </c>
    </row>
    <row r="969" spans="1:7" ht="12.75">
      <c r="A969" s="51">
        <v>2003</v>
      </c>
      <c r="B969" s="232">
        <v>2</v>
      </c>
      <c r="C969" s="234" t="s">
        <v>57</v>
      </c>
      <c r="D969" s="51" t="s">
        <v>58</v>
      </c>
      <c r="E969" s="238">
        <v>120.74184005786094</v>
      </c>
      <c r="F969" s="238">
        <v>111.69378053153713</v>
      </c>
      <c r="G969" s="238">
        <v>98.08352222380674</v>
      </c>
    </row>
    <row r="970" spans="1:7" ht="12.75">
      <c r="A970" s="78">
        <v>2003</v>
      </c>
      <c r="B970" s="233">
        <v>3</v>
      </c>
      <c r="C970" s="235" t="s">
        <v>57</v>
      </c>
      <c r="D970" s="78" t="s">
        <v>58</v>
      </c>
      <c r="E970" s="239">
        <v>125.34311091315475</v>
      </c>
      <c r="F970" s="239">
        <v>127.70503817976649</v>
      </c>
      <c r="G970" s="239">
        <v>97.8899995224772</v>
      </c>
    </row>
    <row r="971" spans="1:7" ht="12.75">
      <c r="A971" s="51">
        <v>2003</v>
      </c>
      <c r="B971" s="232">
        <v>4</v>
      </c>
      <c r="C971" s="234" t="s">
        <v>57</v>
      </c>
      <c r="D971" s="51" t="s">
        <v>58</v>
      </c>
      <c r="E971" s="238">
        <v>131.8052228893359</v>
      </c>
      <c r="F971" s="238">
        <v>129.5465504383734</v>
      </c>
      <c r="G971" s="238">
        <v>97.94682053945493</v>
      </c>
    </row>
    <row r="972" spans="1:7" ht="12.75">
      <c r="A972" s="78">
        <v>2004</v>
      </c>
      <c r="B972" s="233">
        <v>1</v>
      </c>
      <c r="C972" s="235" t="s">
        <v>57</v>
      </c>
      <c r="D972" s="78" t="s">
        <v>58</v>
      </c>
      <c r="E972" s="239">
        <v>128.8078420499846</v>
      </c>
      <c r="F972" s="239">
        <v>130.97413120601354</v>
      </c>
      <c r="G972" s="239">
        <v>98.4701429552003</v>
      </c>
    </row>
    <row r="973" spans="1:7" ht="12.75">
      <c r="A973" s="51">
        <v>2004</v>
      </c>
      <c r="B973" s="232">
        <v>2</v>
      </c>
      <c r="C973" s="234" t="s">
        <v>57</v>
      </c>
      <c r="D973" s="51" t="s">
        <v>58</v>
      </c>
      <c r="E973" s="238">
        <v>136.46682381193034</v>
      </c>
      <c r="F973" s="238">
        <v>134.65736591456502</v>
      </c>
      <c r="G973" s="238">
        <v>105.99536046651164</v>
      </c>
    </row>
    <row r="974" spans="1:7" ht="12.75">
      <c r="A974" s="78">
        <v>2004</v>
      </c>
      <c r="B974" s="233">
        <v>3</v>
      </c>
      <c r="C974" s="235" t="s">
        <v>57</v>
      </c>
      <c r="D974" s="78" t="s">
        <v>58</v>
      </c>
      <c r="E974" s="239">
        <v>146.24099613229168</v>
      </c>
      <c r="F974" s="239">
        <v>147.84848075397483</v>
      </c>
      <c r="G974" s="239">
        <v>105.65252334387061</v>
      </c>
    </row>
    <row r="975" spans="1:7" ht="12.75">
      <c r="A975" s="51">
        <v>2004</v>
      </c>
      <c r="B975" s="232">
        <v>4</v>
      </c>
      <c r="C975" s="234" t="s">
        <v>57</v>
      </c>
      <c r="D975" s="51" t="s">
        <v>58</v>
      </c>
      <c r="E975" s="238">
        <v>142.5445071037311</v>
      </c>
      <c r="F975" s="238">
        <v>140.9708272699511</v>
      </c>
      <c r="G975" s="238">
        <v>102.37919960103706</v>
      </c>
    </row>
    <row r="976" spans="1:7" ht="12.75">
      <c r="A976" s="78">
        <v>2005</v>
      </c>
      <c r="B976" s="233">
        <v>1</v>
      </c>
      <c r="C976" s="235" t="s">
        <v>57</v>
      </c>
      <c r="D976" s="78" t="s">
        <v>58</v>
      </c>
      <c r="E976" s="239">
        <v>135.87950901450253</v>
      </c>
      <c r="F976" s="239">
        <v>132.59144243177087</v>
      </c>
      <c r="G976" s="239">
        <v>103.9254701909495</v>
      </c>
    </row>
    <row r="977" spans="1:7" ht="12.75">
      <c r="A977" s="51">
        <v>2005</v>
      </c>
      <c r="B977" s="232">
        <v>2</v>
      </c>
      <c r="C977" s="234" t="s">
        <v>57</v>
      </c>
      <c r="D977" s="51" t="s">
        <v>58</v>
      </c>
      <c r="E977" s="238">
        <v>143.06014493666532</v>
      </c>
      <c r="F977" s="238">
        <v>141.37549722134784</v>
      </c>
      <c r="G977" s="238">
        <v>107.87172804072462</v>
      </c>
    </row>
    <row r="978" spans="1:7" ht="12.75">
      <c r="A978" s="78">
        <v>2005</v>
      </c>
      <c r="B978" s="233">
        <v>3</v>
      </c>
      <c r="C978" s="235" t="s">
        <v>57</v>
      </c>
      <c r="D978" s="78" t="s">
        <v>58</v>
      </c>
      <c r="E978" s="239">
        <v>143.79503170805776</v>
      </c>
      <c r="F978" s="239">
        <v>146.3291020870385</v>
      </c>
      <c r="G978" s="239">
        <v>104.8343941270044</v>
      </c>
    </row>
    <row r="979" spans="1:7" ht="12.75">
      <c r="A979" s="51">
        <v>2005</v>
      </c>
      <c r="B979" s="232">
        <v>4</v>
      </c>
      <c r="C979" s="234" t="s">
        <v>57</v>
      </c>
      <c r="D979" s="51" t="s">
        <v>58</v>
      </c>
      <c r="E979" s="238">
        <v>159.4219323465781</v>
      </c>
      <c r="F979" s="238">
        <v>148.75941995844107</v>
      </c>
      <c r="G979" s="238">
        <v>113.4752655524641</v>
      </c>
    </row>
    <row r="980" spans="1:7" ht="12.75">
      <c r="A980" s="78">
        <v>2006</v>
      </c>
      <c r="B980" s="233">
        <v>1</v>
      </c>
      <c r="C980" s="235" t="s">
        <v>57</v>
      </c>
      <c r="D980" s="78" t="s">
        <v>58</v>
      </c>
      <c r="E980" s="239">
        <v>142.54464393181763</v>
      </c>
      <c r="F980" s="239">
        <v>144.86152627655923</v>
      </c>
      <c r="G980" s="239">
        <v>106.83510545139346</v>
      </c>
    </row>
    <row r="981" spans="1:7" ht="12.75">
      <c r="A981" s="51">
        <v>2006</v>
      </c>
      <c r="B981" s="232">
        <v>2</v>
      </c>
      <c r="C981" s="234" t="s">
        <v>57</v>
      </c>
      <c r="D981" s="51" t="s">
        <v>58</v>
      </c>
      <c r="E981" s="238">
        <v>154.8886479342364</v>
      </c>
      <c r="F981" s="238">
        <v>162.4384952819396</v>
      </c>
      <c r="G981" s="238">
        <v>112.2531040818262</v>
      </c>
    </row>
    <row r="982" spans="1:7" ht="12.75">
      <c r="A982" s="78">
        <v>2006</v>
      </c>
      <c r="B982" s="233">
        <v>3</v>
      </c>
      <c r="C982" s="235" t="s">
        <v>57</v>
      </c>
      <c r="D982" s="78" t="s">
        <v>58</v>
      </c>
      <c r="E982" s="239">
        <v>169.0459958822989</v>
      </c>
      <c r="F982" s="239">
        <v>170.23735392627827</v>
      </c>
      <c r="G982" s="239">
        <v>108.52181483291463</v>
      </c>
    </row>
    <row r="983" spans="1:7" ht="12.75">
      <c r="A983" s="51">
        <v>2006</v>
      </c>
      <c r="B983" s="232">
        <v>4</v>
      </c>
      <c r="C983" s="234" t="s">
        <v>57</v>
      </c>
      <c r="D983" s="51" t="s">
        <v>58</v>
      </c>
      <c r="E983" s="238">
        <v>166.94771430539154</v>
      </c>
      <c r="F983" s="238">
        <v>160.8008317335518</v>
      </c>
      <c r="G983" s="238">
        <v>108.66272076292263</v>
      </c>
    </row>
    <row r="984" spans="1:7" ht="12.75">
      <c r="A984" s="78">
        <v>2007</v>
      </c>
      <c r="B984" s="233">
        <v>1</v>
      </c>
      <c r="C984" s="235" t="s">
        <v>57</v>
      </c>
      <c r="D984" s="78" t="s">
        <v>58</v>
      </c>
      <c r="E984" s="239">
        <v>157.17341218985484</v>
      </c>
      <c r="F984" s="239">
        <v>160.52757769958933</v>
      </c>
      <c r="G984" s="239">
        <v>110.18270420074074</v>
      </c>
    </row>
    <row r="985" spans="1:7" ht="12.75">
      <c r="A985" s="51">
        <v>2007</v>
      </c>
      <c r="B985" s="232">
        <v>2</v>
      </c>
      <c r="C985" s="234" t="s">
        <v>57</v>
      </c>
      <c r="D985" s="51" t="s">
        <v>58</v>
      </c>
      <c r="E985" s="238">
        <v>175.1284507847897</v>
      </c>
      <c r="F985" s="238">
        <v>173.53620927811588</v>
      </c>
      <c r="G985" s="238">
        <v>113.10435765836874</v>
      </c>
    </row>
    <row r="986" spans="1:7" ht="12.75">
      <c r="A986" s="78">
        <v>2007</v>
      </c>
      <c r="B986" s="233">
        <v>3</v>
      </c>
      <c r="C986" s="235" t="s">
        <v>57</v>
      </c>
      <c r="D986" s="78" t="s">
        <v>58</v>
      </c>
      <c r="E986" s="239">
        <v>180.99809884135425</v>
      </c>
      <c r="F986" s="239">
        <v>181.56767350207528</v>
      </c>
      <c r="G986" s="239">
        <v>111.86988072066836</v>
      </c>
    </row>
    <row r="987" spans="1:7" ht="12.75">
      <c r="A987" s="51">
        <v>2007</v>
      </c>
      <c r="B987" s="232">
        <v>4</v>
      </c>
      <c r="C987" s="234" t="s">
        <v>57</v>
      </c>
      <c r="D987" s="51" t="s">
        <v>58</v>
      </c>
      <c r="E987" s="238">
        <v>181.86163936013486</v>
      </c>
      <c r="F987" s="238">
        <v>178.53799721226295</v>
      </c>
      <c r="G987" s="238">
        <v>113.728751838249</v>
      </c>
    </row>
    <row r="988" spans="1:7" ht="12.75">
      <c r="A988" s="78">
        <v>2008</v>
      </c>
      <c r="B988" s="233">
        <v>1</v>
      </c>
      <c r="C988" s="235" t="s">
        <v>57</v>
      </c>
      <c r="D988" s="78" t="s">
        <v>58</v>
      </c>
      <c r="E988" s="239">
        <v>175.84814433596054</v>
      </c>
      <c r="F988" s="239">
        <v>173.08814025479063</v>
      </c>
      <c r="G988" s="239">
        <v>112.64486333569774</v>
      </c>
    </row>
    <row r="989" spans="1:7" ht="12.75">
      <c r="A989" s="51">
        <v>2008</v>
      </c>
      <c r="B989" s="232">
        <v>2</v>
      </c>
      <c r="C989" s="234" t="s">
        <v>57</v>
      </c>
      <c r="D989" s="51" t="s">
        <v>58</v>
      </c>
      <c r="E989" s="238">
        <v>181.83024231423596</v>
      </c>
      <c r="F989" s="238">
        <v>177.00871375497903</v>
      </c>
      <c r="G989" s="238">
        <v>122.34524713237569</v>
      </c>
    </row>
    <row r="990" spans="1:7" ht="12.75">
      <c r="A990" s="78">
        <v>2008</v>
      </c>
      <c r="B990" s="233">
        <v>3</v>
      </c>
      <c r="C990" s="235" t="s">
        <v>57</v>
      </c>
      <c r="D990" s="78" t="s">
        <v>58</v>
      </c>
      <c r="E990" s="239">
        <v>191.9937868626889</v>
      </c>
      <c r="F990" s="239">
        <v>187.87731343322122</v>
      </c>
      <c r="G990" s="239">
        <v>124.25180883446072</v>
      </c>
    </row>
    <row r="991" spans="1:7" ht="12.75">
      <c r="A991" s="51">
        <v>2008</v>
      </c>
      <c r="B991" s="232">
        <v>4</v>
      </c>
      <c r="C991" s="234" t="s">
        <v>57</v>
      </c>
      <c r="D991" s="51" t="s">
        <v>58</v>
      </c>
      <c r="E991" s="238">
        <v>146.97739284532474</v>
      </c>
      <c r="F991" s="238">
        <v>143.38928971435269</v>
      </c>
      <c r="G991" s="238">
        <v>123.49844198747819</v>
      </c>
    </row>
    <row r="992" spans="1:7" ht="12.75">
      <c r="A992" s="78">
        <v>2009</v>
      </c>
      <c r="B992" s="233">
        <v>1</v>
      </c>
      <c r="C992" s="235" t="s">
        <v>57</v>
      </c>
      <c r="D992" s="78" t="s">
        <v>58</v>
      </c>
      <c r="E992" s="239">
        <v>147.2789810611925</v>
      </c>
      <c r="F992" s="239">
        <v>156.79062082351314</v>
      </c>
      <c r="G992" s="239">
        <v>117.56242933224722</v>
      </c>
    </row>
    <row r="993" spans="1:7" ht="12.75">
      <c r="A993" s="51">
        <v>2009</v>
      </c>
      <c r="B993" s="232">
        <v>2</v>
      </c>
      <c r="C993" s="234" t="s">
        <v>57</v>
      </c>
      <c r="D993" s="51" t="s">
        <v>58</v>
      </c>
      <c r="E993" s="238">
        <v>172.83635644821084</v>
      </c>
      <c r="F993" s="238">
        <v>165.95339570539127</v>
      </c>
      <c r="G993" s="238">
        <v>125.51495108337237</v>
      </c>
    </row>
    <row r="994" spans="1:7" ht="12.75">
      <c r="A994" s="78">
        <v>2009</v>
      </c>
      <c r="B994" s="233">
        <v>3</v>
      </c>
      <c r="C994" s="235" t="s">
        <v>57</v>
      </c>
      <c r="D994" s="78" t="s">
        <v>58</v>
      </c>
      <c r="E994" s="239"/>
      <c r="F994" s="239"/>
      <c r="G994" s="239"/>
    </row>
    <row r="995" spans="1:7" ht="12.75">
      <c r="A995" s="51">
        <v>2001</v>
      </c>
      <c r="B995" s="232">
        <v>1</v>
      </c>
      <c r="C995" s="234" t="s">
        <v>59</v>
      </c>
      <c r="D995" s="51" t="s">
        <v>60</v>
      </c>
      <c r="E995" s="238">
        <v>92.39160173224771</v>
      </c>
      <c r="F995" s="238">
        <v>94.96208884367243</v>
      </c>
      <c r="G995" s="238">
        <v>99.60908797051577</v>
      </c>
    </row>
    <row r="996" spans="1:7" ht="12.75">
      <c r="A996" s="78">
        <v>2001</v>
      </c>
      <c r="B996" s="233">
        <v>2</v>
      </c>
      <c r="C996" s="235" t="s">
        <v>59</v>
      </c>
      <c r="D996" s="78" t="s">
        <v>60</v>
      </c>
      <c r="E996" s="239">
        <v>102.7632672018823</v>
      </c>
      <c r="F996" s="239">
        <v>100.27519425099295</v>
      </c>
      <c r="G996" s="239">
        <v>101.63052706473505</v>
      </c>
    </row>
    <row r="997" spans="1:7" ht="12.75">
      <c r="A997" s="51">
        <v>2001</v>
      </c>
      <c r="B997" s="232">
        <v>3</v>
      </c>
      <c r="C997" s="234" t="s">
        <v>59</v>
      </c>
      <c r="D997" s="51" t="s">
        <v>60</v>
      </c>
      <c r="E997" s="238">
        <v>100.24309400666004</v>
      </c>
      <c r="F997" s="238">
        <v>97.33486960160808</v>
      </c>
      <c r="G997" s="238">
        <v>100.068180225401</v>
      </c>
    </row>
    <row r="998" spans="1:7" ht="12.75">
      <c r="A998" s="78">
        <v>2001</v>
      </c>
      <c r="B998" s="233">
        <v>4</v>
      </c>
      <c r="C998" s="235" t="s">
        <v>59</v>
      </c>
      <c r="D998" s="78" t="s">
        <v>60</v>
      </c>
      <c r="E998" s="239">
        <v>104.60203705920993</v>
      </c>
      <c r="F998" s="239">
        <v>107.42784730372655</v>
      </c>
      <c r="G998" s="239">
        <v>98.69220473934816</v>
      </c>
    </row>
    <row r="999" spans="1:7" ht="12.75">
      <c r="A999" s="51">
        <v>2002</v>
      </c>
      <c r="B999" s="232">
        <v>1</v>
      </c>
      <c r="C999" s="234" t="s">
        <v>59</v>
      </c>
      <c r="D999" s="51" t="s">
        <v>60</v>
      </c>
      <c r="E999" s="238">
        <v>93.69544245064515</v>
      </c>
      <c r="F999" s="238">
        <v>89.90591319721125</v>
      </c>
      <c r="G999" s="238">
        <v>98.22112717895656</v>
      </c>
    </row>
    <row r="1000" spans="1:7" ht="12.75">
      <c r="A1000" s="78">
        <v>2002</v>
      </c>
      <c r="B1000" s="233">
        <v>2</v>
      </c>
      <c r="C1000" s="235" t="s">
        <v>59</v>
      </c>
      <c r="D1000" s="78" t="s">
        <v>60</v>
      </c>
      <c r="E1000" s="239">
        <v>103.76362133416686</v>
      </c>
      <c r="F1000" s="239">
        <v>105.73488887066779</v>
      </c>
      <c r="G1000" s="239">
        <v>98.86346271367523</v>
      </c>
    </row>
    <row r="1001" spans="1:7" ht="12.75">
      <c r="A1001" s="51">
        <v>2002</v>
      </c>
      <c r="B1001" s="232">
        <v>3</v>
      </c>
      <c r="C1001" s="234" t="s">
        <v>59</v>
      </c>
      <c r="D1001" s="51" t="s">
        <v>60</v>
      </c>
      <c r="E1001" s="238">
        <v>101.01752229272577</v>
      </c>
      <c r="F1001" s="238">
        <v>105.84024094581353</v>
      </c>
      <c r="G1001" s="238">
        <v>97.46264222929533</v>
      </c>
    </row>
    <row r="1002" spans="1:7" ht="12.75">
      <c r="A1002" s="78">
        <v>2002</v>
      </c>
      <c r="B1002" s="233">
        <v>4</v>
      </c>
      <c r="C1002" s="235" t="s">
        <v>59</v>
      </c>
      <c r="D1002" s="78" t="s">
        <v>60</v>
      </c>
      <c r="E1002" s="239">
        <v>97.15307039860379</v>
      </c>
      <c r="F1002" s="239">
        <v>108.15000295621063</v>
      </c>
      <c r="G1002" s="239">
        <v>95.13980847202087</v>
      </c>
    </row>
    <row r="1003" spans="1:7" ht="12.75">
      <c r="A1003" s="51">
        <v>2003</v>
      </c>
      <c r="B1003" s="232">
        <v>1</v>
      </c>
      <c r="C1003" s="234" t="s">
        <v>59</v>
      </c>
      <c r="D1003" s="51" t="s">
        <v>60</v>
      </c>
      <c r="E1003" s="238">
        <v>94.49410870798555</v>
      </c>
      <c r="F1003" s="238">
        <v>94.16098619245133</v>
      </c>
      <c r="G1003" s="238">
        <v>94.95062258851354</v>
      </c>
    </row>
    <row r="1004" spans="1:7" ht="12.75">
      <c r="A1004" s="78">
        <v>2003</v>
      </c>
      <c r="B1004" s="233">
        <v>2</v>
      </c>
      <c r="C1004" s="235" t="s">
        <v>59</v>
      </c>
      <c r="D1004" s="78" t="s">
        <v>60</v>
      </c>
      <c r="E1004" s="239">
        <v>92.75960769174229</v>
      </c>
      <c r="F1004" s="239">
        <v>95.95156109244958</v>
      </c>
      <c r="G1004" s="239">
        <v>95.52418761203704</v>
      </c>
    </row>
    <row r="1005" spans="1:7" ht="12.75">
      <c r="A1005" s="51">
        <v>2003</v>
      </c>
      <c r="B1005" s="232">
        <v>3</v>
      </c>
      <c r="C1005" s="234" t="s">
        <v>59</v>
      </c>
      <c r="D1005" s="51" t="s">
        <v>60</v>
      </c>
      <c r="E1005" s="238">
        <v>99.22117393130003</v>
      </c>
      <c r="F1005" s="238">
        <v>103.19689080642031</v>
      </c>
      <c r="G1005" s="238">
        <v>95.87375902256497</v>
      </c>
    </row>
    <row r="1006" spans="1:7" ht="12.75">
      <c r="A1006" s="78">
        <v>2003</v>
      </c>
      <c r="B1006" s="233">
        <v>4</v>
      </c>
      <c r="C1006" s="235" t="s">
        <v>59</v>
      </c>
      <c r="D1006" s="78" t="s">
        <v>60</v>
      </c>
      <c r="E1006" s="239">
        <v>97.40533873962985</v>
      </c>
      <c r="F1006" s="239">
        <v>100.44515166813464</v>
      </c>
      <c r="G1006" s="239">
        <v>94.11253736810922</v>
      </c>
    </row>
    <row r="1007" spans="1:7" ht="12.75">
      <c r="A1007" s="51">
        <v>2004</v>
      </c>
      <c r="B1007" s="232">
        <v>1</v>
      </c>
      <c r="C1007" s="234" t="s">
        <v>59</v>
      </c>
      <c r="D1007" s="51" t="s">
        <v>60</v>
      </c>
      <c r="E1007" s="238">
        <v>91.53798984632552</v>
      </c>
      <c r="F1007" s="238">
        <v>92.41126378952451</v>
      </c>
      <c r="G1007" s="238">
        <v>92.01026591128391</v>
      </c>
    </row>
    <row r="1008" spans="1:7" ht="12.75">
      <c r="A1008" s="78">
        <v>2004</v>
      </c>
      <c r="B1008" s="233">
        <v>2</v>
      </c>
      <c r="C1008" s="235" t="s">
        <v>59</v>
      </c>
      <c r="D1008" s="78" t="s">
        <v>60</v>
      </c>
      <c r="E1008" s="239">
        <v>99.51941466115451</v>
      </c>
      <c r="F1008" s="239">
        <v>101.70621819867809</v>
      </c>
      <c r="G1008" s="239">
        <v>93.44113356659584</v>
      </c>
    </row>
    <row r="1009" spans="1:7" ht="12.75">
      <c r="A1009" s="51">
        <v>2004</v>
      </c>
      <c r="B1009" s="232">
        <v>3</v>
      </c>
      <c r="C1009" s="234" t="s">
        <v>59</v>
      </c>
      <c r="D1009" s="51" t="s">
        <v>60</v>
      </c>
      <c r="E1009" s="238">
        <v>101.94008805823809</v>
      </c>
      <c r="F1009" s="238">
        <v>102.70143641163581</v>
      </c>
      <c r="G1009" s="238">
        <v>94.1082714119169</v>
      </c>
    </row>
    <row r="1010" spans="1:7" ht="12.75">
      <c r="A1010" s="78">
        <v>2004</v>
      </c>
      <c r="B1010" s="233">
        <v>4</v>
      </c>
      <c r="C1010" s="235" t="s">
        <v>59</v>
      </c>
      <c r="D1010" s="78" t="s">
        <v>60</v>
      </c>
      <c r="E1010" s="239">
        <v>103.08720919818776</v>
      </c>
      <c r="F1010" s="239">
        <v>106.239488571659</v>
      </c>
      <c r="G1010" s="239">
        <v>94.94067899499277</v>
      </c>
    </row>
    <row r="1011" spans="1:7" ht="12.75">
      <c r="A1011" s="51">
        <v>2005</v>
      </c>
      <c r="B1011" s="232">
        <v>1</v>
      </c>
      <c r="C1011" s="234" t="s">
        <v>59</v>
      </c>
      <c r="D1011" s="51" t="s">
        <v>60</v>
      </c>
      <c r="E1011" s="238">
        <v>92.09519761873614</v>
      </c>
      <c r="F1011" s="238">
        <v>91.76210047512295</v>
      </c>
      <c r="G1011" s="238">
        <v>95.00614184453399</v>
      </c>
    </row>
    <row r="1012" spans="1:7" ht="12.75">
      <c r="A1012" s="78">
        <v>2005</v>
      </c>
      <c r="B1012" s="233">
        <v>2</v>
      </c>
      <c r="C1012" s="235" t="s">
        <v>59</v>
      </c>
      <c r="D1012" s="78" t="s">
        <v>60</v>
      </c>
      <c r="E1012" s="239">
        <v>100.38601753142893</v>
      </c>
      <c r="F1012" s="239">
        <v>103.11046622439581</v>
      </c>
      <c r="G1012" s="239">
        <v>96.53961914189063</v>
      </c>
    </row>
    <row r="1013" spans="1:7" ht="12.75">
      <c r="A1013" s="51">
        <v>2005</v>
      </c>
      <c r="B1013" s="232">
        <v>3</v>
      </c>
      <c r="C1013" s="234" t="s">
        <v>59</v>
      </c>
      <c r="D1013" s="51" t="s">
        <v>60</v>
      </c>
      <c r="E1013" s="238">
        <v>100.65877447099993</v>
      </c>
      <c r="F1013" s="238">
        <v>101.80147121647715</v>
      </c>
      <c r="G1013" s="238">
        <v>96.71054590851858</v>
      </c>
    </row>
    <row r="1014" spans="1:7" ht="12.75">
      <c r="A1014" s="78">
        <v>2005</v>
      </c>
      <c r="B1014" s="233">
        <v>4</v>
      </c>
      <c r="C1014" s="235" t="s">
        <v>59</v>
      </c>
      <c r="D1014" s="78" t="s">
        <v>60</v>
      </c>
      <c r="E1014" s="239">
        <v>95.71257614171381</v>
      </c>
      <c r="F1014" s="239">
        <v>104.69774804229291</v>
      </c>
      <c r="G1014" s="239">
        <v>98.43194166759642</v>
      </c>
    </row>
    <row r="1015" spans="1:7" ht="12.75">
      <c r="A1015" s="51">
        <v>2006</v>
      </c>
      <c r="B1015" s="232">
        <v>1</v>
      </c>
      <c r="C1015" s="234" t="s">
        <v>59</v>
      </c>
      <c r="D1015" s="51" t="s">
        <v>60</v>
      </c>
      <c r="E1015" s="238">
        <v>95.78509681093088</v>
      </c>
      <c r="F1015" s="238">
        <v>97.98151149315525</v>
      </c>
      <c r="G1015" s="238">
        <v>100.5820145031456</v>
      </c>
    </row>
    <row r="1016" spans="1:7" ht="12.75">
      <c r="A1016" s="78">
        <v>2006</v>
      </c>
      <c r="B1016" s="233">
        <v>2</v>
      </c>
      <c r="C1016" s="235" t="s">
        <v>59</v>
      </c>
      <c r="D1016" s="78" t="s">
        <v>60</v>
      </c>
      <c r="E1016" s="239">
        <v>103.07998740324496</v>
      </c>
      <c r="F1016" s="239">
        <v>103.47630151501372</v>
      </c>
      <c r="G1016" s="239">
        <v>104.23643454387242</v>
      </c>
    </row>
    <row r="1017" spans="1:7" ht="12.75">
      <c r="A1017" s="51">
        <v>2006</v>
      </c>
      <c r="B1017" s="232">
        <v>3</v>
      </c>
      <c r="C1017" s="234" t="s">
        <v>59</v>
      </c>
      <c r="D1017" s="51" t="s">
        <v>60</v>
      </c>
      <c r="E1017" s="238">
        <v>116.4414510180843</v>
      </c>
      <c r="F1017" s="238">
        <v>113.88564678984966</v>
      </c>
      <c r="G1017" s="238">
        <v>106.16752162805138</v>
      </c>
    </row>
    <row r="1018" spans="1:7" ht="12.75">
      <c r="A1018" s="78">
        <v>2006</v>
      </c>
      <c r="B1018" s="233">
        <v>4</v>
      </c>
      <c r="C1018" s="235" t="s">
        <v>59</v>
      </c>
      <c r="D1018" s="78" t="s">
        <v>60</v>
      </c>
      <c r="E1018" s="239">
        <v>111.51039754548735</v>
      </c>
      <c r="F1018" s="239">
        <v>116.19246456606332</v>
      </c>
      <c r="G1018" s="239">
        <v>107.84246586410407</v>
      </c>
    </row>
    <row r="1019" spans="1:7" ht="12.75">
      <c r="A1019" s="51">
        <v>2007</v>
      </c>
      <c r="B1019" s="232">
        <v>1</v>
      </c>
      <c r="C1019" s="234" t="s">
        <v>59</v>
      </c>
      <c r="D1019" s="51" t="s">
        <v>60</v>
      </c>
      <c r="E1019" s="238">
        <v>103.91186460202258</v>
      </c>
      <c r="F1019" s="238">
        <v>103.88740733914689</v>
      </c>
      <c r="G1019" s="238">
        <v>105.39995864002857</v>
      </c>
    </row>
    <row r="1020" spans="1:7" ht="12.75">
      <c r="A1020" s="78">
        <v>2007</v>
      </c>
      <c r="B1020" s="233">
        <v>2</v>
      </c>
      <c r="C1020" s="235" t="s">
        <v>59</v>
      </c>
      <c r="D1020" s="78" t="s">
        <v>60</v>
      </c>
      <c r="E1020" s="239">
        <v>108.52097619760794</v>
      </c>
      <c r="F1020" s="239">
        <v>108.54941488937838</v>
      </c>
      <c r="G1020" s="239">
        <v>106.0021797606519</v>
      </c>
    </row>
    <row r="1021" spans="1:7" ht="12.75">
      <c r="A1021" s="51">
        <v>2007</v>
      </c>
      <c r="B1021" s="232">
        <v>3</v>
      </c>
      <c r="C1021" s="234" t="s">
        <v>59</v>
      </c>
      <c r="D1021" s="51" t="s">
        <v>60</v>
      </c>
      <c r="E1021" s="238">
        <v>110.99488610933764</v>
      </c>
      <c r="F1021" s="238">
        <v>112.86671825764829</v>
      </c>
      <c r="G1021" s="238">
        <v>105.19344102148438</v>
      </c>
    </row>
    <row r="1022" spans="1:7" ht="12.75">
      <c r="A1022" s="78">
        <v>2007</v>
      </c>
      <c r="B1022" s="233">
        <v>4</v>
      </c>
      <c r="C1022" s="235" t="s">
        <v>59</v>
      </c>
      <c r="D1022" s="78" t="s">
        <v>60</v>
      </c>
      <c r="E1022" s="239">
        <v>117.60103508916768</v>
      </c>
      <c r="F1022" s="239">
        <v>122.48312973473608</v>
      </c>
      <c r="G1022" s="239">
        <v>104.99279682086996</v>
      </c>
    </row>
    <row r="1023" spans="1:7" ht="12.75">
      <c r="A1023" s="51">
        <v>2008</v>
      </c>
      <c r="B1023" s="232">
        <v>1</v>
      </c>
      <c r="C1023" s="234" t="s">
        <v>59</v>
      </c>
      <c r="D1023" s="51" t="s">
        <v>60</v>
      </c>
      <c r="E1023" s="238">
        <v>103.42315297459473</v>
      </c>
      <c r="F1023" s="238">
        <v>102.78396395821301</v>
      </c>
      <c r="G1023" s="238">
        <v>104.01690266764874</v>
      </c>
    </row>
    <row r="1024" spans="1:7" ht="12.75">
      <c r="A1024" s="78">
        <v>2008</v>
      </c>
      <c r="B1024" s="233">
        <v>2</v>
      </c>
      <c r="C1024" s="235" t="s">
        <v>59</v>
      </c>
      <c r="D1024" s="78" t="s">
        <v>60</v>
      </c>
      <c r="E1024" s="239">
        <v>112.13422035194492</v>
      </c>
      <c r="F1024" s="239">
        <v>114.41839915202686</v>
      </c>
      <c r="G1024" s="239">
        <v>104.15326900654104</v>
      </c>
    </row>
    <row r="1025" spans="1:7" ht="12.75">
      <c r="A1025" s="51">
        <v>2008</v>
      </c>
      <c r="B1025" s="232">
        <v>3</v>
      </c>
      <c r="C1025" s="234" t="s">
        <v>59</v>
      </c>
      <c r="D1025" s="51" t="s">
        <v>60</v>
      </c>
      <c r="E1025" s="238">
        <v>116.98634094562053</v>
      </c>
      <c r="F1025" s="238">
        <v>113.04388672006101</v>
      </c>
      <c r="G1025" s="238">
        <v>102.58222244279051</v>
      </c>
    </row>
    <row r="1026" spans="1:7" ht="12.75">
      <c r="A1026" s="78">
        <v>2008</v>
      </c>
      <c r="B1026" s="233">
        <v>4</v>
      </c>
      <c r="C1026" s="235" t="s">
        <v>59</v>
      </c>
      <c r="D1026" s="78" t="s">
        <v>60</v>
      </c>
      <c r="E1026" s="239">
        <v>114.00105285379419</v>
      </c>
      <c r="F1026" s="239">
        <v>119.60296750930137</v>
      </c>
      <c r="G1026" s="239">
        <v>101.5512521160172</v>
      </c>
    </row>
    <row r="1027" spans="1:7" ht="12.75">
      <c r="A1027" s="51">
        <v>2009</v>
      </c>
      <c r="B1027" s="232">
        <v>1</v>
      </c>
      <c r="C1027" s="234" t="s">
        <v>59</v>
      </c>
      <c r="D1027" s="51" t="s">
        <v>60</v>
      </c>
      <c r="E1027" s="238">
        <v>110.90227064154126</v>
      </c>
      <c r="F1027" s="238">
        <v>110.4448933641748</v>
      </c>
      <c r="G1027" s="238">
        <v>97.89110291672652</v>
      </c>
    </row>
    <row r="1028" spans="1:7" ht="12.75">
      <c r="A1028" s="78">
        <v>2009</v>
      </c>
      <c r="B1028" s="233">
        <v>2</v>
      </c>
      <c r="C1028" s="235" t="s">
        <v>59</v>
      </c>
      <c r="D1028" s="78" t="s">
        <v>60</v>
      </c>
      <c r="E1028" s="239">
        <v>113.05323984329313</v>
      </c>
      <c r="F1028" s="239">
        <v>117.159401880063</v>
      </c>
      <c r="G1028" s="239">
        <v>97.89524522202645</v>
      </c>
    </row>
    <row r="1029" spans="1:7" ht="12.75">
      <c r="A1029" s="51">
        <v>2009</v>
      </c>
      <c r="B1029" s="232">
        <v>3</v>
      </c>
      <c r="C1029" s="234" t="s">
        <v>59</v>
      </c>
      <c r="D1029" s="51" t="s">
        <v>60</v>
      </c>
      <c r="E1029" s="238"/>
      <c r="F1029" s="238"/>
      <c r="G1029" s="238"/>
    </row>
    <row r="1030" spans="1:7" ht="12.75">
      <c r="A1030" s="78">
        <v>2001</v>
      </c>
      <c r="B1030" s="233">
        <v>1</v>
      </c>
      <c r="C1030" s="235" t="s">
        <v>61</v>
      </c>
      <c r="D1030" s="78" t="s">
        <v>62</v>
      </c>
      <c r="E1030" s="239">
        <v>104.11197059254687</v>
      </c>
      <c r="F1030" s="239">
        <v>93.66996997092625</v>
      </c>
      <c r="G1030" s="239">
        <v>98.42677485834261</v>
      </c>
    </row>
    <row r="1031" spans="1:7" ht="12.75">
      <c r="A1031" s="51">
        <v>2001</v>
      </c>
      <c r="B1031" s="232">
        <v>2</v>
      </c>
      <c r="C1031" s="234" t="s">
        <v>61</v>
      </c>
      <c r="D1031" s="51" t="s">
        <v>62</v>
      </c>
      <c r="E1031" s="238">
        <v>105.40456876124054</v>
      </c>
      <c r="F1031" s="238">
        <v>99.36275208091129</v>
      </c>
      <c r="G1031" s="238">
        <v>100.87020871069195</v>
      </c>
    </row>
    <row r="1032" spans="1:7" ht="12.75">
      <c r="A1032" s="78">
        <v>2001</v>
      </c>
      <c r="B1032" s="233">
        <v>3</v>
      </c>
      <c r="C1032" s="235" t="s">
        <v>61</v>
      </c>
      <c r="D1032" s="78" t="s">
        <v>62</v>
      </c>
      <c r="E1032" s="239">
        <v>104.45896101464388</v>
      </c>
      <c r="F1032" s="239">
        <v>105.47420099254647</v>
      </c>
      <c r="G1032" s="239">
        <v>101.72501473580954</v>
      </c>
    </row>
    <row r="1033" spans="1:7" ht="12.75">
      <c r="A1033" s="51">
        <v>2001</v>
      </c>
      <c r="B1033" s="232">
        <v>4</v>
      </c>
      <c r="C1033" s="234" t="s">
        <v>61</v>
      </c>
      <c r="D1033" s="51" t="s">
        <v>62</v>
      </c>
      <c r="E1033" s="238">
        <v>86.02449963156873</v>
      </c>
      <c r="F1033" s="238">
        <v>101.49307695561599</v>
      </c>
      <c r="G1033" s="238">
        <v>98.97800169515591</v>
      </c>
    </row>
    <row r="1034" spans="1:7" ht="12.75">
      <c r="A1034" s="78">
        <v>2002</v>
      </c>
      <c r="B1034" s="233">
        <v>1</v>
      </c>
      <c r="C1034" s="235" t="s">
        <v>61</v>
      </c>
      <c r="D1034" s="78" t="s">
        <v>62</v>
      </c>
      <c r="E1034" s="239">
        <v>89.74277498278812</v>
      </c>
      <c r="F1034" s="239">
        <v>92.91081696535534</v>
      </c>
      <c r="G1034" s="239">
        <v>88.66611882440509</v>
      </c>
    </row>
    <row r="1035" spans="1:7" ht="12.75">
      <c r="A1035" s="51">
        <v>2002</v>
      </c>
      <c r="B1035" s="232">
        <v>2</v>
      </c>
      <c r="C1035" s="234" t="s">
        <v>61</v>
      </c>
      <c r="D1035" s="51" t="s">
        <v>62</v>
      </c>
      <c r="E1035" s="238">
        <v>92.00611217814037</v>
      </c>
      <c r="F1035" s="238">
        <v>91.20594806432439</v>
      </c>
      <c r="G1035" s="238">
        <v>86.10273333132554</v>
      </c>
    </row>
    <row r="1036" spans="1:7" ht="12.75">
      <c r="A1036" s="78">
        <v>2002</v>
      </c>
      <c r="B1036" s="233">
        <v>3</v>
      </c>
      <c r="C1036" s="235" t="s">
        <v>61</v>
      </c>
      <c r="D1036" s="78" t="s">
        <v>62</v>
      </c>
      <c r="E1036" s="239">
        <v>95.52559945093189</v>
      </c>
      <c r="F1036" s="239">
        <v>92.38063691318784</v>
      </c>
      <c r="G1036" s="239">
        <v>83.51439376664501</v>
      </c>
    </row>
    <row r="1037" spans="1:7" ht="12.75">
      <c r="A1037" s="51">
        <v>2002</v>
      </c>
      <c r="B1037" s="232">
        <v>4</v>
      </c>
      <c r="C1037" s="234" t="s">
        <v>61</v>
      </c>
      <c r="D1037" s="51" t="s">
        <v>62</v>
      </c>
      <c r="E1037" s="238">
        <v>87.28591082648515</v>
      </c>
      <c r="F1037" s="238">
        <v>93.81161958416959</v>
      </c>
      <c r="G1037" s="238">
        <v>82.64788514243182</v>
      </c>
    </row>
    <row r="1038" spans="1:7" ht="12.75">
      <c r="A1038" s="78">
        <v>2003</v>
      </c>
      <c r="B1038" s="233">
        <v>1</v>
      </c>
      <c r="C1038" s="235" t="s">
        <v>61</v>
      </c>
      <c r="D1038" s="78" t="s">
        <v>62</v>
      </c>
      <c r="E1038" s="239">
        <v>87.95989562695559</v>
      </c>
      <c r="F1038" s="239">
        <v>86.67286873133602</v>
      </c>
      <c r="G1038" s="239">
        <v>81.5249519203879</v>
      </c>
    </row>
    <row r="1039" spans="1:7" ht="12.75">
      <c r="A1039" s="51">
        <v>2003</v>
      </c>
      <c r="B1039" s="232">
        <v>2</v>
      </c>
      <c r="C1039" s="234" t="s">
        <v>61</v>
      </c>
      <c r="D1039" s="51" t="s">
        <v>62</v>
      </c>
      <c r="E1039" s="238">
        <v>93.92367861280697</v>
      </c>
      <c r="F1039" s="238">
        <v>98.76676795052931</v>
      </c>
      <c r="G1039" s="238">
        <v>82.50246313896406</v>
      </c>
    </row>
    <row r="1040" spans="1:7" ht="12.75">
      <c r="A1040" s="78">
        <v>2003</v>
      </c>
      <c r="B1040" s="233">
        <v>3</v>
      </c>
      <c r="C1040" s="235" t="s">
        <v>61</v>
      </c>
      <c r="D1040" s="78" t="s">
        <v>62</v>
      </c>
      <c r="E1040" s="239">
        <v>104.14709403570578</v>
      </c>
      <c r="F1040" s="239">
        <v>105.54077912886996</v>
      </c>
      <c r="G1040" s="239">
        <v>83.09705843124938</v>
      </c>
    </row>
    <row r="1041" spans="1:7" ht="12.75">
      <c r="A1041" s="51">
        <v>2003</v>
      </c>
      <c r="B1041" s="232">
        <v>4</v>
      </c>
      <c r="C1041" s="234" t="s">
        <v>61</v>
      </c>
      <c r="D1041" s="51" t="s">
        <v>62</v>
      </c>
      <c r="E1041" s="238">
        <v>89.50809434078015</v>
      </c>
      <c r="F1041" s="238">
        <v>99.32492332877968</v>
      </c>
      <c r="G1041" s="238">
        <v>83.21236345175045</v>
      </c>
    </row>
    <row r="1042" spans="1:7" ht="12.75">
      <c r="A1042" s="78">
        <v>2004</v>
      </c>
      <c r="B1042" s="233">
        <v>1</v>
      </c>
      <c r="C1042" s="235" t="s">
        <v>61</v>
      </c>
      <c r="D1042" s="78" t="s">
        <v>62</v>
      </c>
      <c r="E1042" s="239">
        <v>105.86649550488411</v>
      </c>
      <c r="F1042" s="239">
        <v>101.04334521703589</v>
      </c>
      <c r="G1042" s="239">
        <v>84.46953236930305</v>
      </c>
    </row>
    <row r="1043" spans="1:7" ht="12.75">
      <c r="A1043" s="51">
        <v>2004</v>
      </c>
      <c r="B1043" s="232">
        <v>2</v>
      </c>
      <c r="C1043" s="234" t="s">
        <v>61</v>
      </c>
      <c r="D1043" s="51" t="s">
        <v>62</v>
      </c>
      <c r="E1043" s="238">
        <v>104.40484832615489</v>
      </c>
      <c r="F1043" s="238">
        <v>107.20630259483133</v>
      </c>
      <c r="G1043" s="238">
        <v>87.75744642403852</v>
      </c>
    </row>
    <row r="1044" spans="1:7" ht="12.75">
      <c r="A1044" s="78">
        <v>2004</v>
      </c>
      <c r="B1044" s="233">
        <v>3</v>
      </c>
      <c r="C1044" s="235" t="s">
        <v>61</v>
      </c>
      <c r="D1044" s="78" t="s">
        <v>62</v>
      </c>
      <c r="E1044" s="239">
        <v>120.10401163686774</v>
      </c>
      <c r="F1044" s="239">
        <v>111.73807351781656</v>
      </c>
      <c r="G1044" s="239">
        <v>87.6309550955784</v>
      </c>
    </row>
    <row r="1045" spans="1:7" ht="12.75">
      <c r="A1045" s="51">
        <v>2004</v>
      </c>
      <c r="B1045" s="232">
        <v>4</v>
      </c>
      <c r="C1045" s="234" t="s">
        <v>61</v>
      </c>
      <c r="D1045" s="51" t="s">
        <v>62</v>
      </c>
      <c r="E1045" s="238">
        <v>102.38402328222959</v>
      </c>
      <c r="F1045" s="238">
        <v>112.54757182907639</v>
      </c>
      <c r="G1045" s="238">
        <v>86.37464666325342</v>
      </c>
    </row>
    <row r="1046" spans="1:7" ht="12.75">
      <c r="A1046" s="78">
        <v>2005</v>
      </c>
      <c r="B1046" s="233">
        <v>1</v>
      </c>
      <c r="C1046" s="235" t="s">
        <v>61</v>
      </c>
      <c r="D1046" s="78" t="s">
        <v>62</v>
      </c>
      <c r="E1046" s="239">
        <v>104.18434148262423</v>
      </c>
      <c r="F1046" s="239">
        <v>102.38592329798841</v>
      </c>
      <c r="G1046" s="239">
        <v>85.41864757536774</v>
      </c>
    </row>
    <row r="1047" spans="1:7" ht="12.75">
      <c r="A1047" s="51">
        <v>2005</v>
      </c>
      <c r="B1047" s="232">
        <v>2</v>
      </c>
      <c r="C1047" s="234" t="s">
        <v>61</v>
      </c>
      <c r="D1047" s="51" t="s">
        <v>62</v>
      </c>
      <c r="E1047" s="238">
        <v>115.62895415822874</v>
      </c>
      <c r="F1047" s="238">
        <v>117.5568740987924</v>
      </c>
      <c r="G1047" s="238">
        <v>87.65418819672414</v>
      </c>
    </row>
    <row r="1048" spans="1:7" ht="12.75">
      <c r="A1048" s="78">
        <v>2005</v>
      </c>
      <c r="B1048" s="233">
        <v>3</v>
      </c>
      <c r="C1048" s="235" t="s">
        <v>61</v>
      </c>
      <c r="D1048" s="78" t="s">
        <v>62</v>
      </c>
      <c r="E1048" s="239">
        <v>116.68117203220797</v>
      </c>
      <c r="F1048" s="239">
        <v>112.25892653117774</v>
      </c>
      <c r="G1048" s="239">
        <v>89.55844200544688</v>
      </c>
    </row>
    <row r="1049" spans="1:7" ht="12.75">
      <c r="A1049" s="51">
        <v>2005</v>
      </c>
      <c r="B1049" s="232">
        <v>4</v>
      </c>
      <c r="C1049" s="234" t="s">
        <v>61</v>
      </c>
      <c r="D1049" s="51" t="s">
        <v>62</v>
      </c>
      <c r="E1049" s="238">
        <v>100.52702144528809</v>
      </c>
      <c r="F1049" s="238">
        <v>111.29933453798186</v>
      </c>
      <c r="G1049" s="238">
        <v>89.59372189977928</v>
      </c>
    </row>
    <row r="1050" spans="1:7" ht="12.75">
      <c r="A1050" s="78">
        <v>2006</v>
      </c>
      <c r="B1050" s="233">
        <v>1</v>
      </c>
      <c r="C1050" s="235" t="s">
        <v>61</v>
      </c>
      <c r="D1050" s="78" t="s">
        <v>62</v>
      </c>
      <c r="E1050" s="239">
        <v>121.97158295589786</v>
      </c>
      <c r="F1050" s="239">
        <v>114.13552664144744</v>
      </c>
      <c r="G1050" s="239">
        <v>98.70712094550117</v>
      </c>
    </row>
    <row r="1051" spans="1:7" ht="12.75">
      <c r="A1051" s="51">
        <v>2006</v>
      </c>
      <c r="B1051" s="232">
        <v>2</v>
      </c>
      <c r="C1051" s="234" t="s">
        <v>61</v>
      </c>
      <c r="D1051" s="51" t="s">
        <v>62</v>
      </c>
      <c r="E1051" s="238">
        <v>125.78174783086212</v>
      </c>
      <c r="F1051" s="238">
        <v>126.46822924503013</v>
      </c>
      <c r="G1051" s="238">
        <v>98.89814866603278</v>
      </c>
    </row>
    <row r="1052" spans="1:7" ht="12.75">
      <c r="A1052" s="78">
        <v>2006</v>
      </c>
      <c r="B1052" s="233">
        <v>3</v>
      </c>
      <c r="C1052" s="235" t="s">
        <v>61</v>
      </c>
      <c r="D1052" s="78" t="s">
        <v>62</v>
      </c>
      <c r="E1052" s="239">
        <v>134.907352185898</v>
      </c>
      <c r="F1052" s="239">
        <v>139.4174544060699</v>
      </c>
      <c r="G1052" s="239">
        <v>97.48092949614288</v>
      </c>
    </row>
    <row r="1053" spans="1:7" ht="12.75">
      <c r="A1053" s="51">
        <v>2006</v>
      </c>
      <c r="B1053" s="232">
        <v>4</v>
      </c>
      <c r="C1053" s="234" t="s">
        <v>61</v>
      </c>
      <c r="D1053" s="51" t="s">
        <v>62</v>
      </c>
      <c r="E1053" s="238">
        <v>119.92873047667626</v>
      </c>
      <c r="F1053" s="238">
        <v>128.4580711363979</v>
      </c>
      <c r="G1053" s="238">
        <v>96.17385243538831</v>
      </c>
    </row>
    <row r="1054" spans="1:7" ht="12.75">
      <c r="A1054" s="78">
        <v>2007</v>
      </c>
      <c r="B1054" s="233">
        <v>1</v>
      </c>
      <c r="C1054" s="235" t="s">
        <v>61</v>
      </c>
      <c r="D1054" s="78" t="s">
        <v>62</v>
      </c>
      <c r="E1054" s="239">
        <v>121.54898396048704</v>
      </c>
      <c r="F1054" s="239">
        <v>130.3438707195734</v>
      </c>
      <c r="G1054" s="239">
        <v>96.91386973114139</v>
      </c>
    </row>
    <row r="1055" spans="1:7" ht="12.75">
      <c r="A1055" s="51">
        <v>2007</v>
      </c>
      <c r="B1055" s="232">
        <v>2</v>
      </c>
      <c r="C1055" s="234" t="s">
        <v>61</v>
      </c>
      <c r="D1055" s="51" t="s">
        <v>62</v>
      </c>
      <c r="E1055" s="238">
        <v>135.04369920006909</v>
      </c>
      <c r="F1055" s="238">
        <v>125.13760694375614</v>
      </c>
      <c r="G1055" s="238">
        <v>97.8113558235489</v>
      </c>
    </row>
    <row r="1056" spans="1:7" ht="12.75">
      <c r="A1056" s="78">
        <v>2007</v>
      </c>
      <c r="B1056" s="233">
        <v>3</v>
      </c>
      <c r="C1056" s="235" t="s">
        <v>61</v>
      </c>
      <c r="D1056" s="78" t="s">
        <v>62</v>
      </c>
      <c r="E1056" s="239">
        <v>138.59032968331724</v>
      </c>
      <c r="F1056" s="239">
        <v>134.03392054706813</v>
      </c>
      <c r="G1056" s="239">
        <v>98.94805680923473</v>
      </c>
    </row>
    <row r="1057" spans="1:7" ht="12.75">
      <c r="A1057" s="51">
        <v>2007</v>
      </c>
      <c r="B1057" s="232">
        <v>4</v>
      </c>
      <c r="C1057" s="234" t="s">
        <v>61</v>
      </c>
      <c r="D1057" s="51" t="s">
        <v>62</v>
      </c>
      <c r="E1057" s="238">
        <v>124.65153049078113</v>
      </c>
      <c r="F1057" s="238">
        <v>125.56856828462907</v>
      </c>
      <c r="G1057" s="238">
        <v>99.18296927637495</v>
      </c>
    </row>
    <row r="1058" spans="1:7" ht="12.75">
      <c r="A1058" s="78">
        <v>2008</v>
      </c>
      <c r="B1058" s="233">
        <v>1</v>
      </c>
      <c r="C1058" s="235" t="s">
        <v>61</v>
      </c>
      <c r="D1058" s="78" t="s">
        <v>62</v>
      </c>
      <c r="E1058" s="239">
        <v>126.61309714351813</v>
      </c>
      <c r="F1058" s="239">
        <v>121.62291646315083</v>
      </c>
      <c r="G1058" s="239">
        <v>98.73809841369548</v>
      </c>
    </row>
    <row r="1059" spans="1:7" ht="12.75">
      <c r="A1059" s="51">
        <v>2008</v>
      </c>
      <c r="B1059" s="232">
        <v>2</v>
      </c>
      <c r="C1059" s="234" t="s">
        <v>61</v>
      </c>
      <c r="D1059" s="51" t="s">
        <v>62</v>
      </c>
      <c r="E1059" s="238">
        <v>139.57088008309415</v>
      </c>
      <c r="F1059" s="238">
        <v>132.65441850060103</v>
      </c>
      <c r="G1059" s="238">
        <v>100.46939469166664</v>
      </c>
    </row>
    <row r="1060" spans="1:7" ht="12.75">
      <c r="A1060" s="78">
        <v>2008</v>
      </c>
      <c r="B1060" s="233">
        <v>3</v>
      </c>
      <c r="C1060" s="235" t="s">
        <v>61</v>
      </c>
      <c r="D1060" s="78" t="s">
        <v>62</v>
      </c>
      <c r="E1060" s="239">
        <v>125.30852079330045</v>
      </c>
      <c r="F1060" s="239">
        <v>129.9649900230116</v>
      </c>
      <c r="G1060" s="239">
        <v>100.57351340420864</v>
      </c>
    </row>
    <row r="1061" spans="1:7" ht="12.75">
      <c r="A1061" s="51">
        <v>2008</v>
      </c>
      <c r="B1061" s="232">
        <v>4</v>
      </c>
      <c r="C1061" s="234" t="s">
        <v>61</v>
      </c>
      <c r="D1061" s="51" t="s">
        <v>62</v>
      </c>
      <c r="E1061" s="238">
        <v>107.62807095128522</v>
      </c>
      <c r="F1061" s="238">
        <v>127.85631863866284</v>
      </c>
      <c r="G1061" s="238">
        <v>99.92298657212802</v>
      </c>
    </row>
    <row r="1062" spans="1:7" ht="12.75">
      <c r="A1062" s="78">
        <v>2009</v>
      </c>
      <c r="B1062" s="233">
        <v>1</v>
      </c>
      <c r="C1062" s="235" t="s">
        <v>61</v>
      </c>
      <c r="D1062" s="78" t="s">
        <v>62</v>
      </c>
      <c r="E1062" s="239">
        <v>133.8950380489144</v>
      </c>
      <c r="F1062" s="239">
        <v>117.72380589532595</v>
      </c>
      <c r="G1062" s="239">
        <v>98.21750485098548</v>
      </c>
    </row>
    <row r="1063" spans="1:7" ht="12.75">
      <c r="A1063" s="51">
        <v>2009</v>
      </c>
      <c r="B1063" s="232">
        <v>2</v>
      </c>
      <c r="C1063" s="234" t="s">
        <v>61</v>
      </c>
      <c r="D1063" s="51" t="s">
        <v>62</v>
      </c>
      <c r="E1063" s="238">
        <v>99.61375578228846</v>
      </c>
      <c r="F1063" s="238">
        <v>108.86405171424728</v>
      </c>
      <c r="G1063" s="238">
        <v>96.73058637765835</v>
      </c>
    </row>
    <row r="1064" spans="1:7" ht="12.75">
      <c r="A1064" s="78">
        <v>2009</v>
      </c>
      <c r="B1064" s="233">
        <v>3</v>
      </c>
      <c r="C1064" s="235" t="s">
        <v>61</v>
      </c>
      <c r="D1064" s="78" t="s">
        <v>62</v>
      </c>
      <c r="E1064" s="239"/>
      <c r="F1064" s="239"/>
      <c r="G1064" s="239"/>
    </row>
    <row r="1065" spans="1:7" ht="12.75">
      <c r="A1065" s="51">
        <v>2001</v>
      </c>
      <c r="B1065" s="232">
        <v>1</v>
      </c>
      <c r="C1065" s="234" t="s">
        <v>63</v>
      </c>
      <c r="D1065" s="51" t="s">
        <v>64</v>
      </c>
      <c r="E1065" s="238">
        <v>98.38225858761534</v>
      </c>
      <c r="F1065" s="238">
        <v>97.48530633352841</v>
      </c>
      <c r="G1065" s="238">
        <v>96.6236109783187</v>
      </c>
    </row>
    <row r="1066" spans="1:7" ht="12.75">
      <c r="A1066" s="78">
        <v>2001</v>
      </c>
      <c r="B1066" s="233">
        <v>2</v>
      </c>
      <c r="C1066" s="235" t="s">
        <v>63</v>
      </c>
      <c r="D1066" s="78" t="s">
        <v>64</v>
      </c>
      <c r="E1066" s="239">
        <v>98.58568230632045</v>
      </c>
      <c r="F1066" s="239">
        <v>96.62773950645547</v>
      </c>
      <c r="G1066" s="239">
        <v>100.9313457478524</v>
      </c>
    </row>
    <row r="1067" spans="1:7" ht="12.75">
      <c r="A1067" s="51">
        <v>2001</v>
      </c>
      <c r="B1067" s="232">
        <v>3</v>
      </c>
      <c r="C1067" s="234" t="s">
        <v>63</v>
      </c>
      <c r="D1067" s="51" t="s">
        <v>64</v>
      </c>
      <c r="E1067" s="238">
        <v>101.26339811603822</v>
      </c>
      <c r="F1067" s="238">
        <v>100.74430367583552</v>
      </c>
      <c r="G1067" s="238">
        <v>101.04980381272586</v>
      </c>
    </row>
    <row r="1068" spans="1:7" ht="12.75">
      <c r="A1068" s="78">
        <v>2001</v>
      </c>
      <c r="B1068" s="233">
        <v>4</v>
      </c>
      <c r="C1068" s="235" t="s">
        <v>63</v>
      </c>
      <c r="D1068" s="78" t="s">
        <v>64</v>
      </c>
      <c r="E1068" s="239">
        <v>101.768660990026</v>
      </c>
      <c r="F1068" s="239">
        <v>105.14265048418059</v>
      </c>
      <c r="G1068" s="239">
        <v>101.39523946110306</v>
      </c>
    </row>
    <row r="1069" spans="1:7" ht="12.75">
      <c r="A1069" s="51">
        <v>2002</v>
      </c>
      <c r="B1069" s="232">
        <v>1</v>
      </c>
      <c r="C1069" s="234" t="s">
        <v>63</v>
      </c>
      <c r="D1069" s="51" t="s">
        <v>64</v>
      </c>
      <c r="E1069" s="238">
        <v>99.38329477635493</v>
      </c>
      <c r="F1069" s="238">
        <v>99.03145541431</v>
      </c>
      <c r="G1069" s="238">
        <v>104.80079920339573</v>
      </c>
    </row>
    <row r="1070" spans="1:7" ht="12.75">
      <c r="A1070" s="78">
        <v>2002</v>
      </c>
      <c r="B1070" s="233">
        <v>2</v>
      </c>
      <c r="C1070" s="235" t="s">
        <v>63</v>
      </c>
      <c r="D1070" s="78" t="s">
        <v>64</v>
      </c>
      <c r="E1070" s="239">
        <v>107.12765087696894</v>
      </c>
      <c r="F1070" s="239">
        <v>107.2435980326458</v>
      </c>
      <c r="G1070" s="239">
        <v>105.76095497742189</v>
      </c>
    </row>
    <row r="1071" spans="1:7" ht="12.75">
      <c r="A1071" s="51">
        <v>2002</v>
      </c>
      <c r="B1071" s="232">
        <v>3</v>
      </c>
      <c r="C1071" s="234" t="s">
        <v>63</v>
      </c>
      <c r="D1071" s="51" t="s">
        <v>64</v>
      </c>
      <c r="E1071" s="238">
        <v>111.62822089065268</v>
      </c>
      <c r="F1071" s="238">
        <v>112.4427016816636</v>
      </c>
      <c r="G1071" s="238">
        <v>105.48408265613615</v>
      </c>
    </row>
    <row r="1072" spans="1:7" ht="12.75">
      <c r="A1072" s="78">
        <v>2002</v>
      </c>
      <c r="B1072" s="233">
        <v>4</v>
      </c>
      <c r="C1072" s="235" t="s">
        <v>63</v>
      </c>
      <c r="D1072" s="78" t="s">
        <v>64</v>
      </c>
      <c r="E1072" s="239">
        <v>113.47396781580443</v>
      </c>
      <c r="F1072" s="239">
        <v>116.74279669007794</v>
      </c>
      <c r="G1072" s="239">
        <v>105.77386129628012</v>
      </c>
    </row>
    <row r="1073" spans="1:7" ht="12.75">
      <c r="A1073" s="51">
        <v>2003</v>
      </c>
      <c r="B1073" s="232">
        <v>1</v>
      </c>
      <c r="C1073" s="234" t="s">
        <v>63</v>
      </c>
      <c r="D1073" s="51" t="s">
        <v>64</v>
      </c>
      <c r="E1073" s="238">
        <v>107.01965804017382</v>
      </c>
      <c r="F1073" s="238">
        <v>107.60691843513293</v>
      </c>
      <c r="G1073" s="238">
        <v>101.04498173476078</v>
      </c>
    </row>
    <row r="1074" spans="1:7" ht="12.75">
      <c r="A1074" s="78">
        <v>2003</v>
      </c>
      <c r="B1074" s="233">
        <v>2</v>
      </c>
      <c r="C1074" s="235" t="s">
        <v>63</v>
      </c>
      <c r="D1074" s="78" t="s">
        <v>64</v>
      </c>
      <c r="E1074" s="239">
        <v>104.72174309325088</v>
      </c>
      <c r="F1074" s="239">
        <v>103.34191707792735</v>
      </c>
      <c r="G1074" s="239">
        <v>102.4089225548818</v>
      </c>
    </row>
    <row r="1075" spans="1:7" ht="12.75">
      <c r="A1075" s="51">
        <v>2003</v>
      </c>
      <c r="B1075" s="232">
        <v>3</v>
      </c>
      <c r="C1075" s="234" t="s">
        <v>63</v>
      </c>
      <c r="D1075" s="51" t="s">
        <v>64</v>
      </c>
      <c r="E1075" s="238">
        <v>111.8679496181269</v>
      </c>
      <c r="F1075" s="238">
        <v>115.23489398638246</v>
      </c>
      <c r="G1075" s="238">
        <v>104.31111716394096</v>
      </c>
    </row>
    <row r="1076" spans="1:7" ht="12.75">
      <c r="A1076" s="78">
        <v>2003</v>
      </c>
      <c r="B1076" s="233">
        <v>4</v>
      </c>
      <c r="C1076" s="235" t="s">
        <v>63</v>
      </c>
      <c r="D1076" s="78" t="s">
        <v>64</v>
      </c>
      <c r="E1076" s="239">
        <v>114.44999747567738</v>
      </c>
      <c r="F1076" s="239">
        <v>121.11973815475784</v>
      </c>
      <c r="G1076" s="239">
        <v>105.02487310827149</v>
      </c>
    </row>
    <row r="1077" spans="1:7" ht="12.75">
      <c r="A1077" s="51">
        <v>2004</v>
      </c>
      <c r="B1077" s="232">
        <v>1</v>
      </c>
      <c r="C1077" s="234" t="s">
        <v>63</v>
      </c>
      <c r="D1077" s="51" t="s">
        <v>64</v>
      </c>
      <c r="E1077" s="238">
        <v>115.86906792856982</v>
      </c>
      <c r="F1077" s="238">
        <v>116.45683280277207</v>
      </c>
      <c r="G1077" s="238">
        <v>104.23012225552309</v>
      </c>
    </row>
    <row r="1078" spans="1:7" ht="12.75">
      <c r="A1078" s="78">
        <v>2004</v>
      </c>
      <c r="B1078" s="233">
        <v>2</v>
      </c>
      <c r="C1078" s="235" t="s">
        <v>63</v>
      </c>
      <c r="D1078" s="78" t="s">
        <v>64</v>
      </c>
      <c r="E1078" s="239">
        <v>118.453261370889</v>
      </c>
      <c r="F1078" s="239">
        <v>116.84056299479153</v>
      </c>
      <c r="G1078" s="239">
        <v>108.51760995555546</v>
      </c>
    </row>
    <row r="1079" spans="1:7" ht="12.75">
      <c r="A1079" s="51">
        <v>2004</v>
      </c>
      <c r="B1079" s="232">
        <v>3</v>
      </c>
      <c r="C1079" s="234" t="s">
        <v>63</v>
      </c>
      <c r="D1079" s="51" t="s">
        <v>64</v>
      </c>
      <c r="E1079" s="238">
        <v>123.13513125672553</v>
      </c>
      <c r="F1079" s="238">
        <v>124.63289020440298</v>
      </c>
      <c r="G1079" s="238">
        <v>111.07886800471042</v>
      </c>
    </row>
    <row r="1080" spans="1:7" ht="12.75">
      <c r="A1080" s="78">
        <v>2004</v>
      </c>
      <c r="B1080" s="233">
        <v>4</v>
      </c>
      <c r="C1080" s="235" t="s">
        <v>63</v>
      </c>
      <c r="D1080" s="78" t="s">
        <v>64</v>
      </c>
      <c r="E1080" s="239">
        <v>122.43357931535044</v>
      </c>
      <c r="F1080" s="239">
        <v>128.97941026361468</v>
      </c>
      <c r="G1080" s="239">
        <v>112.6391508085987</v>
      </c>
    </row>
    <row r="1081" spans="1:7" ht="12.75">
      <c r="A1081" s="51">
        <v>2005</v>
      </c>
      <c r="B1081" s="232">
        <v>1</v>
      </c>
      <c r="C1081" s="234" t="s">
        <v>63</v>
      </c>
      <c r="D1081" s="51" t="s">
        <v>64</v>
      </c>
      <c r="E1081" s="238">
        <v>118.2089576055437</v>
      </c>
      <c r="F1081" s="238">
        <v>120.42507427552809</v>
      </c>
      <c r="G1081" s="238">
        <v>112.32287836636537</v>
      </c>
    </row>
    <row r="1082" spans="1:7" ht="12.75">
      <c r="A1082" s="78">
        <v>2005</v>
      </c>
      <c r="B1082" s="233">
        <v>2</v>
      </c>
      <c r="C1082" s="235" t="s">
        <v>63</v>
      </c>
      <c r="D1082" s="78" t="s">
        <v>64</v>
      </c>
      <c r="E1082" s="239">
        <v>132.34371966782018</v>
      </c>
      <c r="F1082" s="239">
        <v>133.20921732494702</v>
      </c>
      <c r="G1082" s="239">
        <v>114.20168706866681</v>
      </c>
    </row>
    <row r="1083" spans="1:7" ht="12.75">
      <c r="A1083" s="51">
        <v>2005</v>
      </c>
      <c r="B1083" s="232">
        <v>3</v>
      </c>
      <c r="C1083" s="234" t="s">
        <v>63</v>
      </c>
      <c r="D1083" s="51" t="s">
        <v>64</v>
      </c>
      <c r="E1083" s="238">
        <v>131.70897937347115</v>
      </c>
      <c r="F1083" s="238">
        <v>134.3418921584652</v>
      </c>
      <c r="G1083" s="238">
        <v>113.21242599409884</v>
      </c>
    </row>
    <row r="1084" spans="1:7" ht="12.75">
      <c r="A1084" s="78">
        <v>2005</v>
      </c>
      <c r="B1084" s="233">
        <v>4</v>
      </c>
      <c r="C1084" s="235" t="s">
        <v>63</v>
      </c>
      <c r="D1084" s="78" t="s">
        <v>64</v>
      </c>
      <c r="E1084" s="239">
        <v>137.82839764869533</v>
      </c>
      <c r="F1084" s="239">
        <v>141.77515058787716</v>
      </c>
      <c r="G1084" s="239">
        <v>112.55342620596262</v>
      </c>
    </row>
    <row r="1085" spans="1:7" ht="12.75">
      <c r="A1085" s="51">
        <v>2006</v>
      </c>
      <c r="B1085" s="232">
        <v>1</v>
      </c>
      <c r="C1085" s="234" t="s">
        <v>63</v>
      </c>
      <c r="D1085" s="51" t="s">
        <v>64</v>
      </c>
      <c r="E1085" s="238">
        <v>132.10089273556585</v>
      </c>
      <c r="F1085" s="238">
        <v>137.35461831587193</v>
      </c>
      <c r="G1085" s="238">
        <v>110.15495583327551</v>
      </c>
    </row>
    <row r="1086" spans="1:7" ht="12.75">
      <c r="A1086" s="78">
        <v>2006</v>
      </c>
      <c r="B1086" s="233">
        <v>2</v>
      </c>
      <c r="C1086" s="235" t="s">
        <v>63</v>
      </c>
      <c r="D1086" s="78" t="s">
        <v>64</v>
      </c>
      <c r="E1086" s="239">
        <v>139.45311043242918</v>
      </c>
      <c r="F1086" s="239">
        <v>144.78674318308435</v>
      </c>
      <c r="G1086" s="239">
        <v>114.51311223736771</v>
      </c>
    </row>
    <row r="1087" spans="1:7" ht="12.75">
      <c r="A1087" s="51">
        <v>2006</v>
      </c>
      <c r="B1087" s="232">
        <v>3</v>
      </c>
      <c r="C1087" s="234" t="s">
        <v>63</v>
      </c>
      <c r="D1087" s="51" t="s">
        <v>64</v>
      </c>
      <c r="E1087" s="238">
        <v>151.7843391863072</v>
      </c>
      <c r="F1087" s="238">
        <v>157.73664308060816</v>
      </c>
      <c r="G1087" s="238">
        <v>117.03961057023889</v>
      </c>
    </row>
    <row r="1088" spans="1:7" ht="12.75">
      <c r="A1088" s="78">
        <v>2006</v>
      </c>
      <c r="B1088" s="233">
        <v>4</v>
      </c>
      <c r="C1088" s="235" t="s">
        <v>63</v>
      </c>
      <c r="D1088" s="78" t="s">
        <v>64</v>
      </c>
      <c r="E1088" s="239">
        <v>150.72453863015718</v>
      </c>
      <c r="F1088" s="239">
        <v>160.39886443102677</v>
      </c>
      <c r="G1088" s="239">
        <v>119.35514288163118</v>
      </c>
    </row>
    <row r="1089" spans="1:7" ht="12.75">
      <c r="A1089" s="51">
        <v>2007</v>
      </c>
      <c r="B1089" s="232">
        <v>1</v>
      </c>
      <c r="C1089" s="234" t="s">
        <v>63</v>
      </c>
      <c r="D1089" s="51" t="s">
        <v>64</v>
      </c>
      <c r="E1089" s="238">
        <v>143.47486658561073</v>
      </c>
      <c r="F1089" s="238">
        <v>154.82950402639642</v>
      </c>
      <c r="G1089" s="238">
        <v>118.63253445261768</v>
      </c>
    </row>
    <row r="1090" spans="1:7" ht="12.75">
      <c r="A1090" s="78">
        <v>2007</v>
      </c>
      <c r="B1090" s="233">
        <v>2</v>
      </c>
      <c r="C1090" s="235" t="s">
        <v>63</v>
      </c>
      <c r="D1090" s="78" t="s">
        <v>64</v>
      </c>
      <c r="E1090" s="239">
        <v>152.28134966520946</v>
      </c>
      <c r="F1090" s="239">
        <v>159.7071332158541</v>
      </c>
      <c r="G1090" s="239">
        <v>121.97285314648654</v>
      </c>
    </row>
    <row r="1091" spans="1:7" ht="12.75">
      <c r="A1091" s="51">
        <v>2007</v>
      </c>
      <c r="B1091" s="232">
        <v>3</v>
      </c>
      <c r="C1091" s="234" t="s">
        <v>63</v>
      </c>
      <c r="D1091" s="51" t="s">
        <v>64</v>
      </c>
      <c r="E1091" s="238">
        <v>170.226758498477</v>
      </c>
      <c r="F1091" s="238">
        <v>175.732913916806</v>
      </c>
      <c r="G1091" s="238">
        <v>124.64100140091772</v>
      </c>
    </row>
    <row r="1092" spans="1:7" ht="12.75">
      <c r="A1092" s="78">
        <v>2007</v>
      </c>
      <c r="B1092" s="233">
        <v>4</v>
      </c>
      <c r="C1092" s="235" t="s">
        <v>63</v>
      </c>
      <c r="D1092" s="78" t="s">
        <v>64</v>
      </c>
      <c r="E1092" s="239">
        <v>177.55174270537302</v>
      </c>
      <c r="F1092" s="239">
        <v>182.20152208376075</v>
      </c>
      <c r="G1092" s="239">
        <v>128.19764835183196</v>
      </c>
    </row>
    <row r="1093" spans="1:7" ht="12.75">
      <c r="A1093" s="51">
        <v>2008</v>
      </c>
      <c r="B1093" s="232">
        <v>1</v>
      </c>
      <c r="C1093" s="234" t="s">
        <v>63</v>
      </c>
      <c r="D1093" s="51" t="s">
        <v>64</v>
      </c>
      <c r="E1093" s="238">
        <v>165.75924806881036</v>
      </c>
      <c r="F1093" s="238">
        <v>166.45231486042013</v>
      </c>
      <c r="G1093" s="238">
        <v>126.6671665997658</v>
      </c>
    </row>
    <row r="1094" spans="1:7" ht="12.75">
      <c r="A1094" s="78">
        <v>2008</v>
      </c>
      <c r="B1094" s="233">
        <v>2</v>
      </c>
      <c r="C1094" s="235" t="s">
        <v>63</v>
      </c>
      <c r="D1094" s="78" t="s">
        <v>64</v>
      </c>
      <c r="E1094" s="239">
        <v>165.17958625423134</v>
      </c>
      <c r="F1094" s="239">
        <v>166.1343113210448</v>
      </c>
      <c r="G1094" s="239">
        <v>126.4651503090192</v>
      </c>
    </row>
    <row r="1095" spans="1:7" ht="12.75">
      <c r="A1095" s="51">
        <v>2008</v>
      </c>
      <c r="B1095" s="232">
        <v>3</v>
      </c>
      <c r="C1095" s="234" t="s">
        <v>63</v>
      </c>
      <c r="D1095" s="51" t="s">
        <v>64</v>
      </c>
      <c r="E1095" s="238">
        <v>176.29045409391927</v>
      </c>
      <c r="F1095" s="238">
        <v>175.07848086784358</v>
      </c>
      <c r="G1095" s="238">
        <v>123.90936986460741</v>
      </c>
    </row>
    <row r="1096" spans="1:7" ht="12.75">
      <c r="A1096" s="78">
        <v>2008</v>
      </c>
      <c r="B1096" s="233">
        <v>4</v>
      </c>
      <c r="C1096" s="235" t="s">
        <v>63</v>
      </c>
      <c r="D1096" s="78" t="s">
        <v>64</v>
      </c>
      <c r="E1096" s="239">
        <v>165.70309551215132</v>
      </c>
      <c r="F1096" s="239">
        <v>169.4790479477863</v>
      </c>
      <c r="G1096" s="239">
        <v>123.76036018522188</v>
      </c>
    </row>
    <row r="1097" spans="1:7" ht="12.75">
      <c r="A1097" s="51">
        <v>2009</v>
      </c>
      <c r="B1097" s="232">
        <v>1</v>
      </c>
      <c r="C1097" s="234" t="s">
        <v>63</v>
      </c>
      <c r="D1097" s="51" t="s">
        <v>64</v>
      </c>
      <c r="E1097" s="238">
        <v>155.8698266334035</v>
      </c>
      <c r="F1097" s="238">
        <v>155.51287006312361</v>
      </c>
      <c r="G1097" s="238">
        <v>118.51071874687679</v>
      </c>
    </row>
    <row r="1098" spans="1:7" ht="12.75">
      <c r="A1098" s="78">
        <v>2009</v>
      </c>
      <c r="B1098" s="233">
        <v>2</v>
      </c>
      <c r="C1098" s="235" t="s">
        <v>63</v>
      </c>
      <c r="D1098" s="78" t="s">
        <v>64</v>
      </c>
      <c r="E1098" s="239">
        <v>155.50004494767248</v>
      </c>
      <c r="F1098" s="239">
        <v>152.2099904569319</v>
      </c>
      <c r="G1098" s="239">
        <v>118.16706181714764</v>
      </c>
    </row>
    <row r="1099" spans="1:7" ht="12.75">
      <c r="A1099" s="51">
        <v>2009</v>
      </c>
      <c r="B1099" s="232">
        <v>3</v>
      </c>
      <c r="C1099" s="234" t="s">
        <v>63</v>
      </c>
      <c r="D1099" s="51" t="s">
        <v>64</v>
      </c>
      <c r="E1099" s="238"/>
      <c r="F1099" s="238"/>
      <c r="G1099" s="238"/>
    </row>
    <row r="1100" spans="1:7" ht="12.75">
      <c r="A1100" s="78">
        <v>2001</v>
      </c>
      <c r="B1100" s="233">
        <v>1</v>
      </c>
      <c r="C1100" s="235" t="s">
        <v>65</v>
      </c>
      <c r="D1100" s="78" t="s">
        <v>66</v>
      </c>
      <c r="E1100" s="239">
        <v>95.57380952686886</v>
      </c>
      <c r="F1100" s="239">
        <v>89.6140099854128</v>
      </c>
      <c r="G1100" s="239">
        <v>94.85180425062539</v>
      </c>
    </row>
    <row r="1101" spans="1:7" ht="12.75">
      <c r="A1101" s="51">
        <v>2001</v>
      </c>
      <c r="B1101" s="232">
        <v>2</v>
      </c>
      <c r="C1101" s="234" t="s">
        <v>65</v>
      </c>
      <c r="D1101" s="51" t="s">
        <v>66</v>
      </c>
      <c r="E1101" s="238">
        <v>96.57244251448836</v>
      </c>
      <c r="F1101" s="238">
        <v>95.03095359259893</v>
      </c>
      <c r="G1101" s="238">
        <v>104.02263192105418</v>
      </c>
    </row>
    <row r="1102" spans="1:7" ht="12.75">
      <c r="A1102" s="78">
        <v>2001</v>
      </c>
      <c r="B1102" s="233">
        <v>3</v>
      </c>
      <c r="C1102" s="235" t="s">
        <v>65</v>
      </c>
      <c r="D1102" s="78" t="s">
        <v>66</v>
      </c>
      <c r="E1102" s="239">
        <v>100.88447973670279</v>
      </c>
      <c r="F1102" s="239">
        <v>106.33155445164289</v>
      </c>
      <c r="G1102" s="239">
        <v>100.86716303255923</v>
      </c>
    </row>
    <row r="1103" spans="1:7" ht="12.75">
      <c r="A1103" s="51">
        <v>2001</v>
      </c>
      <c r="B1103" s="232">
        <v>4</v>
      </c>
      <c r="C1103" s="234" t="s">
        <v>65</v>
      </c>
      <c r="D1103" s="51" t="s">
        <v>66</v>
      </c>
      <c r="E1103" s="238">
        <v>106.96926822194004</v>
      </c>
      <c r="F1103" s="238">
        <v>109.0234819703453</v>
      </c>
      <c r="G1103" s="238">
        <v>100.25840079576119</v>
      </c>
    </row>
    <row r="1104" spans="1:7" ht="12.75">
      <c r="A1104" s="78">
        <v>2002</v>
      </c>
      <c r="B1104" s="233">
        <v>1</v>
      </c>
      <c r="C1104" s="235" t="s">
        <v>65</v>
      </c>
      <c r="D1104" s="78" t="s">
        <v>66</v>
      </c>
      <c r="E1104" s="239">
        <v>98.90675133800498</v>
      </c>
      <c r="F1104" s="239">
        <v>88.56743171612864</v>
      </c>
      <c r="G1104" s="239">
        <v>98.02241525340268</v>
      </c>
    </row>
    <row r="1105" spans="1:7" ht="12.75">
      <c r="A1105" s="51">
        <v>2002</v>
      </c>
      <c r="B1105" s="232">
        <v>2</v>
      </c>
      <c r="C1105" s="234" t="s">
        <v>65</v>
      </c>
      <c r="D1105" s="51" t="s">
        <v>66</v>
      </c>
      <c r="E1105" s="238">
        <v>105.05337138885781</v>
      </c>
      <c r="F1105" s="238">
        <v>104.68378783384438</v>
      </c>
      <c r="G1105" s="238">
        <v>107.29234375307766</v>
      </c>
    </row>
    <row r="1106" spans="1:7" ht="12.75">
      <c r="A1106" s="78">
        <v>2002</v>
      </c>
      <c r="B1106" s="233">
        <v>3</v>
      </c>
      <c r="C1106" s="235" t="s">
        <v>65</v>
      </c>
      <c r="D1106" s="78" t="s">
        <v>66</v>
      </c>
      <c r="E1106" s="239">
        <v>107.80035475933855</v>
      </c>
      <c r="F1106" s="239">
        <v>115.07915691979568</v>
      </c>
      <c r="G1106" s="239">
        <v>107.63950442198981</v>
      </c>
    </row>
    <row r="1107" spans="1:7" ht="12.75">
      <c r="A1107" s="51">
        <v>2002</v>
      </c>
      <c r="B1107" s="232">
        <v>4</v>
      </c>
      <c r="C1107" s="234" t="s">
        <v>65</v>
      </c>
      <c r="D1107" s="51" t="s">
        <v>66</v>
      </c>
      <c r="E1107" s="238">
        <v>111.71389671614756</v>
      </c>
      <c r="F1107" s="238">
        <v>111.6599479028465</v>
      </c>
      <c r="G1107" s="238">
        <v>104.08910949595226</v>
      </c>
    </row>
    <row r="1108" spans="1:7" ht="12.75">
      <c r="A1108" s="78">
        <v>2003</v>
      </c>
      <c r="B1108" s="233">
        <v>1</v>
      </c>
      <c r="C1108" s="235" t="s">
        <v>65</v>
      </c>
      <c r="D1108" s="78" t="s">
        <v>66</v>
      </c>
      <c r="E1108" s="239">
        <v>98.48734363930521</v>
      </c>
      <c r="F1108" s="239">
        <v>90.49498060552206</v>
      </c>
      <c r="G1108" s="239">
        <v>100.84155685556148</v>
      </c>
    </row>
    <row r="1109" spans="1:7" ht="12.75">
      <c r="A1109" s="51">
        <v>2003</v>
      </c>
      <c r="B1109" s="232">
        <v>2</v>
      </c>
      <c r="C1109" s="234" t="s">
        <v>65</v>
      </c>
      <c r="D1109" s="51" t="s">
        <v>66</v>
      </c>
      <c r="E1109" s="238">
        <v>106.84530435740896</v>
      </c>
      <c r="F1109" s="238">
        <v>100.84050571797272</v>
      </c>
      <c r="G1109" s="238">
        <v>109.22511768992891</v>
      </c>
    </row>
    <row r="1110" spans="1:7" ht="12.75">
      <c r="A1110" s="78">
        <v>2003</v>
      </c>
      <c r="B1110" s="233">
        <v>3</v>
      </c>
      <c r="C1110" s="235" t="s">
        <v>65</v>
      </c>
      <c r="D1110" s="78" t="s">
        <v>66</v>
      </c>
      <c r="E1110" s="239">
        <v>117.02980132910965</v>
      </c>
      <c r="F1110" s="239">
        <v>111.31899799292096</v>
      </c>
      <c r="G1110" s="239">
        <v>112.07872914573854</v>
      </c>
    </row>
    <row r="1111" spans="1:7" ht="12.75">
      <c r="A1111" s="51">
        <v>2003</v>
      </c>
      <c r="B1111" s="232">
        <v>4</v>
      </c>
      <c r="C1111" s="234" t="s">
        <v>65</v>
      </c>
      <c r="D1111" s="51" t="s">
        <v>66</v>
      </c>
      <c r="E1111" s="238">
        <v>107.44492459132258</v>
      </c>
      <c r="F1111" s="238">
        <v>110.25108639906163</v>
      </c>
      <c r="G1111" s="238">
        <v>104.22206464574839</v>
      </c>
    </row>
    <row r="1112" spans="1:7" ht="12.75">
      <c r="A1112" s="78">
        <v>2004</v>
      </c>
      <c r="B1112" s="233">
        <v>1</v>
      </c>
      <c r="C1112" s="235" t="s">
        <v>65</v>
      </c>
      <c r="D1112" s="78" t="s">
        <v>66</v>
      </c>
      <c r="E1112" s="239">
        <v>95.31961815158914</v>
      </c>
      <c r="F1112" s="239">
        <v>90.3848684100318</v>
      </c>
      <c r="G1112" s="239">
        <v>104.55937678504598</v>
      </c>
    </row>
    <row r="1113" spans="1:7" ht="12.75">
      <c r="A1113" s="51">
        <v>2004</v>
      </c>
      <c r="B1113" s="232">
        <v>2</v>
      </c>
      <c r="C1113" s="234" t="s">
        <v>65</v>
      </c>
      <c r="D1113" s="51" t="s">
        <v>66</v>
      </c>
      <c r="E1113" s="238">
        <v>101.4808008623064</v>
      </c>
      <c r="F1113" s="238">
        <v>96.87274932255045</v>
      </c>
      <c r="G1113" s="238">
        <v>111.26130118773267</v>
      </c>
    </row>
    <row r="1114" spans="1:7" ht="12.75">
      <c r="A1114" s="78">
        <v>2004</v>
      </c>
      <c r="B1114" s="233">
        <v>3</v>
      </c>
      <c r="C1114" s="235" t="s">
        <v>65</v>
      </c>
      <c r="D1114" s="78" t="s">
        <v>66</v>
      </c>
      <c r="E1114" s="239">
        <v>109.92631803892165</v>
      </c>
      <c r="F1114" s="239">
        <v>107.20183115330774</v>
      </c>
      <c r="G1114" s="239">
        <v>113.3245681419764</v>
      </c>
    </row>
    <row r="1115" spans="1:7" ht="12.75">
      <c r="A1115" s="51">
        <v>2004</v>
      </c>
      <c r="B1115" s="232">
        <v>4</v>
      </c>
      <c r="C1115" s="234" t="s">
        <v>65</v>
      </c>
      <c r="D1115" s="51" t="s">
        <v>66</v>
      </c>
      <c r="E1115" s="238">
        <v>113.21750722996515</v>
      </c>
      <c r="F1115" s="238">
        <v>121.32157934571332</v>
      </c>
      <c r="G1115" s="238">
        <v>106.54631763477714</v>
      </c>
    </row>
    <row r="1116" spans="1:7" ht="12.75">
      <c r="A1116" s="78">
        <v>2005</v>
      </c>
      <c r="B1116" s="233">
        <v>1</v>
      </c>
      <c r="C1116" s="235" t="s">
        <v>65</v>
      </c>
      <c r="D1116" s="78" t="s">
        <v>66</v>
      </c>
      <c r="E1116" s="239">
        <v>110.22981418108478</v>
      </c>
      <c r="F1116" s="239">
        <v>106.94538807087586</v>
      </c>
      <c r="G1116" s="239">
        <v>105.06903819259786</v>
      </c>
    </row>
    <row r="1117" spans="1:7" ht="12.75">
      <c r="A1117" s="51">
        <v>2005</v>
      </c>
      <c r="B1117" s="232">
        <v>2</v>
      </c>
      <c r="C1117" s="234" t="s">
        <v>65</v>
      </c>
      <c r="D1117" s="51" t="s">
        <v>66</v>
      </c>
      <c r="E1117" s="238">
        <v>118.01643398379295</v>
      </c>
      <c r="F1117" s="238">
        <v>114.63927070103666</v>
      </c>
      <c r="G1117" s="238">
        <v>104.0620260395123</v>
      </c>
    </row>
    <row r="1118" spans="1:7" ht="12.75">
      <c r="A1118" s="78">
        <v>2005</v>
      </c>
      <c r="B1118" s="233">
        <v>3</v>
      </c>
      <c r="C1118" s="235" t="s">
        <v>65</v>
      </c>
      <c r="D1118" s="78" t="s">
        <v>66</v>
      </c>
      <c r="E1118" s="239">
        <v>121.12444243859535</v>
      </c>
      <c r="F1118" s="239">
        <v>117.81257159372822</v>
      </c>
      <c r="G1118" s="239">
        <v>104.65539994878766</v>
      </c>
    </row>
    <row r="1119" spans="1:7" ht="12.75">
      <c r="A1119" s="51">
        <v>2005</v>
      </c>
      <c r="B1119" s="232">
        <v>4</v>
      </c>
      <c r="C1119" s="234" t="s">
        <v>65</v>
      </c>
      <c r="D1119" s="51" t="s">
        <v>66</v>
      </c>
      <c r="E1119" s="238">
        <v>128.29119215505384</v>
      </c>
      <c r="F1119" s="238">
        <v>121.59665202409124</v>
      </c>
      <c r="G1119" s="238">
        <v>102.54042821406766</v>
      </c>
    </row>
    <row r="1120" spans="1:7" ht="12.75">
      <c r="A1120" s="78">
        <v>2006</v>
      </c>
      <c r="B1120" s="233">
        <v>1</v>
      </c>
      <c r="C1120" s="235" t="s">
        <v>65</v>
      </c>
      <c r="D1120" s="78" t="s">
        <v>66</v>
      </c>
      <c r="E1120" s="239">
        <v>116.7933647111676</v>
      </c>
      <c r="F1120" s="239">
        <v>108.2907637246709</v>
      </c>
      <c r="G1120" s="239">
        <v>102.03076680651581</v>
      </c>
    </row>
    <row r="1121" spans="1:7" ht="12.75">
      <c r="A1121" s="51">
        <v>2006</v>
      </c>
      <c r="B1121" s="232">
        <v>2</v>
      </c>
      <c r="C1121" s="234" t="s">
        <v>65</v>
      </c>
      <c r="D1121" s="51" t="s">
        <v>66</v>
      </c>
      <c r="E1121" s="238">
        <v>128.27381765625162</v>
      </c>
      <c r="F1121" s="238">
        <v>119.07508987118207</v>
      </c>
      <c r="G1121" s="238">
        <v>102.19819180996278</v>
      </c>
    </row>
    <row r="1122" spans="1:7" ht="12.75">
      <c r="A1122" s="78">
        <v>2006</v>
      </c>
      <c r="B1122" s="233">
        <v>3</v>
      </c>
      <c r="C1122" s="235" t="s">
        <v>65</v>
      </c>
      <c r="D1122" s="78" t="s">
        <v>66</v>
      </c>
      <c r="E1122" s="239">
        <v>120.41877174304985</v>
      </c>
      <c r="F1122" s="239">
        <v>121.67609314500275</v>
      </c>
      <c r="G1122" s="239">
        <v>103.83550985837816</v>
      </c>
    </row>
    <row r="1123" spans="1:7" ht="12.75">
      <c r="A1123" s="51">
        <v>2006</v>
      </c>
      <c r="B1123" s="232">
        <v>4</v>
      </c>
      <c r="C1123" s="234" t="s">
        <v>65</v>
      </c>
      <c r="D1123" s="51" t="s">
        <v>66</v>
      </c>
      <c r="E1123" s="238">
        <v>125.89767570877021</v>
      </c>
      <c r="F1123" s="238">
        <v>127.26920677220619</v>
      </c>
      <c r="G1123" s="238">
        <v>102.08739585179934</v>
      </c>
    </row>
    <row r="1124" spans="1:7" ht="12.75">
      <c r="A1124" s="78">
        <v>2007</v>
      </c>
      <c r="B1124" s="233">
        <v>1</v>
      </c>
      <c r="C1124" s="235" t="s">
        <v>65</v>
      </c>
      <c r="D1124" s="78" t="s">
        <v>66</v>
      </c>
      <c r="E1124" s="239">
        <v>121.54234285333246</v>
      </c>
      <c r="F1124" s="239">
        <v>115.56948155605399</v>
      </c>
      <c r="G1124" s="239">
        <v>102.69308042309285</v>
      </c>
    </row>
    <row r="1125" spans="1:7" ht="12.75">
      <c r="A1125" s="51">
        <v>2007</v>
      </c>
      <c r="B1125" s="232">
        <v>2</v>
      </c>
      <c r="C1125" s="234" t="s">
        <v>65</v>
      </c>
      <c r="D1125" s="51" t="s">
        <v>66</v>
      </c>
      <c r="E1125" s="238">
        <v>131.27682122477745</v>
      </c>
      <c r="F1125" s="238">
        <v>116.82340701299816</v>
      </c>
      <c r="G1125" s="238">
        <v>102.3680789458134</v>
      </c>
    </row>
    <row r="1126" spans="1:7" ht="12.75">
      <c r="A1126" s="78">
        <v>2007</v>
      </c>
      <c r="B1126" s="233">
        <v>3</v>
      </c>
      <c r="C1126" s="235" t="s">
        <v>65</v>
      </c>
      <c r="D1126" s="78" t="s">
        <v>66</v>
      </c>
      <c r="E1126" s="239">
        <v>135.80170594941748</v>
      </c>
      <c r="F1126" s="239">
        <v>129.8898023793108</v>
      </c>
      <c r="G1126" s="239">
        <v>102.03322893891944</v>
      </c>
    </row>
    <row r="1127" spans="1:7" ht="12.75">
      <c r="A1127" s="51">
        <v>2007</v>
      </c>
      <c r="B1127" s="232">
        <v>4</v>
      </c>
      <c r="C1127" s="234" t="s">
        <v>65</v>
      </c>
      <c r="D1127" s="51" t="s">
        <v>66</v>
      </c>
      <c r="E1127" s="238">
        <v>138.66835542091067</v>
      </c>
      <c r="F1127" s="238">
        <v>137.93130515432043</v>
      </c>
      <c r="G1127" s="238">
        <v>103.59668301522582</v>
      </c>
    </row>
    <row r="1128" spans="1:7" ht="12.75">
      <c r="A1128" s="78">
        <v>2008</v>
      </c>
      <c r="B1128" s="233">
        <v>1</v>
      </c>
      <c r="C1128" s="235" t="s">
        <v>65</v>
      </c>
      <c r="D1128" s="78" t="s">
        <v>66</v>
      </c>
      <c r="E1128" s="239">
        <v>130.64808806819735</v>
      </c>
      <c r="F1128" s="239">
        <v>120.57664328968008</v>
      </c>
      <c r="G1128" s="239">
        <v>102.01845614449763</v>
      </c>
    </row>
    <row r="1129" spans="1:7" ht="12.75">
      <c r="A1129" s="51">
        <v>2008</v>
      </c>
      <c r="B1129" s="232">
        <v>2</v>
      </c>
      <c r="C1129" s="234" t="s">
        <v>65</v>
      </c>
      <c r="D1129" s="51" t="s">
        <v>66</v>
      </c>
      <c r="E1129" s="238">
        <v>136.6346069126117</v>
      </c>
      <c r="F1129" s="238">
        <v>132.72243713665605</v>
      </c>
      <c r="G1129" s="238">
        <v>98.44097776202013</v>
      </c>
    </row>
    <row r="1130" spans="1:7" ht="12.75">
      <c r="A1130" s="78">
        <v>2008</v>
      </c>
      <c r="B1130" s="233">
        <v>3</v>
      </c>
      <c r="C1130" s="235" t="s">
        <v>65</v>
      </c>
      <c r="D1130" s="78" t="s">
        <v>66</v>
      </c>
      <c r="E1130" s="239">
        <v>145.55278832321923</v>
      </c>
      <c r="F1130" s="239">
        <v>134.36140700002798</v>
      </c>
      <c r="G1130" s="239">
        <v>95.65384388110856</v>
      </c>
    </row>
    <row r="1131" spans="1:7" ht="12.75">
      <c r="A1131" s="51">
        <v>2008</v>
      </c>
      <c r="B1131" s="232">
        <v>4</v>
      </c>
      <c r="C1131" s="234" t="s">
        <v>65</v>
      </c>
      <c r="D1131" s="51" t="s">
        <v>66</v>
      </c>
      <c r="E1131" s="238">
        <v>132.86784208796664</v>
      </c>
      <c r="F1131" s="238">
        <v>124.24238693675393</v>
      </c>
      <c r="G1131" s="238">
        <v>94.49417951899781</v>
      </c>
    </row>
    <row r="1132" spans="1:7" ht="12.75">
      <c r="A1132" s="78">
        <v>2009</v>
      </c>
      <c r="B1132" s="233">
        <v>1</v>
      </c>
      <c r="C1132" s="235" t="s">
        <v>65</v>
      </c>
      <c r="D1132" s="78" t="s">
        <v>66</v>
      </c>
      <c r="E1132" s="239">
        <v>110.39062036819513</v>
      </c>
      <c r="F1132" s="239">
        <v>106.15984526235977</v>
      </c>
      <c r="G1132" s="239">
        <v>93.28527250881443</v>
      </c>
    </row>
    <row r="1133" spans="1:7" ht="12.75">
      <c r="A1133" s="51">
        <v>2009</v>
      </c>
      <c r="B1133" s="232">
        <v>2</v>
      </c>
      <c r="C1133" s="234" t="s">
        <v>65</v>
      </c>
      <c r="D1133" s="51" t="s">
        <v>66</v>
      </c>
      <c r="E1133" s="238">
        <v>102.89390787285394</v>
      </c>
      <c r="F1133" s="238">
        <v>103.47575461951652</v>
      </c>
      <c r="G1133" s="238">
        <v>90.04756839803818</v>
      </c>
    </row>
    <row r="1134" spans="1:7" ht="12.75">
      <c r="A1134" s="78">
        <v>2009</v>
      </c>
      <c r="B1134" s="233">
        <v>3</v>
      </c>
      <c r="C1134" s="235" t="s">
        <v>65</v>
      </c>
      <c r="D1134" s="78" t="s">
        <v>66</v>
      </c>
      <c r="E1134" s="239"/>
      <c r="F1134" s="239"/>
      <c r="G1134" s="239"/>
    </row>
    <row r="1135" spans="1:7" ht="12.75">
      <c r="A1135" s="51">
        <v>2001</v>
      </c>
      <c r="B1135" s="232">
        <v>1</v>
      </c>
      <c r="C1135" s="234" t="s">
        <v>67</v>
      </c>
      <c r="D1135" s="51" t="s">
        <v>68</v>
      </c>
      <c r="E1135" s="238">
        <v>101.38571045239348</v>
      </c>
      <c r="F1135" s="238">
        <v>96.39938815004729</v>
      </c>
      <c r="G1135" s="238">
        <v>96.37879931515675</v>
      </c>
    </row>
    <row r="1136" spans="1:7" ht="12.75">
      <c r="A1136" s="78">
        <v>2001</v>
      </c>
      <c r="B1136" s="233">
        <v>2</v>
      </c>
      <c r="C1136" s="235" t="s">
        <v>67</v>
      </c>
      <c r="D1136" s="78" t="s">
        <v>68</v>
      </c>
      <c r="E1136" s="239">
        <v>100.67707031203777</v>
      </c>
      <c r="F1136" s="239">
        <v>97.91758081705652</v>
      </c>
      <c r="G1136" s="239">
        <v>99.08135274949834</v>
      </c>
    </row>
    <row r="1137" spans="1:7" ht="12.75">
      <c r="A1137" s="51">
        <v>2001</v>
      </c>
      <c r="B1137" s="232">
        <v>3</v>
      </c>
      <c r="C1137" s="234" t="s">
        <v>67</v>
      </c>
      <c r="D1137" s="51" t="s">
        <v>68</v>
      </c>
      <c r="E1137" s="238">
        <v>104.53038267887254</v>
      </c>
      <c r="F1137" s="238">
        <v>102.1477467577052</v>
      </c>
      <c r="G1137" s="238">
        <v>101.96800382923102</v>
      </c>
    </row>
    <row r="1138" spans="1:7" ht="12.75">
      <c r="A1138" s="78">
        <v>2001</v>
      </c>
      <c r="B1138" s="233">
        <v>4</v>
      </c>
      <c r="C1138" s="235" t="s">
        <v>67</v>
      </c>
      <c r="D1138" s="78" t="s">
        <v>68</v>
      </c>
      <c r="E1138" s="239">
        <v>93.4068365566962</v>
      </c>
      <c r="F1138" s="239">
        <v>103.53528427519099</v>
      </c>
      <c r="G1138" s="239">
        <v>102.57184410611389</v>
      </c>
    </row>
    <row r="1139" spans="1:7" ht="12.75">
      <c r="A1139" s="51">
        <v>2002</v>
      </c>
      <c r="B1139" s="232">
        <v>1</v>
      </c>
      <c r="C1139" s="234" t="s">
        <v>67</v>
      </c>
      <c r="D1139" s="51" t="s">
        <v>68</v>
      </c>
      <c r="E1139" s="238">
        <v>36.315705464901946</v>
      </c>
      <c r="F1139" s="238">
        <v>34.219093612761625</v>
      </c>
      <c r="G1139" s="238">
        <v>48.10103278779064</v>
      </c>
    </row>
    <row r="1140" spans="1:7" ht="12.75">
      <c r="A1140" s="78">
        <v>2002</v>
      </c>
      <c r="B1140" s="233">
        <v>2</v>
      </c>
      <c r="C1140" s="235" t="s">
        <v>67</v>
      </c>
      <c r="D1140" s="78" t="s">
        <v>68</v>
      </c>
      <c r="E1140" s="239">
        <v>39.4378938307953</v>
      </c>
      <c r="F1140" s="239">
        <v>36.527591820917685</v>
      </c>
      <c r="G1140" s="239">
        <v>48.85951508680204</v>
      </c>
    </row>
    <row r="1141" spans="1:7" ht="12.75">
      <c r="A1141" s="51">
        <v>2002</v>
      </c>
      <c r="B1141" s="232">
        <v>3</v>
      </c>
      <c r="C1141" s="234" t="s">
        <v>67</v>
      </c>
      <c r="D1141" s="51" t="s">
        <v>68</v>
      </c>
      <c r="E1141" s="238">
        <v>40.32563740425106</v>
      </c>
      <c r="F1141" s="238">
        <v>40.26754428722067</v>
      </c>
      <c r="G1141" s="238">
        <v>49.25716600084685</v>
      </c>
    </row>
    <row r="1142" spans="1:7" ht="12.75">
      <c r="A1142" s="78">
        <v>2002</v>
      </c>
      <c r="B1142" s="233">
        <v>4</v>
      </c>
      <c r="C1142" s="235" t="s">
        <v>67</v>
      </c>
      <c r="D1142" s="78" t="s">
        <v>68</v>
      </c>
      <c r="E1142" s="239">
        <v>39.70845746188976</v>
      </c>
      <c r="F1142" s="239">
        <v>42.02804740695193</v>
      </c>
      <c r="G1142" s="239">
        <v>48.8521511809864</v>
      </c>
    </row>
    <row r="1143" spans="1:7" ht="12.75">
      <c r="A1143" s="51">
        <v>2003</v>
      </c>
      <c r="B1143" s="232">
        <v>1</v>
      </c>
      <c r="C1143" s="234" t="s">
        <v>67</v>
      </c>
      <c r="D1143" s="51" t="s">
        <v>68</v>
      </c>
      <c r="E1143" s="238">
        <v>40.33471650914653</v>
      </c>
      <c r="F1143" s="238">
        <v>36.448717498732044</v>
      </c>
      <c r="G1143" s="238">
        <v>49.22771037758427</v>
      </c>
    </row>
    <row r="1144" spans="1:7" ht="12.75">
      <c r="A1144" s="78">
        <v>2003</v>
      </c>
      <c r="B1144" s="233">
        <v>2</v>
      </c>
      <c r="C1144" s="235" t="s">
        <v>67</v>
      </c>
      <c r="D1144" s="78" t="s">
        <v>68</v>
      </c>
      <c r="E1144" s="239">
        <v>38.61013469244992</v>
      </c>
      <c r="F1144" s="239">
        <v>35.9264145041466</v>
      </c>
      <c r="G1144" s="239">
        <v>49.24243818921556</v>
      </c>
    </row>
    <row r="1145" spans="1:7" ht="12.75">
      <c r="A1145" s="51">
        <v>2003</v>
      </c>
      <c r="B1145" s="232">
        <v>3</v>
      </c>
      <c r="C1145" s="234" t="s">
        <v>67</v>
      </c>
      <c r="D1145" s="51" t="s">
        <v>68</v>
      </c>
      <c r="E1145" s="238">
        <v>44.453608869604565</v>
      </c>
      <c r="F1145" s="238">
        <v>49.4697735896934</v>
      </c>
      <c r="G1145" s="238">
        <v>51.230692759439606</v>
      </c>
    </row>
    <row r="1146" spans="1:7" ht="12.75">
      <c r="A1146" s="78">
        <v>2003</v>
      </c>
      <c r="B1146" s="233">
        <v>4</v>
      </c>
      <c r="C1146" s="235" t="s">
        <v>67</v>
      </c>
      <c r="D1146" s="78" t="s">
        <v>68</v>
      </c>
      <c r="E1146" s="239">
        <v>46.020145440644235</v>
      </c>
      <c r="F1146" s="239">
        <v>48.272332271191246</v>
      </c>
      <c r="G1146" s="239">
        <v>51.38533478156814</v>
      </c>
    </row>
    <row r="1147" spans="1:7" ht="12.75">
      <c r="A1147" s="51">
        <v>2004</v>
      </c>
      <c r="B1147" s="232">
        <v>1</v>
      </c>
      <c r="C1147" s="234" t="s">
        <v>67</v>
      </c>
      <c r="D1147" s="51" t="s">
        <v>68</v>
      </c>
      <c r="E1147" s="238">
        <v>54.69828236972623</v>
      </c>
      <c r="F1147" s="238">
        <v>51.79121579492957</v>
      </c>
      <c r="G1147" s="238">
        <v>51.576796332774904</v>
      </c>
    </row>
    <row r="1148" spans="1:7" ht="12.75">
      <c r="A1148" s="78">
        <v>2004</v>
      </c>
      <c r="B1148" s="233">
        <v>2</v>
      </c>
      <c r="C1148" s="235" t="s">
        <v>67</v>
      </c>
      <c r="D1148" s="78" t="s">
        <v>68</v>
      </c>
      <c r="E1148" s="239">
        <v>56.751692692858434</v>
      </c>
      <c r="F1148" s="239">
        <v>50.894648399940976</v>
      </c>
      <c r="G1148" s="239">
        <v>53.9700657228594</v>
      </c>
    </row>
    <row r="1149" spans="1:7" ht="12.75">
      <c r="A1149" s="51">
        <v>2004</v>
      </c>
      <c r="B1149" s="232">
        <v>3</v>
      </c>
      <c r="C1149" s="234" t="s">
        <v>67</v>
      </c>
      <c r="D1149" s="51" t="s">
        <v>68</v>
      </c>
      <c r="E1149" s="238">
        <v>58.55558836478862</v>
      </c>
      <c r="F1149" s="238">
        <v>58.542790312566986</v>
      </c>
      <c r="G1149" s="238">
        <v>55.17774627662512</v>
      </c>
    </row>
    <row r="1150" spans="1:7" ht="12.75">
      <c r="A1150" s="78">
        <v>2004</v>
      </c>
      <c r="B1150" s="233">
        <v>4</v>
      </c>
      <c r="C1150" s="235" t="s">
        <v>67</v>
      </c>
      <c r="D1150" s="78" t="s">
        <v>68</v>
      </c>
      <c r="E1150" s="239">
        <v>56.09527247705232</v>
      </c>
      <c r="F1150" s="239">
        <v>62.61021667521692</v>
      </c>
      <c r="G1150" s="239">
        <v>55.943592481452164</v>
      </c>
    </row>
    <row r="1151" spans="1:7" ht="12.75">
      <c r="A1151" s="51">
        <v>2005</v>
      </c>
      <c r="B1151" s="232">
        <v>1</v>
      </c>
      <c r="C1151" s="234" t="s">
        <v>67</v>
      </c>
      <c r="D1151" s="51" t="s">
        <v>68</v>
      </c>
      <c r="E1151" s="238">
        <v>56.27187350923998</v>
      </c>
      <c r="F1151" s="238">
        <v>52.596769530817696</v>
      </c>
      <c r="G1151" s="238">
        <v>56.11296231521199</v>
      </c>
    </row>
    <row r="1152" spans="1:7" ht="12.75">
      <c r="A1152" s="78">
        <v>2005</v>
      </c>
      <c r="B1152" s="233">
        <v>2</v>
      </c>
      <c r="C1152" s="235" t="s">
        <v>67</v>
      </c>
      <c r="D1152" s="78" t="s">
        <v>68</v>
      </c>
      <c r="E1152" s="239">
        <v>57.505380916981146</v>
      </c>
      <c r="F1152" s="239">
        <v>55.68965091919668</v>
      </c>
      <c r="G1152" s="239">
        <v>56.311787772234396</v>
      </c>
    </row>
    <row r="1153" spans="1:7" ht="12.75">
      <c r="A1153" s="51">
        <v>2005</v>
      </c>
      <c r="B1153" s="232">
        <v>3</v>
      </c>
      <c r="C1153" s="234" t="s">
        <v>67</v>
      </c>
      <c r="D1153" s="51" t="s">
        <v>68</v>
      </c>
      <c r="E1153" s="238">
        <v>60.56834441998157</v>
      </c>
      <c r="F1153" s="238">
        <v>61.27529266117048</v>
      </c>
      <c r="G1153" s="238">
        <v>57.666746442313006</v>
      </c>
    </row>
    <row r="1154" spans="1:7" ht="12.75">
      <c r="A1154" s="78">
        <v>2005</v>
      </c>
      <c r="B1154" s="233">
        <v>4</v>
      </c>
      <c r="C1154" s="235" t="s">
        <v>67</v>
      </c>
      <c r="D1154" s="78" t="s">
        <v>68</v>
      </c>
      <c r="E1154" s="239">
        <v>64.50898549163763</v>
      </c>
      <c r="F1154" s="239">
        <v>62.59978791382415</v>
      </c>
      <c r="G1154" s="239">
        <v>57.79929674699461</v>
      </c>
    </row>
    <row r="1155" spans="1:7" ht="12.75">
      <c r="A1155" s="51">
        <v>2006</v>
      </c>
      <c r="B1155" s="232">
        <v>1</v>
      </c>
      <c r="C1155" s="234" t="s">
        <v>67</v>
      </c>
      <c r="D1155" s="51" t="s">
        <v>68</v>
      </c>
      <c r="E1155" s="238">
        <v>76.6179858278608</v>
      </c>
      <c r="F1155" s="238">
        <v>71.01928957169203</v>
      </c>
      <c r="G1155" s="238">
        <v>58.675601539056316</v>
      </c>
    </row>
    <row r="1156" spans="1:7" ht="12.75">
      <c r="A1156" s="78">
        <v>2006</v>
      </c>
      <c r="B1156" s="233">
        <v>2</v>
      </c>
      <c r="C1156" s="235" t="s">
        <v>67</v>
      </c>
      <c r="D1156" s="78" t="s">
        <v>68</v>
      </c>
      <c r="E1156" s="239">
        <v>67.52653995278081</v>
      </c>
      <c r="F1156" s="239">
        <v>60.89655707493182</v>
      </c>
      <c r="G1156" s="239">
        <v>61.333971538504024</v>
      </c>
    </row>
    <row r="1157" spans="1:7" ht="12.75">
      <c r="A1157" s="51">
        <v>2006</v>
      </c>
      <c r="B1157" s="232">
        <v>3</v>
      </c>
      <c r="C1157" s="234" t="s">
        <v>67</v>
      </c>
      <c r="D1157" s="51" t="s">
        <v>68</v>
      </c>
      <c r="E1157" s="238">
        <v>64.12392216439689</v>
      </c>
      <c r="F1157" s="238">
        <v>63.45561000899381</v>
      </c>
      <c r="G1157" s="238">
        <v>62.00408696772768</v>
      </c>
    </row>
    <row r="1158" spans="1:7" ht="12.75">
      <c r="A1158" s="78">
        <v>2006</v>
      </c>
      <c r="B1158" s="233">
        <v>4</v>
      </c>
      <c r="C1158" s="235" t="s">
        <v>67</v>
      </c>
      <c r="D1158" s="78" t="s">
        <v>68</v>
      </c>
      <c r="E1158" s="239">
        <v>62.05877740148293</v>
      </c>
      <c r="F1158" s="239">
        <v>63.4351092111811</v>
      </c>
      <c r="G1158" s="239">
        <v>61.716894640917545</v>
      </c>
    </row>
    <row r="1159" spans="1:7" ht="12.75">
      <c r="A1159" s="51">
        <v>2007</v>
      </c>
      <c r="B1159" s="232">
        <v>1</v>
      </c>
      <c r="C1159" s="234" t="s">
        <v>67</v>
      </c>
      <c r="D1159" s="51" t="s">
        <v>68</v>
      </c>
      <c r="E1159" s="238">
        <v>61.653030045840865</v>
      </c>
      <c r="F1159" s="238">
        <v>66.29869316106983</v>
      </c>
      <c r="G1159" s="238">
        <v>61.56961652460465</v>
      </c>
    </row>
    <row r="1160" spans="1:7" ht="12.75">
      <c r="A1160" s="78">
        <v>2007</v>
      </c>
      <c r="B1160" s="233">
        <v>2</v>
      </c>
      <c r="C1160" s="235" t="s">
        <v>67</v>
      </c>
      <c r="D1160" s="78" t="s">
        <v>68</v>
      </c>
      <c r="E1160" s="239">
        <v>72.67430716788508</v>
      </c>
      <c r="F1160" s="239">
        <v>71.72710398708571</v>
      </c>
      <c r="G1160" s="239">
        <v>62.9319391004989</v>
      </c>
    </row>
    <row r="1161" spans="1:7" ht="12.75">
      <c r="A1161" s="51">
        <v>2007</v>
      </c>
      <c r="B1161" s="232">
        <v>3</v>
      </c>
      <c r="C1161" s="234" t="s">
        <v>67</v>
      </c>
      <c r="D1161" s="51" t="s">
        <v>68</v>
      </c>
      <c r="E1161" s="238">
        <v>80.61609218420452</v>
      </c>
      <c r="F1161" s="238">
        <v>72.17804367280844</v>
      </c>
      <c r="G1161" s="238">
        <v>61.72425854673319</v>
      </c>
    </row>
    <row r="1162" spans="1:7" ht="12.75">
      <c r="A1162" s="78">
        <v>2007</v>
      </c>
      <c r="B1162" s="233">
        <v>4</v>
      </c>
      <c r="C1162" s="235" t="s">
        <v>67</v>
      </c>
      <c r="D1162" s="78" t="s">
        <v>68</v>
      </c>
      <c r="E1162" s="239">
        <v>70.9830853343208</v>
      </c>
      <c r="F1162" s="239">
        <v>75.03452774728979</v>
      </c>
      <c r="G1162" s="239">
        <v>60.58285314530827</v>
      </c>
    </row>
    <row r="1163" spans="1:7" ht="12.75">
      <c r="A1163" s="51">
        <v>2008</v>
      </c>
      <c r="B1163" s="232">
        <v>1</v>
      </c>
      <c r="C1163" s="234" t="s">
        <v>67</v>
      </c>
      <c r="D1163" s="51" t="s">
        <v>68</v>
      </c>
      <c r="E1163" s="238">
        <v>74.59128169978733</v>
      </c>
      <c r="F1163" s="238">
        <v>71.51759040166283</v>
      </c>
      <c r="G1163" s="238">
        <v>60.06737973821315</v>
      </c>
    </row>
    <row r="1164" spans="1:7" ht="12.75">
      <c r="A1164" s="78">
        <v>2008</v>
      </c>
      <c r="B1164" s="233">
        <v>2</v>
      </c>
      <c r="C1164" s="235" t="s">
        <v>67</v>
      </c>
      <c r="D1164" s="78" t="s">
        <v>68</v>
      </c>
      <c r="E1164" s="239">
        <v>71.08837674762277</v>
      </c>
      <c r="F1164" s="239">
        <v>74.18677349295565</v>
      </c>
      <c r="G1164" s="239">
        <v>59.77282350558736</v>
      </c>
    </row>
    <row r="1165" spans="1:7" ht="12.75">
      <c r="A1165" s="51">
        <v>2008</v>
      </c>
      <c r="B1165" s="232">
        <v>3</v>
      </c>
      <c r="C1165" s="234" t="s">
        <v>67</v>
      </c>
      <c r="D1165" s="51" t="s">
        <v>68</v>
      </c>
      <c r="E1165" s="238">
        <v>83.03039726731389</v>
      </c>
      <c r="F1165" s="238">
        <v>90.33351719279631</v>
      </c>
      <c r="G1165" s="238">
        <v>59.964285056794125</v>
      </c>
    </row>
    <row r="1166" spans="1:7" ht="12.75">
      <c r="A1166" s="78">
        <v>2008</v>
      </c>
      <c r="B1166" s="233">
        <v>4</v>
      </c>
      <c r="C1166" s="235" t="s">
        <v>67</v>
      </c>
      <c r="D1166" s="78" t="s">
        <v>68</v>
      </c>
      <c r="E1166" s="239">
        <v>81.6613546242322</v>
      </c>
      <c r="F1166" s="239">
        <v>83.96466766589306</v>
      </c>
      <c r="G1166" s="239">
        <v>59.28680572175482</v>
      </c>
    </row>
    <row r="1167" spans="1:7" ht="12.75">
      <c r="A1167" s="51">
        <v>2009</v>
      </c>
      <c r="B1167" s="232">
        <v>1</v>
      </c>
      <c r="C1167" s="234" t="s">
        <v>67</v>
      </c>
      <c r="D1167" s="51" t="s">
        <v>68</v>
      </c>
      <c r="E1167" s="238">
        <v>65.00775393605504</v>
      </c>
      <c r="F1167" s="238">
        <v>66.6104101284444</v>
      </c>
      <c r="G1167" s="238">
        <v>56.009867633792965</v>
      </c>
    </row>
    <row r="1168" spans="1:7" ht="12.75">
      <c r="A1168" s="78">
        <v>2009</v>
      </c>
      <c r="B1168" s="233">
        <v>2</v>
      </c>
      <c r="C1168" s="235" t="s">
        <v>67</v>
      </c>
      <c r="D1168" s="78" t="s">
        <v>68</v>
      </c>
      <c r="E1168" s="239">
        <v>57.3516065366191</v>
      </c>
      <c r="F1168" s="239">
        <v>64.88401419866578</v>
      </c>
      <c r="G1168" s="239">
        <v>51.20123713617703</v>
      </c>
    </row>
    <row r="1169" spans="1:7" ht="12.75">
      <c r="A1169" s="51">
        <v>2009</v>
      </c>
      <c r="B1169" s="232">
        <v>3</v>
      </c>
      <c r="C1169" s="234" t="s">
        <v>67</v>
      </c>
      <c r="D1169" s="51" t="s">
        <v>68</v>
      </c>
      <c r="E1169" s="238"/>
      <c r="F1169" s="238"/>
      <c r="G1169" s="238"/>
    </row>
    <row r="1170" spans="1:7" ht="12.75">
      <c r="A1170" s="78">
        <v>2001</v>
      </c>
      <c r="B1170" s="233">
        <v>1</v>
      </c>
      <c r="C1170" s="235" t="s">
        <v>69</v>
      </c>
      <c r="D1170" s="78" t="s">
        <v>70</v>
      </c>
      <c r="E1170" s="239">
        <v>103.76695997785914</v>
      </c>
      <c r="F1170" s="239">
        <v>103.38203161844272</v>
      </c>
      <c r="G1170" s="239">
        <v>102.84386839319124</v>
      </c>
    </row>
    <row r="1171" spans="1:7" ht="12.75">
      <c r="A1171" s="51">
        <v>2001</v>
      </c>
      <c r="B1171" s="232">
        <v>2</v>
      </c>
      <c r="C1171" s="234" t="s">
        <v>69</v>
      </c>
      <c r="D1171" s="51" t="s">
        <v>70</v>
      </c>
      <c r="E1171" s="238">
        <v>98.78315447138262</v>
      </c>
      <c r="F1171" s="238">
        <v>97.22700075999016</v>
      </c>
      <c r="G1171" s="238">
        <v>99.73029306422855</v>
      </c>
    </row>
    <row r="1172" spans="1:7" ht="12.75">
      <c r="A1172" s="78">
        <v>2001</v>
      </c>
      <c r="B1172" s="233">
        <v>3</v>
      </c>
      <c r="C1172" s="235" t="s">
        <v>69</v>
      </c>
      <c r="D1172" s="78" t="s">
        <v>70</v>
      </c>
      <c r="E1172" s="239">
        <v>97.49429991711372</v>
      </c>
      <c r="F1172" s="239">
        <v>99.24914603348476</v>
      </c>
      <c r="G1172" s="239">
        <v>98.54050189940949</v>
      </c>
    </row>
    <row r="1173" spans="1:7" ht="12.75">
      <c r="A1173" s="51">
        <v>2001</v>
      </c>
      <c r="B1173" s="232">
        <v>4</v>
      </c>
      <c r="C1173" s="234" t="s">
        <v>69</v>
      </c>
      <c r="D1173" s="51" t="s">
        <v>70</v>
      </c>
      <c r="E1173" s="238">
        <v>99.95558563364455</v>
      </c>
      <c r="F1173" s="238">
        <v>100.14182158808232</v>
      </c>
      <c r="G1173" s="238">
        <v>98.8853366431707</v>
      </c>
    </row>
    <row r="1174" spans="1:7" ht="12.75">
      <c r="A1174" s="78">
        <v>2002</v>
      </c>
      <c r="B1174" s="233">
        <v>1</v>
      </c>
      <c r="C1174" s="235" t="s">
        <v>69</v>
      </c>
      <c r="D1174" s="78" t="s">
        <v>70</v>
      </c>
      <c r="E1174" s="239">
        <v>95.37071413554865</v>
      </c>
      <c r="F1174" s="239">
        <v>100.26358544043522</v>
      </c>
      <c r="G1174" s="239">
        <v>109.57199452775606</v>
      </c>
    </row>
    <row r="1175" spans="1:7" ht="12.75">
      <c r="A1175" s="51">
        <v>2002</v>
      </c>
      <c r="B1175" s="232">
        <v>2</v>
      </c>
      <c r="C1175" s="234" t="s">
        <v>69</v>
      </c>
      <c r="D1175" s="51" t="s">
        <v>70</v>
      </c>
      <c r="E1175" s="238">
        <v>105.64449945324252</v>
      </c>
      <c r="F1175" s="238">
        <v>107.45937604970345</v>
      </c>
      <c r="G1175" s="238">
        <v>110.3230417333416</v>
      </c>
    </row>
    <row r="1176" spans="1:7" ht="12.75">
      <c r="A1176" s="78">
        <v>2002</v>
      </c>
      <c r="B1176" s="233">
        <v>3</v>
      </c>
      <c r="C1176" s="235" t="s">
        <v>69</v>
      </c>
      <c r="D1176" s="78" t="s">
        <v>70</v>
      </c>
      <c r="E1176" s="239">
        <v>112.13661259183716</v>
      </c>
      <c r="F1176" s="239">
        <v>114.39484169994849</v>
      </c>
      <c r="G1176" s="239">
        <v>111.06776385399972</v>
      </c>
    </row>
    <row r="1177" spans="1:7" ht="12.75">
      <c r="A1177" s="51">
        <v>2002</v>
      </c>
      <c r="B1177" s="232">
        <v>4</v>
      </c>
      <c r="C1177" s="234" t="s">
        <v>69</v>
      </c>
      <c r="D1177" s="51" t="s">
        <v>70</v>
      </c>
      <c r="E1177" s="238">
        <v>124.67667028940285</v>
      </c>
      <c r="F1177" s="238">
        <v>125.37919541904891</v>
      </c>
      <c r="G1177" s="238">
        <v>112.90762738375822</v>
      </c>
    </row>
    <row r="1178" spans="1:7" ht="12.75">
      <c r="A1178" s="78">
        <v>2003</v>
      </c>
      <c r="B1178" s="233">
        <v>1</v>
      </c>
      <c r="C1178" s="235" t="s">
        <v>69</v>
      </c>
      <c r="D1178" s="78" t="s">
        <v>70</v>
      </c>
      <c r="E1178" s="239">
        <v>114.25839650525036</v>
      </c>
      <c r="F1178" s="239">
        <v>108.76008462211912</v>
      </c>
      <c r="G1178" s="239">
        <v>113.24371504037458</v>
      </c>
    </row>
    <row r="1179" spans="1:7" ht="12.75">
      <c r="A1179" s="51">
        <v>2003</v>
      </c>
      <c r="B1179" s="232">
        <v>2</v>
      </c>
      <c r="C1179" s="234" t="s">
        <v>69</v>
      </c>
      <c r="D1179" s="51" t="s">
        <v>70</v>
      </c>
      <c r="E1179" s="238">
        <v>109.57236045947468</v>
      </c>
      <c r="F1179" s="238">
        <v>110.56377312898748</v>
      </c>
      <c r="G1179" s="238">
        <v>113.71773920816688</v>
      </c>
    </row>
    <row r="1180" spans="1:7" ht="12.75">
      <c r="A1180" s="78">
        <v>2003</v>
      </c>
      <c r="B1180" s="233">
        <v>3</v>
      </c>
      <c r="C1180" s="235" t="s">
        <v>69</v>
      </c>
      <c r="D1180" s="78" t="s">
        <v>70</v>
      </c>
      <c r="E1180" s="239">
        <v>125.52900818961996</v>
      </c>
      <c r="F1180" s="239">
        <v>128.91130747796782</v>
      </c>
      <c r="G1180" s="239">
        <v>115.88977424347442</v>
      </c>
    </row>
    <row r="1181" spans="1:7" ht="12.75">
      <c r="A1181" s="51">
        <v>2003</v>
      </c>
      <c r="B1181" s="232">
        <v>4</v>
      </c>
      <c r="C1181" s="234" t="s">
        <v>69</v>
      </c>
      <c r="D1181" s="51" t="s">
        <v>70</v>
      </c>
      <c r="E1181" s="238">
        <v>127.21266299191994</v>
      </c>
      <c r="F1181" s="238">
        <v>128.64219296471734</v>
      </c>
      <c r="G1181" s="238">
        <v>116.42653088236874</v>
      </c>
    </row>
    <row r="1182" spans="1:7" ht="12.75">
      <c r="A1182" s="78">
        <v>2004</v>
      </c>
      <c r="B1182" s="233">
        <v>1</v>
      </c>
      <c r="C1182" s="235" t="s">
        <v>69</v>
      </c>
      <c r="D1182" s="78" t="s">
        <v>70</v>
      </c>
      <c r="E1182" s="239">
        <v>121.33187107798408</v>
      </c>
      <c r="F1182" s="239">
        <v>121.5173453759125</v>
      </c>
      <c r="G1182" s="239">
        <v>115.81803331808183</v>
      </c>
    </row>
    <row r="1183" spans="1:7" ht="12.75">
      <c r="A1183" s="51">
        <v>2004</v>
      </c>
      <c r="B1183" s="232">
        <v>2</v>
      </c>
      <c r="C1183" s="234" t="s">
        <v>69</v>
      </c>
      <c r="D1183" s="51" t="s">
        <v>70</v>
      </c>
      <c r="E1183" s="238">
        <v>119.59938134546154</v>
      </c>
      <c r="F1183" s="238">
        <v>118.8616009638808</v>
      </c>
      <c r="G1183" s="238">
        <v>116.34107253794274</v>
      </c>
    </row>
    <row r="1184" spans="1:7" ht="12.75">
      <c r="A1184" s="78">
        <v>2004</v>
      </c>
      <c r="B1184" s="233">
        <v>3</v>
      </c>
      <c r="C1184" s="235" t="s">
        <v>69</v>
      </c>
      <c r="D1184" s="78" t="s">
        <v>70</v>
      </c>
      <c r="E1184" s="239">
        <v>128.40977785104576</v>
      </c>
      <c r="F1184" s="239">
        <v>130.65249004640933</v>
      </c>
      <c r="G1184" s="239">
        <v>116.92435688490178</v>
      </c>
    </row>
    <row r="1185" spans="1:7" ht="12.75">
      <c r="A1185" s="51">
        <v>2004</v>
      </c>
      <c r="B1185" s="232">
        <v>4</v>
      </c>
      <c r="C1185" s="234" t="s">
        <v>69</v>
      </c>
      <c r="D1185" s="51" t="s">
        <v>70</v>
      </c>
      <c r="E1185" s="238">
        <v>122.46252382051114</v>
      </c>
      <c r="F1185" s="238">
        <v>125.31938768973056</v>
      </c>
      <c r="G1185" s="238">
        <v>118.02797094564397</v>
      </c>
    </row>
    <row r="1186" spans="1:7" ht="12.75">
      <c r="A1186" s="78">
        <v>2005</v>
      </c>
      <c r="B1186" s="233">
        <v>1</v>
      </c>
      <c r="C1186" s="235" t="s">
        <v>69</v>
      </c>
      <c r="D1186" s="78" t="s">
        <v>70</v>
      </c>
      <c r="E1186" s="239">
        <v>121.51141248211006</v>
      </c>
      <c r="F1186" s="239">
        <v>126.05332807332606</v>
      </c>
      <c r="G1186" s="239">
        <v>122.4097170903207</v>
      </c>
    </row>
    <row r="1187" spans="1:7" ht="12.75">
      <c r="A1187" s="51">
        <v>2005</v>
      </c>
      <c r="B1187" s="232">
        <v>2</v>
      </c>
      <c r="C1187" s="234" t="s">
        <v>69</v>
      </c>
      <c r="D1187" s="51" t="s">
        <v>70</v>
      </c>
      <c r="E1187" s="238">
        <v>141.33152185129845</v>
      </c>
      <c r="F1187" s="238">
        <v>145.04070405143236</v>
      </c>
      <c r="G1187" s="238">
        <v>125.91713785899405</v>
      </c>
    </row>
    <row r="1188" spans="1:7" ht="12.75">
      <c r="A1188" s="78">
        <v>2005</v>
      </c>
      <c r="B1188" s="233">
        <v>3</v>
      </c>
      <c r="C1188" s="235" t="s">
        <v>69</v>
      </c>
      <c r="D1188" s="78" t="s">
        <v>70</v>
      </c>
      <c r="E1188" s="239">
        <v>141.46319136965417</v>
      </c>
      <c r="F1188" s="239">
        <v>144.99289497594935</v>
      </c>
      <c r="G1188" s="239">
        <v>127.88325478851294</v>
      </c>
    </row>
    <row r="1189" spans="1:7" ht="12.75">
      <c r="A1189" s="51">
        <v>2005</v>
      </c>
      <c r="B1189" s="232">
        <v>4</v>
      </c>
      <c r="C1189" s="234" t="s">
        <v>69</v>
      </c>
      <c r="D1189" s="51" t="s">
        <v>70</v>
      </c>
      <c r="E1189" s="238">
        <v>146.25347015890918</v>
      </c>
      <c r="F1189" s="238">
        <v>148.65868074669092</v>
      </c>
      <c r="G1189" s="238">
        <v>131.77903228683599</v>
      </c>
    </row>
    <row r="1190" spans="1:7" ht="12.75">
      <c r="A1190" s="78">
        <v>2006</v>
      </c>
      <c r="B1190" s="233">
        <v>1</v>
      </c>
      <c r="C1190" s="235" t="s">
        <v>69</v>
      </c>
      <c r="D1190" s="78" t="s">
        <v>70</v>
      </c>
      <c r="E1190" s="239">
        <v>170.40949153486756</v>
      </c>
      <c r="F1190" s="239">
        <v>164.0790225449653</v>
      </c>
      <c r="G1190" s="239">
        <v>127.35318261437149</v>
      </c>
    </row>
    <row r="1191" spans="1:7" ht="12.75">
      <c r="A1191" s="51">
        <v>2006</v>
      </c>
      <c r="B1191" s="232">
        <v>2</v>
      </c>
      <c r="C1191" s="234" t="s">
        <v>69</v>
      </c>
      <c r="D1191" s="51" t="s">
        <v>70</v>
      </c>
      <c r="E1191" s="238">
        <v>171.70025259786618</v>
      </c>
      <c r="F1191" s="238">
        <v>167.95599160903058</v>
      </c>
      <c r="G1191" s="238">
        <v>131.4380352839984</v>
      </c>
    </row>
    <row r="1192" spans="1:7" ht="12.75">
      <c r="A1192" s="78">
        <v>2006</v>
      </c>
      <c r="B1192" s="233">
        <v>3</v>
      </c>
      <c r="C1192" s="235" t="s">
        <v>69</v>
      </c>
      <c r="D1192" s="78" t="s">
        <v>70</v>
      </c>
      <c r="E1192" s="239">
        <v>204.56917896214134</v>
      </c>
      <c r="F1192" s="239">
        <v>198.675774790783</v>
      </c>
      <c r="G1192" s="239">
        <v>138.1452084857113</v>
      </c>
    </row>
    <row r="1193" spans="1:7" ht="12.75">
      <c r="A1193" s="51">
        <v>2006</v>
      </c>
      <c r="B1193" s="232">
        <v>4</v>
      </c>
      <c r="C1193" s="234" t="s">
        <v>69</v>
      </c>
      <c r="D1193" s="51" t="s">
        <v>70</v>
      </c>
      <c r="E1193" s="238">
        <v>212.964313763506</v>
      </c>
      <c r="F1193" s="238">
        <v>201.64123921518643</v>
      </c>
      <c r="G1193" s="238">
        <v>140.39364331578463</v>
      </c>
    </row>
    <row r="1194" spans="1:7" ht="12.75">
      <c r="A1194" s="78">
        <v>2007</v>
      </c>
      <c r="B1194" s="233">
        <v>1</v>
      </c>
      <c r="C1194" s="235" t="s">
        <v>69</v>
      </c>
      <c r="D1194" s="78" t="s">
        <v>70</v>
      </c>
      <c r="E1194" s="239">
        <v>215.82031450379256</v>
      </c>
      <c r="F1194" s="239">
        <v>213.88318860163147</v>
      </c>
      <c r="G1194" s="239">
        <v>143.43463263225007</v>
      </c>
    </row>
    <row r="1195" spans="1:7" ht="12.75">
      <c r="A1195" s="51">
        <v>2007</v>
      </c>
      <c r="B1195" s="232">
        <v>2</v>
      </c>
      <c r="C1195" s="234" t="s">
        <v>69</v>
      </c>
      <c r="D1195" s="51" t="s">
        <v>70</v>
      </c>
      <c r="E1195" s="238">
        <v>237.55430382132838</v>
      </c>
      <c r="F1195" s="238">
        <v>232.44812712946518</v>
      </c>
      <c r="G1195" s="238">
        <v>148.04356563420183</v>
      </c>
    </row>
    <row r="1196" spans="1:7" ht="12.75">
      <c r="A1196" s="78">
        <v>2007</v>
      </c>
      <c r="B1196" s="233">
        <v>3</v>
      </c>
      <c r="C1196" s="235" t="s">
        <v>69</v>
      </c>
      <c r="D1196" s="78" t="s">
        <v>70</v>
      </c>
      <c r="E1196" s="239">
        <v>242.91263806789036</v>
      </c>
      <c r="F1196" s="239">
        <v>245.4930374117906</v>
      </c>
      <c r="G1196" s="239">
        <v>145.06831015489556</v>
      </c>
    </row>
    <row r="1197" spans="1:7" ht="12.75">
      <c r="A1197" s="51">
        <v>2007</v>
      </c>
      <c r="B1197" s="232">
        <v>4</v>
      </c>
      <c r="C1197" s="234" t="s">
        <v>69</v>
      </c>
      <c r="D1197" s="51" t="s">
        <v>70</v>
      </c>
      <c r="E1197" s="238">
        <v>251.2378673434987</v>
      </c>
      <c r="F1197" s="238">
        <v>255.80502295795947</v>
      </c>
      <c r="G1197" s="238">
        <v>146.76972315142478</v>
      </c>
    </row>
    <row r="1198" spans="1:7" ht="12.75">
      <c r="A1198" s="78">
        <v>2008</v>
      </c>
      <c r="B1198" s="233">
        <v>1</v>
      </c>
      <c r="C1198" s="235" t="s">
        <v>69</v>
      </c>
      <c r="D1198" s="78" t="s">
        <v>70</v>
      </c>
      <c r="E1198" s="239">
        <v>226.4893585641949</v>
      </c>
      <c r="F1198" s="239">
        <v>229.88059553511326</v>
      </c>
      <c r="G1198" s="239">
        <v>145.26470578434026</v>
      </c>
    </row>
    <row r="1199" spans="1:7" ht="12.75">
      <c r="A1199" s="51">
        <v>2008</v>
      </c>
      <c r="B1199" s="232">
        <v>2</v>
      </c>
      <c r="C1199" s="234" t="s">
        <v>69</v>
      </c>
      <c r="D1199" s="51" t="s">
        <v>70</v>
      </c>
      <c r="E1199" s="238">
        <v>227.7203335798702</v>
      </c>
      <c r="F1199" s="238">
        <v>230.253403765118</v>
      </c>
      <c r="G1199" s="238">
        <v>143.86991565486184</v>
      </c>
    </row>
    <row r="1200" spans="1:7" ht="12.75">
      <c r="A1200" s="78">
        <v>2008</v>
      </c>
      <c r="B1200" s="233">
        <v>3</v>
      </c>
      <c r="C1200" s="235" t="s">
        <v>69</v>
      </c>
      <c r="D1200" s="78" t="s">
        <v>70</v>
      </c>
      <c r="E1200" s="239">
        <v>232.73913359362302</v>
      </c>
      <c r="F1200" s="239">
        <v>242.20162761235292</v>
      </c>
      <c r="G1200" s="239">
        <v>140.7104529673415</v>
      </c>
    </row>
    <row r="1201" spans="1:7" ht="12.75">
      <c r="A1201" s="51">
        <v>2008</v>
      </c>
      <c r="B1201" s="232">
        <v>4</v>
      </c>
      <c r="C1201" s="234" t="s">
        <v>69</v>
      </c>
      <c r="D1201" s="51" t="s">
        <v>70</v>
      </c>
      <c r="E1201" s="238">
        <v>233.5532854796673</v>
      </c>
      <c r="F1201" s="238">
        <v>236.79820397033043</v>
      </c>
      <c r="G1201" s="238">
        <v>139.629619231412</v>
      </c>
    </row>
    <row r="1202" spans="1:7" ht="12.75">
      <c r="A1202" s="78">
        <v>2009</v>
      </c>
      <c r="B1202" s="233">
        <v>1</v>
      </c>
      <c r="C1202" s="235" t="s">
        <v>69</v>
      </c>
      <c r="D1202" s="78" t="s">
        <v>70</v>
      </c>
      <c r="E1202" s="239">
        <v>214.24142047109123</v>
      </c>
      <c r="F1202" s="239">
        <v>215.583398747689</v>
      </c>
      <c r="G1202" s="239">
        <v>135.74688830978158</v>
      </c>
    </row>
    <row r="1203" spans="1:7" ht="12.75">
      <c r="A1203" s="51">
        <v>2009</v>
      </c>
      <c r="B1203" s="232">
        <v>2</v>
      </c>
      <c r="C1203" s="234" t="s">
        <v>69</v>
      </c>
      <c r="D1203" s="51" t="s">
        <v>70</v>
      </c>
      <c r="E1203" s="238">
        <v>217.9683512195416</v>
      </c>
      <c r="F1203" s="238">
        <v>216.96487339637875</v>
      </c>
      <c r="G1203" s="238">
        <v>133.97535922028254</v>
      </c>
    </row>
    <row r="1204" spans="1:7" ht="12.75">
      <c r="A1204" s="78">
        <v>2009</v>
      </c>
      <c r="B1204" s="233">
        <v>3</v>
      </c>
      <c r="C1204" s="235" t="s">
        <v>69</v>
      </c>
      <c r="D1204" s="78" t="s">
        <v>70</v>
      </c>
      <c r="E1204" s="239"/>
      <c r="F1204" s="239"/>
      <c r="G1204" s="239"/>
    </row>
    <row r="1205" spans="1:7" ht="12.75">
      <c r="A1205" s="51">
        <v>2001</v>
      </c>
      <c r="B1205" s="232">
        <v>1</v>
      </c>
      <c r="C1205" s="234" t="s">
        <v>71</v>
      </c>
      <c r="D1205" s="51" t="s">
        <v>72</v>
      </c>
      <c r="E1205" s="238">
        <v>111.76145963871318</v>
      </c>
      <c r="F1205" s="238">
        <v>110.40238593688164</v>
      </c>
      <c r="G1205" s="238">
        <v>97.77086605388054</v>
      </c>
    </row>
    <row r="1206" spans="1:7" ht="12.75">
      <c r="A1206" s="78">
        <v>2001</v>
      </c>
      <c r="B1206" s="233">
        <v>2</v>
      </c>
      <c r="C1206" s="235" t="s">
        <v>71</v>
      </c>
      <c r="D1206" s="78" t="s">
        <v>72</v>
      </c>
      <c r="E1206" s="239">
        <v>103.4692235699404</v>
      </c>
      <c r="F1206" s="239">
        <v>106.2149868218179</v>
      </c>
      <c r="G1206" s="239">
        <v>99.79819253842787</v>
      </c>
    </row>
    <row r="1207" spans="1:7" ht="12.75">
      <c r="A1207" s="51">
        <v>2001</v>
      </c>
      <c r="B1207" s="232">
        <v>3</v>
      </c>
      <c r="C1207" s="234" t="s">
        <v>71</v>
      </c>
      <c r="D1207" s="51" t="s">
        <v>72</v>
      </c>
      <c r="E1207" s="238">
        <v>95.95799222175664</v>
      </c>
      <c r="F1207" s="238">
        <v>93.65341817248051</v>
      </c>
      <c r="G1207" s="238">
        <v>100.1849858818885</v>
      </c>
    </row>
    <row r="1208" spans="1:7" ht="12.75">
      <c r="A1208" s="78">
        <v>2001</v>
      </c>
      <c r="B1208" s="233">
        <v>4</v>
      </c>
      <c r="C1208" s="235" t="s">
        <v>71</v>
      </c>
      <c r="D1208" s="78" t="s">
        <v>72</v>
      </c>
      <c r="E1208" s="239">
        <v>88.81132456958976</v>
      </c>
      <c r="F1208" s="239">
        <v>89.72920906881993</v>
      </c>
      <c r="G1208" s="239">
        <v>102.2459555258031</v>
      </c>
    </row>
    <row r="1209" spans="1:7" ht="12.75">
      <c r="A1209" s="51">
        <v>2002</v>
      </c>
      <c r="B1209" s="232">
        <v>1</v>
      </c>
      <c r="C1209" s="234" t="s">
        <v>71</v>
      </c>
      <c r="D1209" s="51" t="s">
        <v>72</v>
      </c>
      <c r="E1209" s="238">
        <v>87.31890380457695</v>
      </c>
      <c r="F1209" s="238">
        <v>88.79502175734437</v>
      </c>
      <c r="G1209" s="238">
        <v>103.55789283967148</v>
      </c>
    </row>
    <row r="1210" spans="1:7" ht="12.75">
      <c r="A1210" s="78">
        <v>2002</v>
      </c>
      <c r="B1210" s="233">
        <v>2</v>
      </c>
      <c r="C1210" s="235" t="s">
        <v>71</v>
      </c>
      <c r="D1210" s="78" t="s">
        <v>72</v>
      </c>
      <c r="E1210" s="239">
        <v>96.93901156779046</v>
      </c>
      <c r="F1210" s="239">
        <v>102.2388905397027</v>
      </c>
      <c r="G1210" s="239">
        <v>104.43091995159507</v>
      </c>
    </row>
    <row r="1211" spans="1:7" ht="12.75">
      <c r="A1211" s="51">
        <v>2002</v>
      </c>
      <c r="B1211" s="232">
        <v>3</v>
      </c>
      <c r="C1211" s="234" t="s">
        <v>71</v>
      </c>
      <c r="D1211" s="51" t="s">
        <v>72</v>
      </c>
      <c r="E1211" s="238">
        <v>108.04269712517204</v>
      </c>
      <c r="F1211" s="238">
        <v>113.45086098023944</v>
      </c>
      <c r="G1211" s="238">
        <v>107.20004377043693</v>
      </c>
    </row>
    <row r="1212" spans="1:7" ht="12.75">
      <c r="A1212" s="78">
        <v>2002</v>
      </c>
      <c r="B1212" s="233">
        <v>4</v>
      </c>
      <c r="C1212" s="235" t="s">
        <v>71</v>
      </c>
      <c r="D1212" s="78" t="s">
        <v>72</v>
      </c>
      <c r="E1212" s="239">
        <v>112.16638378050487</v>
      </c>
      <c r="F1212" s="239">
        <v>122.19610272990639</v>
      </c>
      <c r="G1212" s="239">
        <v>107.1232524009372</v>
      </c>
    </row>
    <row r="1213" spans="1:7" ht="12.75">
      <c r="A1213" s="51">
        <v>2003</v>
      </c>
      <c r="B1213" s="232">
        <v>1</v>
      </c>
      <c r="C1213" s="234" t="s">
        <v>71</v>
      </c>
      <c r="D1213" s="51" t="s">
        <v>72</v>
      </c>
      <c r="E1213" s="238">
        <v>116.536770279392</v>
      </c>
      <c r="F1213" s="238">
        <v>119.15493242494902</v>
      </c>
      <c r="G1213" s="238">
        <v>106.6189912201653</v>
      </c>
    </row>
    <row r="1214" spans="1:7" ht="12.75">
      <c r="A1214" s="78">
        <v>2003</v>
      </c>
      <c r="B1214" s="233">
        <v>2</v>
      </c>
      <c r="C1214" s="235" t="s">
        <v>71</v>
      </c>
      <c r="D1214" s="78" t="s">
        <v>72</v>
      </c>
      <c r="E1214" s="239">
        <v>122.29323269824381</v>
      </c>
      <c r="F1214" s="239">
        <v>121.57337844789514</v>
      </c>
      <c r="G1214" s="239">
        <v>106.9324647905456</v>
      </c>
    </row>
    <row r="1215" spans="1:7" ht="12.75">
      <c r="A1215" s="51">
        <v>2003</v>
      </c>
      <c r="B1215" s="232">
        <v>3</v>
      </c>
      <c r="C1215" s="234" t="s">
        <v>71</v>
      </c>
      <c r="D1215" s="51" t="s">
        <v>72</v>
      </c>
      <c r="E1215" s="238">
        <v>132.5035888669361</v>
      </c>
      <c r="F1215" s="238">
        <v>129.7705831099823</v>
      </c>
      <c r="G1215" s="238">
        <v>105.35872447797317</v>
      </c>
    </row>
    <row r="1216" spans="1:7" ht="12.75">
      <c r="A1216" s="78">
        <v>2003</v>
      </c>
      <c r="B1216" s="233">
        <v>4</v>
      </c>
      <c r="C1216" s="235" t="s">
        <v>71</v>
      </c>
      <c r="D1216" s="78" t="s">
        <v>72</v>
      </c>
      <c r="E1216" s="239">
        <v>141.91311898890967</v>
      </c>
      <c r="F1216" s="239">
        <v>139.74315356169308</v>
      </c>
      <c r="G1216" s="239">
        <v>106.07430675352096</v>
      </c>
    </row>
    <row r="1217" spans="1:7" ht="12.75">
      <c r="A1217" s="51">
        <v>2004</v>
      </c>
      <c r="B1217" s="232">
        <v>1</v>
      </c>
      <c r="C1217" s="234" t="s">
        <v>71</v>
      </c>
      <c r="D1217" s="51" t="s">
        <v>72</v>
      </c>
      <c r="E1217" s="238">
        <v>162.47323641987583</v>
      </c>
      <c r="F1217" s="238">
        <v>162.48474413629106</v>
      </c>
      <c r="G1217" s="238">
        <v>106.7586704086099</v>
      </c>
    </row>
    <row r="1218" spans="1:7" ht="12.75">
      <c r="A1218" s="78">
        <v>2004</v>
      </c>
      <c r="B1218" s="233">
        <v>2</v>
      </c>
      <c r="C1218" s="235" t="s">
        <v>71</v>
      </c>
      <c r="D1218" s="78" t="s">
        <v>72</v>
      </c>
      <c r="E1218" s="239">
        <v>147.65902888538642</v>
      </c>
      <c r="F1218" s="239">
        <v>142.50419720819733</v>
      </c>
      <c r="G1218" s="239">
        <v>110.92574474111072</v>
      </c>
    </row>
    <row r="1219" spans="1:7" ht="12.75">
      <c r="A1219" s="51">
        <v>2004</v>
      </c>
      <c r="B1219" s="232">
        <v>3</v>
      </c>
      <c r="C1219" s="234" t="s">
        <v>71</v>
      </c>
      <c r="D1219" s="51" t="s">
        <v>72</v>
      </c>
      <c r="E1219" s="238">
        <v>154.14255980822574</v>
      </c>
      <c r="F1219" s="238">
        <v>147.5667266774454</v>
      </c>
      <c r="G1219" s="238">
        <v>112.34982878034965</v>
      </c>
    </row>
    <row r="1220" spans="1:7" ht="12.75">
      <c r="A1220" s="78">
        <v>2004</v>
      </c>
      <c r="B1220" s="233">
        <v>4</v>
      </c>
      <c r="C1220" s="235" t="s">
        <v>71</v>
      </c>
      <c r="D1220" s="78" t="s">
        <v>72</v>
      </c>
      <c r="E1220" s="239">
        <v>149.94613524855305</v>
      </c>
      <c r="F1220" s="239">
        <v>151.93627028912977</v>
      </c>
      <c r="G1220" s="239">
        <v>111.55385051108424</v>
      </c>
    </row>
    <row r="1221" spans="1:7" ht="12.75">
      <c r="A1221" s="51">
        <v>2005</v>
      </c>
      <c r="B1221" s="232">
        <v>1</v>
      </c>
      <c r="C1221" s="234" t="s">
        <v>71</v>
      </c>
      <c r="D1221" s="51" t="s">
        <v>72</v>
      </c>
      <c r="E1221" s="238">
        <v>162.20293322464158</v>
      </c>
      <c r="F1221" s="238">
        <v>169.00127373856913</v>
      </c>
      <c r="G1221" s="238">
        <v>117.04639666314787</v>
      </c>
    </row>
    <row r="1222" spans="1:7" ht="12.75">
      <c r="A1222" s="78">
        <v>2005</v>
      </c>
      <c r="B1222" s="233">
        <v>2</v>
      </c>
      <c r="C1222" s="235" t="s">
        <v>71</v>
      </c>
      <c r="D1222" s="78" t="s">
        <v>72</v>
      </c>
      <c r="E1222" s="239">
        <v>178.14620798807346</v>
      </c>
      <c r="F1222" s="239">
        <v>173.18656000056308</v>
      </c>
      <c r="G1222" s="239">
        <v>120.95857256880971</v>
      </c>
    </row>
    <row r="1223" spans="1:7" ht="12.75">
      <c r="A1223" s="51">
        <v>2005</v>
      </c>
      <c r="B1223" s="232">
        <v>3</v>
      </c>
      <c r="C1223" s="234" t="s">
        <v>71</v>
      </c>
      <c r="D1223" s="51" t="s">
        <v>72</v>
      </c>
      <c r="E1223" s="238">
        <v>170.4067673298687</v>
      </c>
      <c r="F1223" s="238">
        <v>169.41184903753424</v>
      </c>
      <c r="G1223" s="238">
        <v>122.01479183295142</v>
      </c>
    </row>
    <row r="1224" spans="1:7" ht="12.75">
      <c r="A1224" s="78">
        <v>2005</v>
      </c>
      <c r="B1224" s="233">
        <v>4</v>
      </c>
      <c r="C1224" s="235" t="s">
        <v>71</v>
      </c>
      <c r="D1224" s="78" t="s">
        <v>72</v>
      </c>
      <c r="E1224" s="239">
        <v>161.12043409471346</v>
      </c>
      <c r="F1224" s="239">
        <v>172.48216672456107</v>
      </c>
      <c r="G1224" s="239">
        <v>124.21161718890808</v>
      </c>
    </row>
    <row r="1225" spans="1:7" ht="12.75">
      <c r="A1225" s="51">
        <v>2006</v>
      </c>
      <c r="B1225" s="232">
        <v>1</v>
      </c>
      <c r="C1225" s="234" t="s">
        <v>71</v>
      </c>
      <c r="D1225" s="51" t="s">
        <v>72</v>
      </c>
      <c r="E1225" s="238">
        <v>158.9646690849184</v>
      </c>
      <c r="F1225" s="238">
        <v>171.44485203200605</v>
      </c>
      <c r="G1225" s="238">
        <v>127.69909111975076</v>
      </c>
    </row>
    <row r="1226" spans="1:7" ht="12.75">
      <c r="A1226" s="78">
        <v>2006</v>
      </c>
      <c r="B1226" s="233">
        <v>2</v>
      </c>
      <c r="C1226" s="235" t="s">
        <v>71</v>
      </c>
      <c r="D1226" s="78" t="s">
        <v>72</v>
      </c>
      <c r="E1226" s="239">
        <v>185.69186284917637</v>
      </c>
      <c r="F1226" s="239">
        <v>193.94228999846447</v>
      </c>
      <c r="G1226" s="239">
        <v>129.74117510749505</v>
      </c>
    </row>
    <row r="1227" spans="1:7" ht="12.75">
      <c r="A1227" s="51">
        <v>2006</v>
      </c>
      <c r="B1227" s="232">
        <v>3</v>
      </c>
      <c r="C1227" s="234" t="s">
        <v>71</v>
      </c>
      <c r="D1227" s="51" t="s">
        <v>72</v>
      </c>
      <c r="E1227" s="238">
        <v>215.30012934785063</v>
      </c>
      <c r="F1227" s="238">
        <v>208.37930633392278</v>
      </c>
      <c r="G1227" s="238">
        <v>128.30679214191923</v>
      </c>
    </row>
    <row r="1228" spans="1:7" ht="12.75">
      <c r="A1228" s="78">
        <v>2006</v>
      </c>
      <c r="B1228" s="233">
        <v>4</v>
      </c>
      <c r="C1228" s="235" t="s">
        <v>71</v>
      </c>
      <c r="D1228" s="78" t="s">
        <v>72</v>
      </c>
      <c r="E1228" s="239">
        <v>225.24785478831717</v>
      </c>
      <c r="F1228" s="239">
        <v>244.31584845631514</v>
      </c>
      <c r="G1228" s="239">
        <v>126.86474934988028</v>
      </c>
    </row>
    <row r="1229" spans="1:7" ht="12.75">
      <c r="A1229" s="51">
        <v>2007</v>
      </c>
      <c r="B1229" s="232">
        <v>1</v>
      </c>
      <c r="C1229" s="234" t="s">
        <v>71</v>
      </c>
      <c r="D1229" s="51" t="s">
        <v>72</v>
      </c>
      <c r="E1229" s="238">
        <v>245.25903485037293</v>
      </c>
      <c r="F1229" s="238">
        <v>270.32191766458914</v>
      </c>
      <c r="G1229" s="238">
        <v>124.43388089291692</v>
      </c>
    </row>
    <row r="1230" spans="1:7" ht="12.75">
      <c r="A1230" s="78">
        <v>2007</v>
      </c>
      <c r="B1230" s="233">
        <v>2</v>
      </c>
      <c r="C1230" s="235" t="s">
        <v>71</v>
      </c>
      <c r="D1230" s="78" t="s">
        <v>72</v>
      </c>
      <c r="E1230" s="239">
        <v>289.8670949387795</v>
      </c>
      <c r="F1230" s="239">
        <v>285.41209204607827</v>
      </c>
      <c r="G1230" s="239">
        <v>126.17221092201139</v>
      </c>
    </row>
    <row r="1231" spans="1:7" ht="12.75">
      <c r="A1231" s="51">
        <v>2007</v>
      </c>
      <c r="B1231" s="232">
        <v>3</v>
      </c>
      <c r="C1231" s="234" t="s">
        <v>71</v>
      </c>
      <c r="D1231" s="51" t="s">
        <v>72</v>
      </c>
      <c r="E1231" s="238">
        <v>269.0430265273974</v>
      </c>
      <c r="F1231" s="238">
        <v>227.40474547853205</v>
      </c>
      <c r="G1231" s="238">
        <v>122.81720693117744</v>
      </c>
    </row>
    <row r="1232" spans="1:7" ht="12.75">
      <c r="A1232" s="78">
        <v>2007</v>
      </c>
      <c r="B1232" s="233">
        <v>4</v>
      </c>
      <c r="C1232" s="235" t="s">
        <v>71</v>
      </c>
      <c r="D1232" s="78" t="s">
        <v>72</v>
      </c>
      <c r="E1232" s="239">
        <v>246.60146378230536</v>
      </c>
      <c r="F1232" s="239">
        <v>316.77390350088973</v>
      </c>
      <c r="G1232" s="239">
        <v>123.79901645253483</v>
      </c>
    </row>
    <row r="1233" spans="1:7" ht="12.75">
      <c r="A1233" s="51">
        <v>2008</v>
      </c>
      <c r="B1233" s="232">
        <v>1</v>
      </c>
      <c r="C1233" s="234" t="s">
        <v>71</v>
      </c>
      <c r="D1233" s="51" t="s">
        <v>72</v>
      </c>
      <c r="E1233" s="238">
        <v>238.00449957780145</v>
      </c>
      <c r="F1233" s="238">
        <v>248.69377353515065</v>
      </c>
      <c r="G1233" s="238">
        <v>123.54083524292594</v>
      </c>
    </row>
    <row r="1234" spans="1:7" ht="12.75">
      <c r="A1234" s="78">
        <v>2008</v>
      </c>
      <c r="B1234" s="233">
        <v>2</v>
      </c>
      <c r="C1234" s="235" t="s">
        <v>71</v>
      </c>
      <c r="D1234" s="78" t="s">
        <v>72</v>
      </c>
      <c r="E1234" s="239">
        <v>270.22604892167396</v>
      </c>
      <c r="F1234" s="239">
        <v>233.848179553935</v>
      </c>
      <c r="G1234" s="239">
        <v>119.29323618012823</v>
      </c>
    </row>
    <row r="1235" spans="1:7" ht="12.75">
      <c r="A1235" s="51">
        <v>2008</v>
      </c>
      <c r="B1235" s="232">
        <v>3</v>
      </c>
      <c r="C1235" s="234" t="s">
        <v>71</v>
      </c>
      <c r="D1235" s="51" t="s">
        <v>72</v>
      </c>
      <c r="E1235" s="238">
        <v>273.81814282497993</v>
      </c>
      <c r="F1235" s="238">
        <v>260.8967081915939</v>
      </c>
      <c r="G1235" s="238">
        <v>118.12849197971113</v>
      </c>
    </row>
    <row r="1236" spans="1:7" ht="12.75">
      <c r="A1236" s="78">
        <v>2008</v>
      </c>
      <c r="B1236" s="233">
        <v>4</v>
      </c>
      <c r="C1236" s="235" t="s">
        <v>71</v>
      </c>
      <c r="D1236" s="78" t="s">
        <v>72</v>
      </c>
      <c r="E1236" s="239">
        <v>226.17680839953377</v>
      </c>
      <c r="F1236" s="239">
        <v>253.22513405791864</v>
      </c>
      <c r="G1236" s="239">
        <v>111.17607301938774</v>
      </c>
    </row>
    <row r="1237" spans="1:7" ht="12.75">
      <c r="A1237" s="51">
        <v>2009</v>
      </c>
      <c r="B1237" s="232">
        <v>1</v>
      </c>
      <c r="C1237" s="234" t="s">
        <v>71</v>
      </c>
      <c r="D1237" s="51" t="s">
        <v>72</v>
      </c>
      <c r="E1237" s="238">
        <v>212.00919611847507</v>
      </c>
      <c r="F1237" s="238">
        <v>222.64973003416316</v>
      </c>
      <c r="G1237" s="238">
        <v>104.72875202760113</v>
      </c>
    </row>
    <row r="1238" spans="1:7" ht="12.75">
      <c r="A1238" s="78">
        <v>2009</v>
      </c>
      <c r="B1238" s="233">
        <v>2</v>
      </c>
      <c r="C1238" s="235" t="s">
        <v>71</v>
      </c>
      <c r="D1238" s="78" t="s">
        <v>72</v>
      </c>
      <c r="E1238" s="239">
        <v>196.6920093765875</v>
      </c>
      <c r="F1238" s="239">
        <v>219.86059650127524</v>
      </c>
      <c r="G1238" s="239">
        <v>102.42269368418343</v>
      </c>
    </row>
    <row r="1239" spans="1:7" ht="12.75">
      <c r="A1239" s="51">
        <v>2009</v>
      </c>
      <c r="B1239" s="232">
        <v>3</v>
      </c>
      <c r="C1239" s="234" t="s">
        <v>71</v>
      </c>
      <c r="D1239" s="51" t="s">
        <v>72</v>
      </c>
      <c r="E1239" s="238"/>
      <c r="F1239" s="238"/>
      <c r="G1239" s="238"/>
    </row>
    <row r="1240" spans="1:7" ht="12.75">
      <c r="A1240" s="78">
        <v>2001</v>
      </c>
      <c r="B1240" s="233">
        <v>1</v>
      </c>
      <c r="C1240" s="235" t="s">
        <v>73</v>
      </c>
      <c r="D1240" s="78" t="s">
        <v>74</v>
      </c>
      <c r="E1240" s="239">
        <v>105.09536385582227</v>
      </c>
      <c r="F1240" s="239">
        <v>104.48838929018876</v>
      </c>
      <c r="G1240" s="239">
        <v>103.24168149937223</v>
      </c>
    </row>
    <row r="1241" spans="1:7" ht="12.75">
      <c r="A1241" s="51">
        <v>2001</v>
      </c>
      <c r="B1241" s="232">
        <v>2</v>
      </c>
      <c r="C1241" s="234" t="s">
        <v>73</v>
      </c>
      <c r="D1241" s="51" t="s">
        <v>74</v>
      </c>
      <c r="E1241" s="238">
        <v>99.94079103508797</v>
      </c>
      <c r="F1241" s="238">
        <v>100.18424556615383</v>
      </c>
      <c r="G1241" s="238">
        <v>101.49503587581874</v>
      </c>
    </row>
    <row r="1242" spans="1:7" ht="12.75">
      <c r="A1242" s="78">
        <v>2001</v>
      </c>
      <c r="B1242" s="233">
        <v>3</v>
      </c>
      <c r="C1242" s="235" t="s">
        <v>73</v>
      </c>
      <c r="D1242" s="78" t="s">
        <v>74</v>
      </c>
      <c r="E1242" s="239">
        <v>99.46680341945184</v>
      </c>
      <c r="F1242" s="239">
        <v>97.4940790046159</v>
      </c>
      <c r="G1242" s="239">
        <v>97.34019755651134</v>
      </c>
    </row>
    <row r="1243" spans="1:7" ht="12.75">
      <c r="A1243" s="51">
        <v>2001</v>
      </c>
      <c r="B1243" s="232">
        <v>4</v>
      </c>
      <c r="C1243" s="234" t="s">
        <v>73</v>
      </c>
      <c r="D1243" s="51" t="s">
        <v>74</v>
      </c>
      <c r="E1243" s="238">
        <v>95.49704168963798</v>
      </c>
      <c r="F1243" s="238">
        <v>97.8332861390415</v>
      </c>
      <c r="G1243" s="238">
        <v>97.92308506829768</v>
      </c>
    </row>
    <row r="1244" spans="1:7" ht="12.75">
      <c r="A1244" s="78">
        <v>2002</v>
      </c>
      <c r="B1244" s="233">
        <v>1</v>
      </c>
      <c r="C1244" s="235" t="s">
        <v>73</v>
      </c>
      <c r="D1244" s="78" t="s">
        <v>74</v>
      </c>
      <c r="E1244" s="239">
        <v>121.45774830004285</v>
      </c>
      <c r="F1244" s="239">
        <v>119.85402507213756</v>
      </c>
      <c r="G1244" s="239">
        <v>117.70403927844062</v>
      </c>
    </row>
    <row r="1245" spans="1:7" ht="12.75">
      <c r="A1245" s="51">
        <v>2002</v>
      </c>
      <c r="B1245" s="232">
        <v>2</v>
      </c>
      <c r="C1245" s="234" t="s">
        <v>73</v>
      </c>
      <c r="D1245" s="51" t="s">
        <v>74</v>
      </c>
      <c r="E1245" s="238">
        <v>136.59988136974553</v>
      </c>
      <c r="F1245" s="238">
        <v>133.42914974286876</v>
      </c>
      <c r="G1245" s="238">
        <v>118.57534517841188</v>
      </c>
    </row>
    <row r="1246" spans="1:7" ht="12.75">
      <c r="A1246" s="78">
        <v>2002</v>
      </c>
      <c r="B1246" s="233">
        <v>3</v>
      </c>
      <c r="C1246" s="235" t="s">
        <v>73</v>
      </c>
      <c r="D1246" s="78" t="s">
        <v>74</v>
      </c>
      <c r="E1246" s="239">
        <v>147.41788052870675</v>
      </c>
      <c r="F1246" s="239">
        <v>150.84150401944927</v>
      </c>
      <c r="G1246" s="239">
        <v>116.98088471836347</v>
      </c>
    </row>
    <row r="1247" spans="1:7" ht="12.75">
      <c r="A1247" s="51">
        <v>2002</v>
      </c>
      <c r="B1247" s="232">
        <v>4</v>
      </c>
      <c r="C1247" s="234" t="s">
        <v>73</v>
      </c>
      <c r="D1247" s="51" t="s">
        <v>74</v>
      </c>
      <c r="E1247" s="238">
        <v>149.5674354330373</v>
      </c>
      <c r="F1247" s="238">
        <v>158.96023853239947</v>
      </c>
      <c r="G1247" s="238">
        <v>114.55472317197886</v>
      </c>
    </row>
    <row r="1248" spans="1:7" ht="12.75">
      <c r="A1248" s="78">
        <v>2003</v>
      </c>
      <c r="B1248" s="233">
        <v>1</v>
      </c>
      <c r="C1248" s="235" t="s">
        <v>73</v>
      </c>
      <c r="D1248" s="78" t="s">
        <v>74</v>
      </c>
      <c r="E1248" s="239">
        <v>201.53012716875602</v>
      </c>
      <c r="F1248" s="239">
        <v>203.29759786644942</v>
      </c>
      <c r="G1248" s="239">
        <v>112.50700762255144</v>
      </c>
    </row>
    <row r="1249" spans="1:7" ht="12.75">
      <c r="A1249" s="51">
        <v>2003</v>
      </c>
      <c r="B1249" s="232">
        <v>2</v>
      </c>
      <c r="C1249" s="234" t="s">
        <v>73</v>
      </c>
      <c r="D1249" s="51" t="s">
        <v>74</v>
      </c>
      <c r="E1249" s="238">
        <v>206.79330511719726</v>
      </c>
      <c r="F1249" s="238">
        <v>215.27740011319713</v>
      </c>
      <c r="G1249" s="238">
        <v>113.28736913565703</v>
      </c>
    </row>
    <row r="1250" spans="1:7" ht="12.75">
      <c r="A1250" s="78">
        <v>2003</v>
      </c>
      <c r="B1250" s="233">
        <v>3</v>
      </c>
      <c r="C1250" s="235" t="s">
        <v>73</v>
      </c>
      <c r="D1250" s="78" t="s">
        <v>74</v>
      </c>
      <c r="E1250" s="239">
        <v>176.73470252529484</v>
      </c>
      <c r="F1250" s="239">
        <v>186.3811966898828</v>
      </c>
      <c r="G1250" s="239">
        <v>112.29871563973005</v>
      </c>
    </row>
    <row r="1251" spans="1:7" ht="12.75">
      <c r="A1251" s="51">
        <v>2003</v>
      </c>
      <c r="B1251" s="232">
        <v>4</v>
      </c>
      <c r="C1251" s="234" t="s">
        <v>73</v>
      </c>
      <c r="D1251" s="51" t="s">
        <v>74</v>
      </c>
      <c r="E1251" s="238">
        <v>198.22084436321455</v>
      </c>
      <c r="F1251" s="238">
        <v>199.95529417569136</v>
      </c>
      <c r="G1251" s="238">
        <v>113.52939855231573</v>
      </c>
    </row>
    <row r="1252" spans="1:7" ht="12.75">
      <c r="A1252" s="78">
        <v>2004</v>
      </c>
      <c r="B1252" s="233">
        <v>1</v>
      </c>
      <c r="C1252" s="235" t="s">
        <v>73</v>
      </c>
      <c r="D1252" s="78" t="s">
        <v>74</v>
      </c>
      <c r="E1252" s="239">
        <v>175.21304581423487</v>
      </c>
      <c r="F1252" s="239">
        <v>175.25549253464064</v>
      </c>
      <c r="G1252" s="239">
        <v>118.5445414344735</v>
      </c>
    </row>
    <row r="1253" spans="1:7" ht="12.75">
      <c r="A1253" s="51">
        <v>2004</v>
      </c>
      <c r="B1253" s="232">
        <v>2</v>
      </c>
      <c r="C1253" s="234" t="s">
        <v>73</v>
      </c>
      <c r="D1253" s="51" t="s">
        <v>74</v>
      </c>
      <c r="E1253" s="238">
        <v>185.81077836183124</v>
      </c>
      <c r="F1253" s="238">
        <v>180.17718325294845</v>
      </c>
      <c r="G1253" s="238">
        <v>124.1091644354814</v>
      </c>
    </row>
    <row r="1254" spans="1:7" ht="12.75">
      <c r="A1254" s="78">
        <v>2004</v>
      </c>
      <c r="B1254" s="233">
        <v>3</v>
      </c>
      <c r="C1254" s="235" t="s">
        <v>73</v>
      </c>
      <c r="D1254" s="78" t="s">
        <v>74</v>
      </c>
      <c r="E1254" s="239">
        <v>208.39890408144288</v>
      </c>
      <c r="F1254" s="239">
        <v>213.87542795287155</v>
      </c>
      <c r="G1254" s="239">
        <v>125.29056135943082</v>
      </c>
    </row>
    <row r="1255" spans="1:7" ht="12.75">
      <c r="A1255" s="51">
        <v>2004</v>
      </c>
      <c r="B1255" s="232">
        <v>4</v>
      </c>
      <c r="C1255" s="234" t="s">
        <v>73</v>
      </c>
      <c r="D1255" s="51" t="s">
        <v>74</v>
      </c>
      <c r="E1255" s="238">
        <v>239.8829633467909</v>
      </c>
      <c r="F1255" s="238">
        <v>255.24060167910122</v>
      </c>
      <c r="G1255" s="238">
        <v>127.2025937510183</v>
      </c>
    </row>
    <row r="1256" spans="1:7" ht="12.75">
      <c r="A1256" s="78">
        <v>2005</v>
      </c>
      <c r="B1256" s="233">
        <v>1</v>
      </c>
      <c r="C1256" s="235" t="s">
        <v>73</v>
      </c>
      <c r="D1256" s="78" t="s">
        <v>74</v>
      </c>
      <c r="E1256" s="239">
        <v>217.5253315418659</v>
      </c>
      <c r="F1256" s="239">
        <v>221.69864398670043</v>
      </c>
      <c r="G1256" s="239">
        <v>133.4953585840795</v>
      </c>
    </row>
    <row r="1257" spans="1:7" ht="12.75">
      <c r="A1257" s="51">
        <v>2005</v>
      </c>
      <c r="B1257" s="232">
        <v>2</v>
      </c>
      <c r="C1257" s="234" t="s">
        <v>73</v>
      </c>
      <c r="D1257" s="51" t="s">
        <v>74</v>
      </c>
      <c r="E1257" s="238">
        <v>234.49312593504678</v>
      </c>
      <c r="F1257" s="238">
        <v>230.27558974033852</v>
      </c>
      <c r="G1257" s="238">
        <v>137.07416689177796</v>
      </c>
    </row>
    <row r="1258" spans="1:7" ht="12.75">
      <c r="A1258" s="78">
        <v>2005</v>
      </c>
      <c r="B1258" s="233">
        <v>3</v>
      </c>
      <c r="C1258" s="235" t="s">
        <v>73</v>
      </c>
      <c r="D1258" s="78" t="s">
        <v>74</v>
      </c>
      <c r="E1258" s="239">
        <v>266.89518609557746</v>
      </c>
      <c r="F1258" s="239">
        <v>240.60494816359022</v>
      </c>
      <c r="G1258" s="239">
        <v>136.7950262978757</v>
      </c>
    </row>
    <row r="1259" spans="1:7" ht="12.75">
      <c r="A1259" s="51">
        <v>2005</v>
      </c>
      <c r="B1259" s="232">
        <v>4</v>
      </c>
      <c r="C1259" s="234" t="s">
        <v>73</v>
      </c>
      <c r="D1259" s="51" t="s">
        <v>74</v>
      </c>
      <c r="E1259" s="238">
        <v>249.6764843036072</v>
      </c>
      <c r="F1259" s="238">
        <v>259.9467209910499</v>
      </c>
      <c r="G1259" s="238">
        <v>138.08262279453862</v>
      </c>
    </row>
    <row r="1260" spans="1:7" ht="12.75">
      <c r="A1260" s="78">
        <v>2006</v>
      </c>
      <c r="B1260" s="233">
        <v>1</v>
      </c>
      <c r="C1260" s="235" t="s">
        <v>73</v>
      </c>
      <c r="D1260" s="78" t="s">
        <v>74</v>
      </c>
      <c r="E1260" s="239">
        <v>273.68985910989943</v>
      </c>
      <c r="F1260" s="239">
        <v>273.606939786224</v>
      </c>
      <c r="G1260" s="239">
        <v>140.45128401894365</v>
      </c>
    </row>
    <row r="1261" spans="1:7" ht="12.75">
      <c r="A1261" s="51">
        <v>2006</v>
      </c>
      <c r="B1261" s="232">
        <v>2</v>
      </c>
      <c r="C1261" s="234" t="s">
        <v>73</v>
      </c>
      <c r="D1261" s="51" t="s">
        <v>74</v>
      </c>
      <c r="E1261" s="238">
        <v>355.3780320702698</v>
      </c>
      <c r="F1261" s="238">
        <v>362.3507731264311</v>
      </c>
      <c r="G1261" s="238">
        <v>144.6642093983427</v>
      </c>
    </row>
    <row r="1262" spans="1:7" ht="12.75">
      <c r="A1262" s="78">
        <v>2006</v>
      </c>
      <c r="B1262" s="233">
        <v>3</v>
      </c>
      <c r="C1262" s="235" t="s">
        <v>73</v>
      </c>
      <c r="D1262" s="78" t="s">
        <v>74</v>
      </c>
      <c r="E1262" s="239">
        <v>346.1640929152506</v>
      </c>
      <c r="F1262" s="239">
        <v>345.9592350861314</v>
      </c>
      <c r="G1262" s="239">
        <v>147.93322005275678</v>
      </c>
    </row>
    <row r="1263" spans="1:7" ht="12.75">
      <c r="A1263" s="51">
        <v>2006</v>
      </c>
      <c r="B1263" s="232">
        <v>4</v>
      </c>
      <c r="C1263" s="234" t="s">
        <v>73</v>
      </c>
      <c r="D1263" s="51" t="s">
        <v>74</v>
      </c>
      <c r="E1263" s="238">
        <v>336.3246671758418</v>
      </c>
      <c r="F1263" s="238">
        <v>314.08873626678894</v>
      </c>
      <c r="G1263" s="238">
        <v>146.34228002076773</v>
      </c>
    </row>
    <row r="1264" spans="1:7" ht="12.75">
      <c r="A1264" s="78">
        <v>2007</v>
      </c>
      <c r="B1264" s="233">
        <v>1</v>
      </c>
      <c r="C1264" s="235" t="s">
        <v>73</v>
      </c>
      <c r="D1264" s="78" t="s">
        <v>74</v>
      </c>
      <c r="E1264" s="239">
        <v>286.5216151489692</v>
      </c>
      <c r="F1264" s="239">
        <v>274.34523458085846</v>
      </c>
      <c r="G1264" s="239">
        <v>147.7621859317352</v>
      </c>
    </row>
    <row r="1265" spans="1:7" ht="12.75">
      <c r="A1265" s="51">
        <v>2007</v>
      </c>
      <c r="B1265" s="232">
        <v>2</v>
      </c>
      <c r="C1265" s="234" t="s">
        <v>73</v>
      </c>
      <c r="D1265" s="51" t="s">
        <v>74</v>
      </c>
      <c r="E1265" s="238">
        <v>252.11370570416838</v>
      </c>
      <c r="F1265" s="238">
        <v>241.19978533094863</v>
      </c>
      <c r="G1265" s="238">
        <v>152.8399630933086</v>
      </c>
    </row>
    <row r="1266" spans="1:7" ht="12.75">
      <c r="A1266" s="78">
        <v>2007</v>
      </c>
      <c r="B1266" s="233">
        <v>3</v>
      </c>
      <c r="C1266" s="235" t="s">
        <v>73</v>
      </c>
      <c r="D1266" s="78" t="s">
        <v>74</v>
      </c>
      <c r="E1266" s="239">
        <v>248.25905765513045</v>
      </c>
      <c r="F1266" s="239">
        <v>241.8012853636488</v>
      </c>
      <c r="G1266" s="239">
        <v>148.6044483017655</v>
      </c>
    </row>
    <row r="1267" spans="1:7" ht="12.75">
      <c r="A1267" s="51">
        <v>2007</v>
      </c>
      <c r="B1267" s="232">
        <v>4</v>
      </c>
      <c r="C1267" s="234" t="s">
        <v>73</v>
      </c>
      <c r="D1267" s="51" t="s">
        <v>74</v>
      </c>
      <c r="E1267" s="238">
        <v>245.96773582849087</v>
      </c>
      <c r="F1267" s="238">
        <v>236.95392039634248</v>
      </c>
      <c r="G1267" s="238">
        <v>149.8210495028236</v>
      </c>
    </row>
    <row r="1268" spans="1:7" ht="12.75">
      <c r="A1268" s="78">
        <v>2008</v>
      </c>
      <c r="B1268" s="233">
        <v>1</v>
      </c>
      <c r="C1268" s="235" t="s">
        <v>73</v>
      </c>
      <c r="D1268" s="78" t="s">
        <v>74</v>
      </c>
      <c r="E1268" s="239">
        <v>227.9806650986397</v>
      </c>
      <c r="F1268" s="239">
        <v>212.29400242357335</v>
      </c>
      <c r="G1268" s="239">
        <v>149.10786948837682</v>
      </c>
    </row>
    <row r="1269" spans="1:7" ht="12.75">
      <c r="A1269" s="51">
        <v>2008</v>
      </c>
      <c r="B1269" s="232">
        <v>2</v>
      </c>
      <c r="C1269" s="234" t="s">
        <v>73</v>
      </c>
      <c r="D1269" s="51" t="s">
        <v>74</v>
      </c>
      <c r="E1269" s="238">
        <v>243.70778801046313</v>
      </c>
      <c r="F1269" s="238">
        <v>240.16452784768433</v>
      </c>
      <c r="G1269" s="238">
        <v>150.17118539233073</v>
      </c>
    </row>
    <row r="1270" spans="1:7" ht="12.75">
      <c r="A1270" s="78">
        <v>2008</v>
      </c>
      <c r="B1270" s="233">
        <v>3</v>
      </c>
      <c r="C1270" s="235" t="s">
        <v>73</v>
      </c>
      <c r="D1270" s="78" t="s">
        <v>74</v>
      </c>
      <c r="E1270" s="239">
        <v>256.9496265347425</v>
      </c>
      <c r="F1270" s="239">
        <v>250.49374505804914</v>
      </c>
      <c r="G1270" s="239">
        <v>144.37861468674032</v>
      </c>
    </row>
    <row r="1271" spans="1:7" ht="12.75">
      <c r="A1271" s="51">
        <v>2008</v>
      </c>
      <c r="B1271" s="232">
        <v>4</v>
      </c>
      <c r="C1271" s="234" t="s">
        <v>73</v>
      </c>
      <c r="D1271" s="51" t="s">
        <v>74</v>
      </c>
      <c r="E1271" s="238">
        <v>261.51782057813665</v>
      </c>
      <c r="F1271" s="238">
        <v>268.60441081041705</v>
      </c>
      <c r="G1271" s="238">
        <v>138.57313574562062</v>
      </c>
    </row>
    <row r="1272" spans="1:7" ht="12.75">
      <c r="A1272" s="78">
        <v>2009</v>
      </c>
      <c r="B1272" s="233">
        <v>1</v>
      </c>
      <c r="C1272" s="235" t="s">
        <v>73</v>
      </c>
      <c r="D1272" s="78" t="s">
        <v>74</v>
      </c>
      <c r="E1272" s="239">
        <v>306.5149661914361</v>
      </c>
      <c r="F1272" s="239">
        <v>317.5234928324374</v>
      </c>
      <c r="G1272" s="239">
        <v>132.787019157924</v>
      </c>
    </row>
    <row r="1273" spans="1:7" ht="12.75">
      <c r="A1273" s="51">
        <v>2009</v>
      </c>
      <c r="B1273" s="232">
        <v>2</v>
      </c>
      <c r="C1273" s="234" t="s">
        <v>73</v>
      </c>
      <c r="D1273" s="51" t="s">
        <v>74</v>
      </c>
      <c r="E1273" s="238">
        <v>292.0803226475945</v>
      </c>
      <c r="F1273" s="238">
        <v>294.1407298099543</v>
      </c>
      <c r="G1273" s="238">
        <v>134.35859683668357</v>
      </c>
    </row>
    <row r="1274" spans="1:7" ht="12.75">
      <c r="A1274" s="78">
        <v>2009</v>
      </c>
      <c r="B1274" s="233">
        <v>3</v>
      </c>
      <c r="C1274" s="235" t="s">
        <v>73</v>
      </c>
      <c r="D1274" s="78" t="s">
        <v>74</v>
      </c>
      <c r="E1274" s="239"/>
      <c r="F1274" s="239"/>
      <c r="G1274" s="239"/>
    </row>
    <row r="1275" spans="1:7" ht="12.75">
      <c r="A1275" s="51">
        <v>2001</v>
      </c>
      <c r="B1275" s="232">
        <v>1</v>
      </c>
      <c r="C1275" s="234" t="s">
        <v>75</v>
      </c>
      <c r="D1275" s="51" t="s">
        <v>76</v>
      </c>
      <c r="E1275" s="238">
        <v>92.06315236270935</v>
      </c>
      <c r="F1275" s="238">
        <v>92.9465701301044</v>
      </c>
      <c r="G1275" s="238">
        <v>97.06412138148137</v>
      </c>
    </row>
    <row r="1276" spans="1:7" ht="12.75">
      <c r="A1276" s="78">
        <v>2001</v>
      </c>
      <c r="B1276" s="233">
        <v>2</v>
      </c>
      <c r="C1276" s="235" t="s">
        <v>75</v>
      </c>
      <c r="D1276" s="78" t="s">
        <v>76</v>
      </c>
      <c r="E1276" s="239">
        <v>103.08528102717011</v>
      </c>
      <c r="F1276" s="239">
        <v>107.75879053203204</v>
      </c>
      <c r="G1276" s="239">
        <v>104.55106669401457</v>
      </c>
    </row>
    <row r="1277" spans="1:7" ht="12.75">
      <c r="A1277" s="51">
        <v>2001</v>
      </c>
      <c r="B1277" s="232">
        <v>3</v>
      </c>
      <c r="C1277" s="234" t="s">
        <v>75</v>
      </c>
      <c r="D1277" s="51" t="s">
        <v>76</v>
      </c>
      <c r="E1277" s="238">
        <v>103.76463491553797</v>
      </c>
      <c r="F1277" s="238">
        <v>101.99270082547434</v>
      </c>
      <c r="G1277" s="238">
        <v>100.42331009163298</v>
      </c>
    </row>
    <row r="1278" spans="1:7" ht="12.75">
      <c r="A1278" s="78">
        <v>2001</v>
      </c>
      <c r="B1278" s="233">
        <v>4</v>
      </c>
      <c r="C1278" s="235" t="s">
        <v>75</v>
      </c>
      <c r="D1278" s="78" t="s">
        <v>76</v>
      </c>
      <c r="E1278" s="239">
        <v>101.0869316945825</v>
      </c>
      <c r="F1278" s="239">
        <v>97.30193851238914</v>
      </c>
      <c r="G1278" s="239">
        <v>97.9615018328711</v>
      </c>
    </row>
    <row r="1279" spans="1:7" ht="12.75">
      <c r="A1279" s="51">
        <v>2002</v>
      </c>
      <c r="B1279" s="232">
        <v>1</v>
      </c>
      <c r="C1279" s="234" t="s">
        <v>75</v>
      </c>
      <c r="D1279" s="51" t="s">
        <v>76</v>
      </c>
      <c r="E1279" s="238">
        <v>92.76605518144875</v>
      </c>
      <c r="F1279" s="238">
        <v>85.5461746747028</v>
      </c>
      <c r="G1279" s="238">
        <v>93.38947345936327</v>
      </c>
    </row>
    <row r="1280" spans="1:7" ht="12.75">
      <c r="A1280" s="78">
        <v>2002</v>
      </c>
      <c r="B1280" s="233">
        <v>2</v>
      </c>
      <c r="C1280" s="235" t="s">
        <v>75</v>
      </c>
      <c r="D1280" s="78" t="s">
        <v>76</v>
      </c>
      <c r="E1280" s="239">
        <v>108.46886518464983</v>
      </c>
      <c r="F1280" s="239">
        <v>96.48720718144872</v>
      </c>
      <c r="G1280" s="239">
        <v>99.06881355607325</v>
      </c>
    </row>
    <row r="1281" spans="1:7" ht="12.75">
      <c r="A1281" s="51">
        <v>2002</v>
      </c>
      <c r="B1281" s="232">
        <v>3</v>
      </c>
      <c r="C1281" s="234" t="s">
        <v>75</v>
      </c>
      <c r="D1281" s="51" t="s">
        <v>76</v>
      </c>
      <c r="E1281" s="238">
        <v>108.82799020282462</v>
      </c>
      <c r="F1281" s="238">
        <v>102.36950179630051</v>
      </c>
      <c r="G1281" s="238">
        <v>100.7412796778612</v>
      </c>
    </row>
    <row r="1282" spans="1:7" ht="12.75">
      <c r="A1282" s="78">
        <v>2002</v>
      </c>
      <c r="B1282" s="233">
        <v>4</v>
      </c>
      <c r="C1282" s="235" t="s">
        <v>75</v>
      </c>
      <c r="D1282" s="78" t="s">
        <v>76</v>
      </c>
      <c r="E1282" s="239">
        <v>115.53411240693106</v>
      </c>
      <c r="F1282" s="239">
        <v>106.91919221500633</v>
      </c>
      <c r="G1282" s="239">
        <v>100.20815159383015</v>
      </c>
    </row>
    <row r="1283" spans="1:7" ht="12.75">
      <c r="A1283" s="51">
        <v>2003</v>
      </c>
      <c r="B1283" s="232">
        <v>1</v>
      </c>
      <c r="C1283" s="234" t="s">
        <v>75</v>
      </c>
      <c r="D1283" s="51" t="s">
        <v>76</v>
      </c>
      <c r="E1283" s="238">
        <v>103.09976477707424</v>
      </c>
      <c r="F1283" s="238">
        <v>94.67406059182348</v>
      </c>
      <c r="G1283" s="238">
        <v>99.75923829630017</v>
      </c>
    </row>
    <row r="1284" spans="1:7" ht="12.75">
      <c r="A1284" s="78">
        <v>2003</v>
      </c>
      <c r="B1284" s="233">
        <v>2</v>
      </c>
      <c r="C1284" s="235" t="s">
        <v>75</v>
      </c>
      <c r="D1284" s="78" t="s">
        <v>76</v>
      </c>
      <c r="E1284" s="239">
        <v>105.87495996515283</v>
      </c>
      <c r="F1284" s="239">
        <v>95.14091575407072</v>
      </c>
      <c r="G1284" s="239">
        <v>105.54518632729283</v>
      </c>
    </row>
    <row r="1285" spans="1:7" ht="12.75">
      <c r="A1285" s="51">
        <v>2003</v>
      </c>
      <c r="B1285" s="232">
        <v>3</v>
      </c>
      <c r="C1285" s="234" t="s">
        <v>75</v>
      </c>
      <c r="D1285" s="51" t="s">
        <v>76</v>
      </c>
      <c r="E1285" s="238">
        <v>125.23065024548083</v>
      </c>
      <c r="F1285" s="238">
        <v>109.90905372370972</v>
      </c>
      <c r="G1285" s="238">
        <v>102.04921350434125</v>
      </c>
    </row>
    <row r="1286" spans="1:7" ht="12.75">
      <c r="A1286" s="78">
        <v>2003</v>
      </c>
      <c r="B1286" s="233">
        <v>4</v>
      </c>
      <c r="C1286" s="235" t="s">
        <v>75</v>
      </c>
      <c r="D1286" s="78" t="s">
        <v>76</v>
      </c>
      <c r="E1286" s="239">
        <v>131.90181538125967</v>
      </c>
      <c r="F1286" s="239">
        <v>125.6611299533354</v>
      </c>
      <c r="G1286" s="239">
        <v>103.7183164101563</v>
      </c>
    </row>
    <row r="1287" spans="1:7" ht="12.75">
      <c r="A1287" s="51">
        <v>2004</v>
      </c>
      <c r="B1287" s="232">
        <v>1</v>
      </c>
      <c r="C1287" s="234" t="s">
        <v>75</v>
      </c>
      <c r="D1287" s="51" t="s">
        <v>76</v>
      </c>
      <c r="E1287" s="238">
        <v>116.7760818353044</v>
      </c>
      <c r="F1287" s="238">
        <v>100.42769111401753</v>
      </c>
      <c r="G1287" s="238">
        <v>94.81199357473679</v>
      </c>
    </row>
    <row r="1288" spans="1:7" ht="12.75">
      <c r="A1288" s="78">
        <v>2004</v>
      </c>
      <c r="B1288" s="233">
        <v>2</v>
      </c>
      <c r="C1288" s="235" t="s">
        <v>75</v>
      </c>
      <c r="D1288" s="78" t="s">
        <v>76</v>
      </c>
      <c r="E1288" s="239">
        <v>111.17342252009536</v>
      </c>
      <c r="F1288" s="239">
        <v>99.65808626091682</v>
      </c>
      <c r="G1288" s="239">
        <v>96.9167903235007</v>
      </c>
    </row>
    <row r="1289" spans="1:7" ht="12.75">
      <c r="A1289" s="51">
        <v>2004</v>
      </c>
      <c r="B1289" s="232">
        <v>3</v>
      </c>
      <c r="C1289" s="234" t="s">
        <v>75</v>
      </c>
      <c r="D1289" s="51" t="s">
        <v>76</v>
      </c>
      <c r="E1289" s="238">
        <v>117.36991248316235</v>
      </c>
      <c r="F1289" s="238">
        <v>103.63409123877557</v>
      </c>
      <c r="G1289" s="238">
        <v>93.38788203224676</v>
      </c>
    </row>
    <row r="1290" spans="1:7" ht="12.75">
      <c r="A1290" s="78">
        <v>2004</v>
      </c>
      <c r="B1290" s="233">
        <v>4</v>
      </c>
      <c r="C1290" s="235" t="s">
        <v>75</v>
      </c>
      <c r="D1290" s="78" t="s">
        <v>76</v>
      </c>
      <c r="E1290" s="239">
        <v>125.4897936438488</v>
      </c>
      <c r="F1290" s="239">
        <v>110.6336836916727</v>
      </c>
      <c r="G1290" s="239">
        <v>94.41725245625283</v>
      </c>
    </row>
    <row r="1291" spans="1:7" ht="12.75">
      <c r="A1291" s="51">
        <v>2005</v>
      </c>
      <c r="B1291" s="232">
        <v>1</v>
      </c>
      <c r="C1291" s="234" t="s">
        <v>75</v>
      </c>
      <c r="D1291" s="51" t="s">
        <v>76</v>
      </c>
      <c r="E1291" s="238">
        <v>117.365776568118</v>
      </c>
      <c r="F1291" s="238">
        <v>101.72863629573162</v>
      </c>
      <c r="G1291" s="238">
        <v>94.32644208848002</v>
      </c>
    </row>
    <row r="1292" spans="1:7" ht="12.75">
      <c r="A1292" s="78">
        <v>2005</v>
      </c>
      <c r="B1292" s="233">
        <v>2</v>
      </c>
      <c r="C1292" s="235" t="s">
        <v>75</v>
      </c>
      <c r="D1292" s="78" t="s">
        <v>76</v>
      </c>
      <c r="E1292" s="239">
        <v>128.1586648346682</v>
      </c>
      <c r="F1292" s="239">
        <v>115.40431885211511</v>
      </c>
      <c r="G1292" s="239">
        <v>97.14885929863969</v>
      </c>
    </row>
    <row r="1293" spans="1:7" ht="12.75">
      <c r="A1293" s="51">
        <v>2005</v>
      </c>
      <c r="B1293" s="232">
        <v>3</v>
      </c>
      <c r="C1293" s="234" t="s">
        <v>75</v>
      </c>
      <c r="D1293" s="51" t="s">
        <v>76</v>
      </c>
      <c r="E1293" s="238">
        <v>128.13432984901613</v>
      </c>
      <c r="F1293" s="238">
        <v>114.0976064948367</v>
      </c>
      <c r="G1293" s="238">
        <v>95.92784214825402</v>
      </c>
    </row>
    <row r="1294" spans="1:7" ht="12.75">
      <c r="A1294" s="78">
        <v>2005</v>
      </c>
      <c r="B1294" s="233">
        <v>4</v>
      </c>
      <c r="C1294" s="235" t="s">
        <v>75</v>
      </c>
      <c r="D1294" s="78" t="s">
        <v>76</v>
      </c>
      <c r="E1294" s="239">
        <v>137.37221317355247</v>
      </c>
      <c r="F1294" s="239">
        <v>124.97878257777074</v>
      </c>
      <c r="G1294" s="239">
        <v>98.57467543639673</v>
      </c>
    </row>
    <row r="1295" spans="1:7" ht="12.75">
      <c r="A1295" s="51">
        <v>2006</v>
      </c>
      <c r="B1295" s="232">
        <v>1</v>
      </c>
      <c r="C1295" s="234" t="s">
        <v>75</v>
      </c>
      <c r="D1295" s="51" t="s">
        <v>76</v>
      </c>
      <c r="E1295" s="238">
        <v>122.58357449832374</v>
      </c>
      <c r="F1295" s="238">
        <v>110.75856444271832</v>
      </c>
      <c r="G1295" s="238">
        <v>98.42759927879351</v>
      </c>
    </row>
    <row r="1296" spans="1:7" ht="12.75">
      <c r="A1296" s="78">
        <v>2006</v>
      </c>
      <c r="B1296" s="233">
        <v>2</v>
      </c>
      <c r="C1296" s="235" t="s">
        <v>75</v>
      </c>
      <c r="D1296" s="78" t="s">
        <v>76</v>
      </c>
      <c r="E1296" s="239">
        <v>131.2583937472644</v>
      </c>
      <c r="F1296" s="239">
        <v>123.72470107842847</v>
      </c>
      <c r="G1296" s="239">
        <v>101.89715441161103</v>
      </c>
    </row>
    <row r="1297" spans="1:7" ht="12.75">
      <c r="A1297" s="51">
        <v>2006</v>
      </c>
      <c r="B1297" s="232">
        <v>3</v>
      </c>
      <c r="C1297" s="234" t="s">
        <v>75</v>
      </c>
      <c r="D1297" s="51" t="s">
        <v>76</v>
      </c>
      <c r="E1297" s="238">
        <v>142.37003664640588</v>
      </c>
      <c r="F1297" s="238">
        <v>134.59799056330777</v>
      </c>
      <c r="G1297" s="238">
        <v>106.38929341590882</v>
      </c>
    </row>
    <row r="1298" spans="1:7" ht="12.75">
      <c r="A1298" s="78">
        <v>2006</v>
      </c>
      <c r="B1298" s="233">
        <v>4</v>
      </c>
      <c r="C1298" s="235" t="s">
        <v>75</v>
      </c>
      <c r="D1298" s="78" t="s">
        <v>76</v>
      </c>
      <c r="E1298" s="239">
        <v>143.8455046974127</v>
      </c>
      <c r="F1298" s="239">
        <v>140.5626391127464</v>
      </c>
      <c r="G1298" s="239">
        <v>106.85452060963541</v>
      </c>
    </row>
    <row r="1299" spans="1:7" ht="12.75">
      <c r="A1299" s="51">
        <v>2007</v>
      </c>
      <c r="B1299" s="232">
        <v>1</v>
      </c>
      <c r="C1299" s="234" t="s">
        <v>75</v>
      </c>
      <c r="D1299" s="51" t="s">
        <v>76</v>
      </c>
      <c r="E1299" s="238">
        <v>140.05264027511996</v>
      </c>
      <c r="F1299" s="238">
        <v>133.37545264531187</v>
      </c>
      <c r="G1299" s="238">
        <v>108.22022034416945</v>
      </c>
    </row>
    <row r="1300" spans="1:7" ht="12.75">
      <c r="A1300" s="78">
        <v>2007</v>
      </c>
      <c r="B1300" s="233">
        <v>2</v>
      </c>
      <c r="C1300" s="235" t="s">
        <v>75</v>
      </c>
      <c r="D1300" s="78" t="s">
        <v>76</v>
      </c>
      <c r="E1300" s="239">
        <v>149.703711744189</v>
      </c>
      <c r="F1300" s="239">
        <v>141.079364999619</v>
      </c>
      <c r="G1300" s="239">
        <v>114.294563903555</v>
      </c>
    </row>
    <row r="1301" spans="1:7" ht="12.75">
      <c r="A1301" s="51">
        <v>2007</v>
      </c>
      <c r="B1301" s="232">
        <v>3</v>
      </c>
      <c r="C1301" s="234" t="s">
        <v>75</v>
      </c>
      <c r="D1301" s="51" t="s">
        <v>76</v>
      </c>
      <c r="E1301" s="238">
        <v>150.75163249111364</v>
      </c>
      <c r="F1301" s="238">
        <v>150.3294986238207</v>
      </c>
      <c r="G1301" s="238">
        <v>116.25964974796923</v>
      </c>
    </row>
    <row r="1302" spans="1:7" ht="12.75">
      <c r="A1302" s="78">
        <v>2007</v>
      </c>
      <c r="B1302" s="233">
        <v>4</v>
      </c>
      <c r="C1302" s="235" t="s">
        <v>75</v>
      </c>
      <c r="D1302" s="78" t="s">
        <v>76</v>
      </c>
      <c r="E1302" s="239">
        <v>155.10871508286206</v>
      </c>
      <c r="F1302" s="239">
        <v>163.21904634590342</v>
      </c>
      <c r="G1302" s="239">
        <v>121.71957319734756</v>
      </c>
    </row>
    <row r="1303" spans="1:7" ht="12.75">
      <c r="A1303" s="51">
        <v>2008</v>
      </c>
      <c r="B1303" s="232">
        <v>1</v>
      </c>
      <c r="C1303" s="234" t="s">
        <v>75</v>
      </c>
      <c r="D1303" s="51" t="s">
        <v>76</v>
      </c>
      <c r="E1303" s="238">
        <v>146.4543778714895</v>
      </c>
      <c r="F1303" s="238">
        <v>137.26191077130153</v>
      </c>
      <c r="G1303" s="238">
        <v>117.24898179479665</v>
      </c>
    </row>
    <row r="1304" spans="1:7" ht="12.75">
      <c r="A1304" s="78">
        <v>2008</v>
      </c>
      <c r="B1304" s="233">
        <v>2</v>
      </c>
      <c r="C1304" s="235" t="s">
        <v>75</v>
      </c>
      <c r="D1304" s="78" t="s">
        <v>76</v>
      </c>
      <c r="E1304" s="239">
        <v>140.8596728981198</v>
      </c>
      <c r="F1304" s="239">
        <v>137.3259610108023</v>
      </c>
      <c r="G1304" s="239">
        <v>118.33084680865747</v>
      </c>
    </row>
    <row r="1305" spans="1:7" ht="12.75">
      <c r="A1305" s="51">
        <v>2008</v>
      </c>
      <c r="B1305" s="232">
        <v>3</v>
      </c>
      <c r="C1305" s="234" t="s">
        <v>75</v>
      </c>
      <c r="D1305" s="51" t="s">
        <v>76</v>
      </c>
      <c r="E1305" s="238">
        <v>135.09425604707982</v>
      </c>
      <c r="F1305" s="238">
        <v>140.15753292153934</v>
      </c>
      <c r="G1305" s="238">
        <v>115.74194918358694</v>
      </c>
    </row>
    <row r="1306" spans="1:7" ht="12.75">
      <c r="A1306" s="78">
        <v>2008</v>
      </c>
      <c r="B1306" s="233">
        <v>4</v>
      </c>
      <c r="C1306" s="235" t="s">
        <v>75</v>
      </c>
      <c r="D1306" s="78" t="s">
        <v>76</v>
      </c>
      <c r="E1306" s="239">
        <v>131.78813835714718</v>
      </c>
      <c r="F1306" s="239">
        <v>127.34544899626553</v>
      </c>
      <c r="G1306" s="239">
        <v>114.76872752326376</v>
      </c>
    </row>
    <row r="1307" spans="1:7" ht="12.75">
      <c r="A1307" s="51">
        <v>2009</v>
      </c>
      <c r="B1307" s="232">
        <v>1</v>
      </c>
      <c r="C1307" s="234" t="s">
        <v>75</v>
      </c>
      <c r="D1307" s="51" t="s">
        <v>76</v>
      </c>
      <c r="E1307" s="238">
        <v>124.53282173209713</v>
      </c>
      <c r="F1307" s="238">
        <v>116.93539573742645</v>
      </c>
      <c r="G1307" s="238">
        <v>111.02030709901405</v>
      </c>
    </row>
    <row r="1308" spans="1:7" ht="12.75">
      <c r="A1308" s="78">
        <v>2009</v>
      </c>
      <c r="B1308" s="233">
        <v>2</v>
      </c>
      <c r="C1308" s="235" t="s">
        <v>75</v>
      </c>
      <c r="D1308" s="78" t="s">
        <v>76</v>
      </c>
      <c r="E1308" s="239">
        <v>127.66625012755608</v>
      </c>
      <c r="F1308" s="239">
        <v>115.40908514727039</v>
      </c>
      <c r="G1308" s="239">
        <v>107.23702445438329</v>
      </c>
    </row>
    <row r="1309" spans="1:7" ht="12.75">
      <c r="A1309" s="51">
        <v>2009</v>
      </c>
      <c r="B1309" s="232">
        <v>3</v>
      </c>
      <c r="C1309" s="234" t="s">
        <v>75</v>
      </c>
      <c r="D1309" s="51" t="s">
        <v>76</v>
      </c>
      <c r="E1309" s="238"/>
      <c r="F1309" s="238"/>
      <c r="G1309" s="238"/>
    </row>
    <row r="1310" spans="1:7" ht="12.75">
      <c r="A1310" s="78">
        <v>2001</v>
      </c>
      <c r="B1310" s="233">
        <v>1</v>
      </c>
      <c r="C1310" s="235" t="s">
        <v>77</v>
      </c>
      <c r="D1310" s="78" t="s">
        <v>78</v>
      </c>
      <c r="E1310" s="239">
        <v>84.24764375057845</v>
      </c>
      <c r="F1310" s="239">
        <v>92.72942981383902</v>
      </c>
      <c r="G1310" s="239">
        <v>99.09680950179828</v>
      </c>
    </row>
    <row r="1311" spans="1:7" ht="12.75">
      <c r="A1311" s="51">
        <v>2001</v>
      </c>
      <c r="B1311" s="232">
        <v>2</v>
      </c>
      <c r="C1311" s="234" t="s">
        <v>77</v>
      </c>
      <c r="D1311" s="51" t="s">
        <v>78</v>
      </c>
      <c r="E1311" s="238">
        <v>98.27791278052091</v>
      </c>
      <c r="F1311" s="238">
        <v>93.46637368531186</v>
      </c>
      <c r="G1311" s="238">
        <v>100.92155443233887</v>
      </c>
    </row>
    <row r="1312" spans="1:7" ht="12.75">
      <c r="A1312" s="78">
        <v>2001</v>
      </c>
      <c r="B1312" s="233">
        <v>3</v>
      </c>
      <c r="C1312" s="235" t="s">
        <v>77</v>
      </c>
      <c r="D1312" s="78" t="s">
        <v>78</v>
      </c>
      <c r="E1312" s="239">
        <v>103.69927022263866</v>
      </c>
      <c r="F1312" s="239">
        <v>100.06153033013724</v>
      </c>
      <c r="G1312" s="239">
        <v>98.75767295188945</v>
      </c>
    </row>
    <row r="1313" spans="1:7" ht="12.75">
      <c r="A1313" s="51">
        <v>2001</v>
      </c>
      <c r="B1313" s="232">
        <v>4</v>
      </c>
      <c r="C1313" s="234" t="s">
        <v>77</v>
      </c>
      <c r="D1313" s="51" t="s">
        <v>78</v>
      </c>
      <c r="E1313" s="238">
        <v>113.775173246262</v>
      </c>
      <c r="F1313" s="238">
        <v>113.74266617071187</v>
      </c>
      <c r="G1313" s="238">
        <v>101.22396311397344</v>
      </c>
    </row>
    <row r="1314" spans="1:7" ht="12.75">
      <c r="A1314" s="78">
        <v>2002</v>
      </c>
      <c r="B1314" s="233">
        <v>1</v>
      </c>
      <c r="C1314" s="235" t="s">
        <v>77</v>
      </c>
      <c r="D1314" s="78" t="s">
        <v>78</v>
      </c>
      <c r="E1314" s="239">
        <v>103.69982161122891</v>
      </c>
      <c r="F1314" s="239">
        <v>98.36075898616009</v>
      </c>
      <c r="G1314" s="239">
        <v>100.14070438804511</v>
      </c>
    </row>
    <row r="1315" spans="1:7" ht="12.75">
      <c r="A1315" s="51">
        <v>2002</v>
      </c>
      <c r="B1315" s="232">
        <v>2</v>
      </c>
      <c r="C1315" s="234" t="s">
        <v>77</v>
      </c>
      <c r="D1315" s="51" t="s">
        <v>78</v>
      </c>
      <c r="E1315" s="238">
        <v>113.72157871823072</v>
      </c>
      <c r="F1315" s="238">
        <v>106.41400922810482</v>
      </c>
      <c r="G1315" s="238">
        <v>92.07061516355104</v>
      </c>
    </row>
    <row r="1316" spans="1:7" ht="12.75">
      <c r="A1316" s="78">
        <v>2002</v>
      </c>
      <c r="B1316" s="233">
        <v>3</v>
      </c>
      <c r="C1316" s="235" t="s">
        <v>77</v>
      </c>
      <c r="D1316" s="78" t="s">
        <v>78</v>
      </c>
      <c r="E1316" s="239">
        <v>85.14245477178298</v>
      </c>
      <c r="F1316" s="239">
        <v>81.57203695933698</v>
      </c>
      <c r="G1316" s="239">
        <v>85.54251063515092</v>
      </c>
    </row>
    <row r="1317" spans="1:7" ht="12.75">
      <c r="A1317" s="51">
        <v>2002</v>
      </c>
      <c r="B1317" s="232">
        <v>4</v>
      </c>
      <c r="C1317" s="234" t="s">
        <v>77</v>
      </c>
      <c r="D1317" s="51" t="s">
        <v>78</v>
      </c>
      <c r="E1317" s="238">
        <v>86.93520567384626</v>
      </c>
      <c r="F1317" s="238">
        <v>84.79992474221976</v>
      </c>
      <c r="G1317" s="238">
        <v>80.10417526364684</v>
      </c>
    </row>
    <row r="1318" spans="1:7" ht="12.75">
      <c r="A1318" s="78">
        <v>2003</v>
      </c>
      <c r="B1318" s="233">
        <v>1</v>
      </c>
      <c r="C1318" s="235" t="s">
        <v>77</v>
      </c>
      <c r="D1318" s="78" t="s">
        <v>78</v>
      </c>
      <c r="E1318" s="239">
        <v>69.17124367582099</v>
      </c>
      <c r="F1318" s="239">
        <v>65.98807034733247</v>
      </c>
      <c r="G1318" s="239">
        <v>78.58421557308897</v>
      </c>
    </row>
    <row r="1319" spans="1:7" ht="12.75">
      <c r="A1319" s="51">
        <v>2003</v>
      </c>
      <c r="B1319" s="232">
        <v>2</v>
      </c>
      <c r="C1319" s="234" t="s">
        <v>77</v>
      </c>
      <c r="D1319" s="51" t="s">
        <v>78</v>
      </c>
      <c r="E1319" s="238">
        <v>83.5534552912061</v>
      </c>
      <c r="F1319" s="238">
        <v>82.04868942492391</v>
      </c>
      <c r="G1319" s="238">
        <v>77.99365755990847</v>
      </c>
    </row>
    <row r="1320" spans="1:7" ht="12.75">
      <c r="A1320" s="78">
        <v>2003</v>
      </c>
      <c r="B1320" s="233">
        <v>3</v>
      </c>
      <c r="C1320" s="235" t="s">
        <v>77</v>
      </c>
      <c r="D1320" s="78" t="s">
        <v>78</v>
      </c>
      <c r="E1320" s="239">
        <v>107.73416739837685</v>
      </c>
      <c r="F1320" s="239">
        <v>105.51532448737012</v>
      </c>
      <c r="G1320" s="239">
        <v>78.75897629330747</v>
      </c>
    </row>
    <row r="1321" spans="1:7" ht="12.75">
      <c r="A1321" s="51">
        <v>2003</v>
      </c>
      <c r="B1321" s="232">
        <v>4</v>
      </c>
      <c r="C1321" s="234" t="s">
        <v>77</v>
      </c>
      <c r="D1321" s="51" t="s">
        <v>78</v>
      </c>
      <c r="E1321" s="238">
        <v>98.92547232813034</v>
      </c>
      <c r="F1321" s="238">
        <v>100.85531836352222</v>
      </c>
      <c r="G1321" s="238">
        <v>81.48826945652858</v>
      </c>
    </row>
    <row r="1322" spans="1:7" ht="12.75">
      <c r="A1322" s="78">
        <v>2004</v>
      </c>
      <c r="B1322" s="233">
        <v>1</v>
      </c>
      <c r="C1322" s="235" t="s">
        <v>77</v>
      </c>
      <c r="D1322" s="78" t="s">
        <v>78</v>
      </c>
      <c r="E1322" s="239">
        <v>80.12137781903161</v>
      </c>
      <c r="F1322" s="239">
        <v>82.73490748744932</v>
      </c>
      <c r="G1322" s="239">
        <v>80.93931795076654</v>
      </c>
    </row>
    <row r="1323" spans="1:7" ht="12.75">
      <c r="A1323" s="51">
        <v>2004</v>
      </c>
      <c r="B1323" s="232">
        <v>2</v>
      </c>
      <c r="C1323" s="234" t="s">
        <v>77</v>
      </c>
      <c r="D1323" s="51" t="s">
        <v>78</v>
      </c>
      <c r="E1323" s="238">
        <v>94.59950824616247</v>
      </c>
      <c r="F1323" s="238">
        <v>91.73140747106801</v>
      </c>
      <c r="G1323" s="238">
        <v>82.72501703182716</v>
      </c>
    </row>
    <row r="1324" spans="1:7" ht="12.75">
      <c r="A1324" s="78">
        <v>2004</v>
      </c>
      <c r="B1324" s="233">
        <v>3</v>
      </c>
      <c r="C1324" s="235" t="s">
        <v>77</v>
      </c>
      <c r="D1324" s="78" t="s">
        <v>78</v>
      </c>
      <c r="E1324" s="239">
        <v>91.07588675249427</v>
      </c>
      <c r="F1324" s="239">
        <v>88.9043983737887</v>
      </c>
      <c r="G1324" s="239">
        <v>85.23308943275674</v>
      </c>
    </row>
    <row r="1325" spans="1:7" ht="12.75">
      <c r="A1325" s="51">
        <v>2004</v>
      </c>
      <c r="B1325" s="232">
        <v>4</v>
      </c>
      <c r="C1325" s="234" t="s">
        <v>77</v>
      </c>
      <c r="D1325" s="51" t="s">
        <v>78</v>
      </c>
      <c r="E1325" s="238">
        <v>123.7017699509198</v>
      </c>
      <c r="F1325" s="238">
        <v>123.86803231434834</v>
      </c>
      <c r="G1325" s="238">
        <v>86.90263840863479</v>
      </c>
    </row>
    <row r="1326" spans="1:7" ht="12.75">
      <c r="A1326" s="78">
        <v>2005</v>
      </c>
      <c r="B1326" s="233">
        <v>1</v>
      </c>
      <c r="C1326" s="235" t="s">
        <v>77</v>
      </c>
      <c r="D1326" s="78" t="s">
        <v>78</v>
      </c>
      <c r="E1326" s="239">
        <v>104.73567763320544</v>
      </c>
      <c r="F1326" s="239">
        <v>107.10572126105325</v>
      </c>
      <c r="G1326" s="239">
        <v>90.77746616830072</v>
      </c>
    </row>
    <row r="1327" spans="1:7" ht="12.75">
      <c r="A1327" s="51">
        <v>2005</v>
      </c>
      <c r="B1327" s="232">
        <v>2</v>
      </c>
      <c r="C1327" s="234" t="s">
        <v>77</v>
      </c>
      <c r="D1327" s="51" t="s">
        <v>78</v>
      </c>
      <c r="E1327" s="238">
        <v>132.3277749340658</v>
      </c>
      <c r="F1327" s="238">
        <v>133.02873053797938</v>
      </c>
      <c r="G1327" s="238">
        <v>94.18578556602726</v>
      </c>
    </row>
    <row r="1328" spans="1:7" ht="12.75">
      <c r="A1328" s="78">
        <v>2005</v>
      </c>
      <c r="B1328" s="233">
        <v>3</v>
      </c>
      <c r="C1328" s="235" t="s">
        <v>77</v>
      </c>
      <c r="D1328" s="78" t="s">
        <v>78</v>
      </c>
      <c r="E1328" s="239">
        <v>130.31366665175784</v>
      </c>
      <c r="F1328" s="239">
        <v>131.75963571029996</v>
      </c>
      <c r="G1328" s="239">
        <v>95.8578784635174</v>
      </c>
    </row>
    <row r="1329" spans="1:7" ht="12.75">
      <c r="A1329" s="51">
        <v>2005</v>
      </c>
      <c r="B1329" s="232">
        <v>4</v>
      </c>
      <c r="C1329" s="234" t="s">
        <v>77</v>
      </c>
      <c r="D1329" s="51" t="s">
        <v>78</v>
      </c>
      <c r="E1329" s="238">
        <v>157.5786658884797</v>
      </c>
      <c r="F1329" s="238">
        <v>160.61559075514572</v>
      </c>
      <c r="G1329" s="238">
        <v>96.91641763536002</v>
      </c>
    </row>
    <row r="1330" spans="1:7" ht="12.75">
      <c r="A1330" s="78">
        <v>2006</v>
      </c>
      <c r="B1330" s="233">
        <v>1</v>
      </c>
      <c r="C1330" s="235" t="s">
        <v>77</v>
      </c>
      <c r="D1330" s="78" t="s">
        <v>78</v>
      </c>
      <c r="E1330" s="239">
        <v>121.02889769969148</v>
      </c>
      <c r="F1330" s="239">
        <v>130.95801265555406</v>
      </c>
      <c r="G1330" s="239">
        <v>97.8045475318469</v>
      </c>
    </row>
    <row r="1331" spans="1:7" ht="12.75">
      <c r="A1331" s="51">
        <v>2006</v>
      </c>
      <c r="B1331" s="232">
        <v>2</v>
      </c>
      <c r="C1331" s="234" t="s">
        <v>77</v>
      </c>
      <c r="D1331" s="51" t="s">
        <v>78</v>
      </c>
      <c r="E1331" s="238">
        <v>136.15981866463324</v>
      </c>
      <c r="F1331" s="238">
        <v>134.93873399633375</v>
      </c>
      <c r="G1331" s="238">
        <v>91.00457811748336</v>
      </c>
    </row>
    <row r="1332" spans="1:7" ht="12.75">
      <c r="A1332" s="78">
        <v>2006</v>
      </c>
      <c r="B1332" s="233">
        <v>3</v>
      </c>
      <c r="C1332" s="235" t="s">
        <v>77</v>
      </c>
      <c r="D1332" s="78" t="s">
        <v>78</v>
      </c>
      <c r="E1332" s="239">
        <v>161.74000172002502</v>
      </c>
      <c r="F1332" s="239">
        <v>157.79726948516134</v>
      </c>
      <c r="G1332" s="239">
        <v>88.76606098947464</v>
      </c>
    </row>
    <row r="1333" spans="1:7" ht="12.75">
      <c r="A1333" s="51">
        <v>2006</v>
      </c>
      <c r="B1333" s="232">
        <v>4</v>
      </c>
      <c r="C1333" s="234" t="s">
        <v>77</v>
      </c>
      <c r="D1333" s="51" t="s">
        <v>78</v>
      </c>
      <c r="E1333" s="238">
        <v>230.5765188560248</v>
      </c>
      <c r="F1333" s="238">
        <v>228.86069315864592</v>
      </c>
      <c r="G1333" s="238">
        <v>93.37440846238873</v>
      </c>
    </row>
    <row r="1334" spans="1:7" ht="12.75">
      <c r="A1334" s="78">
        <v>2007</v>
      </c>
      <c r="B1334" s="233">
        <v>1</v>
      </c>
      <c r="C1334" s="235" t="s">
        <v>77</v>
      </c>
      <c r="D1334" s="78" t="s">
        <v>78</v>
      </c>
      <c r="E1334" s="239">
        <v>195.70990060510215</v>
      </c>
      <c r="F1334" s="239">
        <v>196.9089086463675</v>
      </c>
      <c r="G1334" s="239">
        <v>92.52306501131847</v>
      </c>
    </row>
    <row r="1335" spans="1:7" ht="12.75">
      <c r="A1335" s="51">
        <v>2007</v>
      </c>
      <c r="B1335" s="232">
        <v>2</v>
      </c>
      <c r="C1335" s="234" t="s">
        <v>77</v>
      </c>
      <c r="D1335" s="51" t="s">
        <v>78</v>
      </c>
      <c r="E1335" s="238">
        <v>159.6722758414661</v>
      </c>
      <c r="F1335" s="238">
        <v>155.3295813334109</v>
      </c>
      <c r="G1335" s="238">
        <v>90.65723239947769</v>
      </c>
    </row>
    <row r="1336" spans="1:7" ht="12.75">
      <c r="A1336" s="78">
        <v>2007</v>
      </c>
      <c r="B1336" s="233">
        <v>3</v>
      </c>
      <c r="C1336" s="235" t="s">
        <v>77</v>
      </c>
      <c r="D1336" s="78" t="s">
        <v>78</v>
      </c>
      <c r="E1336" s="239">
        <v>168.85411873074187</v>
      </c>
      <c r="F1336" s="239">
        <v>163.44175361939236</v>
      </c>
      <c r="G1336" s="239">
        <v>92.13729268790945</v>
      </c>
    </row>
    <row r="1337" spans="1:7" ht="12.75">
      <c r="A1337" s="51">
        <v>2007</v>
      </c>
      <c r="B1337" s="232">
        <v>4</v>
      </c>
      <c r="C1337" s="234" t="s">
        <v>77</v>
      </c>
      <c r="D1337" s="51" t="s">
        <v>78</v>
      </c>
      <c r="E1337" s="238">
        <v>200.321505192462</v>
      </c>
      <c r="F1337" s="238">
        <v>204.19703196645</v>
      </c>
      <c r="G1337" s="238">
        <v>92.29032965646702</v>
      </c>
    </row>
    <row r="1338" spans="1:7" ht="12.75">
      <c r="A1338" s="78">
        <v>2008</v>
      </c>
      <c r="B1338" s="233">
        <v>1</v>
      </c>
      <c r="C1338" s="235" t="s">
        <v>77</v>
      </c>
      <c r="D1338" s="78" t="s">
        <v>78</v>
      </c>
      <c r="E1338" s="239">
        <v>137.52595133140815</v>
      </c>
      <c r="F1338" s="239">
        <v>138.82891561703676</v>
      </c>
      <c r="G1338" s="239">
        <v>91.63697694665181</v>
      </c>
    </row>
    <row r="1339" spans="1:7" ht="12.75">
      <c r="A1339" s="51">
        <v>2008</v>
      </c>
      <c r="B1339" s="232">
        <v>2</v>
      </c>
      <c r="C1339" s="234" t="s">
        <v>77</v>
      </c>
      <c r="D1339" s="51" t="s">
        <v>78</v>
      </c>
      <c r="E1339" s="238">
        <v>157.53760502872106</v>
      </c>
      <c r="F1339" s="238">
        <v>155.19431409738306</v>
      </c>
      <c r="G1339" s="238">
        <v>90.76518170472664</v>
      </c>
    </row>
    <row r="1340" spans="1:7" ht="12.75">
      <c r="A1340" s="78">
        <v>2008</v>
      </c>
      <c r="B1340" s="233">
        <v>3</v>
      </c>
      <c r="C1340" s="235" t="s">
        <v>77</v>
      </c>
      <c r="D1340" s="78" t="s">
        <v>78</v>
      </c>
      <c r="E1340" s="239">
        <v>156.27142345250672</v>
      </c>
      <c r="F1340" s="239">
        <v>165.94739596446897</v>
      </c>
      <c r="G1340" s="239">
        <v>90.73110654418608</v>
      </c>
    </row>
    <row r="1341" spans="1:7" ht="12.75">
      <c r="A1341" s="51">
        <v>2008</v>
      </c>
      <c r="B1341" s="232">
        <v>4</v>
      </c>
      <c r="C1341" s="234" t="s">
        <v>77</v>
      </c>
      <c r="D1341" s="51" t="s">
        <v>78</v>
      </c>
      <c r="E1341" s="238">
        <v>179.44521058997995</v>
      </c>
      <c r="F1341" s="238">
        <v>189.31062984012414</v>
      </c>
      <c r="G1341" s="238">
        <v>88.2486741952939</v>
      </c>
    </row>
    <row r="1342" spans="1:7" ht="12.75">
      <c r="A1342" s="78">
        <v>2009</v>
      </c>
      <c r="B1342" s="233">
        <v>1</v>
      </c>
      <c r="C1342" s="235" t="s">
        <v>77</v>
      </c>
      <c r="D1342" s="78" t="s">
        <v>78</v>
      </c>
      <c r="E1342" s="239">
        <v>122.8942851493046</v>
      </c>
      <c r="F1342" s="239">
        <v>128.14576954395883</v>
      </c>
      <c r="G1342" s="239">
        <v>85.4191639096184</v>
      </c>
    </row>
    <row r="1343" spans="1:7" ht="12.75">
      <c r="A1343" s="51">
        <v>2009</v>
      </c>
      <c r="B1343" s="232">
        <v>2</v>
      </c>
      <c r="C1343" s="234" t="s">
        <v>77</v>
      </c>
      <c r="D1343" s="51" t="s">
        <v>78</v>
      </c>
      <c r="E1343" s="238">
        <v>122.47170003042291</v>
      </c>
      <c r="F1343" s="238">
        <v>129.84597511919233</v>
      </c>
      <c r="G1343" s="238">
        <v>86.87796906352827</v>
      </c>
    </row>
    <row r="1344" spans="1:7" ht="12.75">
      <c r="A1344" s="78">
        <v>2009</v>
      </c>
      <c r="B1344" s="233">
        <v>3</v>
      </c>
      <c r="C1344" s="235" t="s">
        <v>77</v>
      </c>
      <c r="D1344" s="78" t="s">
        <v>78</v>
      </c>
      <c r="E1344" s="239"/>
      <c r="F1344" s="239"/>
      <c r="G1344" s="239"/>
    </row>
    <row r="1345" spans="1:7" ht="12.75">
      <c r="A1345" s="51">
        <v>2001</v>
      </c>
      <c r="B1345" s="232">
        <v>1</v>
      </c>
      <c r="C1345" s="234" t="s">
        <v>79</v>
      </c>
      <c r="D1345" s="51" t="s">
        <v>80</v>
      </c>
      <c r="E1345" s="238">
        <v>78.76851318237475</v>
      </c>
      <c r="F1345" s="238">
        <v>82.75443009303089</v>
      </c>
      <c r="G1345" s="238">
        <v>95.421321689332</v>
      </c>
    </row>
    <row r="1346" spans="1:7" ht="12.75">
      <c r="A1346" s="78">
        <v>2001</v>
      </c>
      <c r="B1346" s="233">
        <v>2</v>
      </c>
      <c r="C1346" s="235" t="s">
        <v>79</v>
      </c>
      <c r="D1346" s="78" t="s">
        <v>80</v>
      </c>
      <c r="E1346" s="239">
        <v>100.51689239467755</v>
      </c>
      <c r="F1346" s="239">
        <v>106.14794271674866</v>
      </c>
      <c r="G1346" s="239">
        <v>102.08040018983637</v>
      </c>
    </row>
    <row r="1347" spans="1:7" ht="12.75">
      <c r="A1347" s="51">
        <v>2001</v>
      </c>
      <c r="B1347" s="232">
        <v>3</v>
      </c>
      <c r="C1347" s="234" t="s">
        <v>79</v>
      </c>
      <c r="D1347" s="51" t="s">
        <v>80</v>
      </c>
      <c r="E1347" s="238">
        <v>96.19350908740391</v>
      </c>
      <c r="F1347" s="238">
        <v>93.97454072515619</v>
      </c>
      <c r="G1347" s="238">
        <v>103.21994709435367</v>
      </c>
    </row>
    <row r="1348" spans="1:7" ht="12.75">
      <c r="A1348" s="78">
        <v>2001</v>
      </c>
      <c r="B1348" s="233">
        <v>4</v>
      </c>
      <c r="C1348" s="235" t="s">
        <v>79</v>
      </c>
      <c r="D1348" s="78" t="s">
        <v>80</v>
      </c>
      <c r="E1348" s="239">
        <v>124.52108533554375</v>
      </c>
      <c r="F1348" s="239">
        <v>117.12308646506428</v>
      </c>
      <c r="G1348" s="239">
        <v>99.27833102647794</v>
      </c>
    </row>
    <row r="1349" spans="1:7" ht="12.75">
      <c r="A1349" s="51">
        <v>2002</v>
      </c>
      <c r="B1349" s="232">
        <v>1</v>
      </c>
      <c r="C1349" s="234" t="s">
        <v>79</v>
      </c>
      <c r="D1349" s="51" t="s">
        <v>80</v>
      </c>
      <c r="E1349" s="238">
        <v>91.29849043784444</v>
      </c>
      <c r="F1349" s="238">
        <v>88.76998989710508</v>
      </c>
      <c r="G1349" s="238">
        <v>97.06903777029537</v>
      </c>
    </row>
    <row r="1350" spans="1:7" ht="12.75">
      <c r="A1350" s="78">
        <v>2002</v>
      </c>
      <c r="B1350" s="233">
        <v>2</v>
      </c>
      <c r="C1350" s="235" t="s">
        <v>79</v>
      </c>
      <c r="D1350" s="78" t="s">
        <v>80</v>
      </c>
      <c r="E1350" s="239">
        <v>93.7789013575913</v>
      </c>
      <c r="F1350" s="239">
        <v>112.51021334571664</v>
      </c>
      <c r="G1350" s="239">
        <v>100.46105002618465</v>
      </c>
    </row>
    <row r="1351" spans="1:7" ht="12.75">
      <c r="A1351" s="51">
        <v>2002</v>
      </c>
      <c r="B1351" s="232">
        <v>3</v>
      </c>
      <c r="C1351" s="234" t="s">
        <v>79</v>
      </c>
      <c r="D1351" s="51" t="s">
        <v>80</v>
      </c>
      <c r="E1351" s="238">
        <v>102.34368922657829</v>
      </c>
      <c r="F1351" s="238">
        <v>96.3110072479706</v>
      </c>
      <c r="G1351" s="238">
        <v>99.88542209032637</v>
      </c>
    </row>
    <row r="1352" spans="1:7" ht="12.75">
      <c r="A1352" s="78">
        <v>2002</v>
      </c>
      <c r="B1352" s="233">
        <v>4</v>
      </c>
      <c r="C1352" s="235" t="s">
        <v>79</v>
      </c>
      <c r="D1352" s="78" t="s">
        <v>80</v>
      </c>
      <c r="E1352" s="239">
        <v>103.98256008690318</v>
      </c>
      <c r="F1352" s="239">
        <v>114.04151446269209</v>
      </c>
      <c r="G1352" s="239">
        <v>99.6083728180481</v>
      </c>
    </row>
    <row r="1353" spans="1:7" ht="12.75">
      <c r="A1353" s="51">
        <v>2003</v>
      </c>
      <c r="B1353" s="232">
        <v>1</v>
      </c>
      <c r="C1353" s="234" t="s">
        <v>79</v>
      </c>
      <c r="D1353" s="51" t="s">
        <v>80</v>
      </c>
      <c r="E1353" s="238">
        <v>100.19436683615147</v>
      </c>
      <c r="F1353" s="238">
        <v>83.92717867090563</v>
      </c>
      <c r="G1353" s="238">
        <v>99.5789115457404</v>
      </c>
    </row>
    <row r="1354" spans="1:7" ht="12.75">
      <c r="A1354" s="78">
        <v>2003</v>
      </c>
      <c r="B1354" s="233">
        <v>2</v>
      </c>
      <c r="C1354" s="235" t="s">
        <v>79</v>
      </c>
      <c r="D1354" s="78" t="s">
        <v>80</v>
      </c>
      <c r="E1354" s="239">
        <v>115.57052156217883</v>
      </c>
      <c r="F1354" s="239">
        <v>117.42519279845276</v>
      </c>
      <c r="G1354" s="239">
        <v>98.4724141454144</v>
      </c>
    </row>
    <row r="1355" spans="1:7" ht="12.75">
      <c r="A1355" s="51">
        <v>2003</v>
      </c>
      <c r="B1355" s="232">
        <v>3</v>
      </c>
      <c r="C1355" s="234" t="s">
        <v>79</v>
      </c>
      <c r="D1355" s="51" t="s">
        <v>80</v>
      </c>
      <c r="E1355" s="238">
        <v>126.35547509277099</v>
      </c>
      <c r="F1355" s="238">
        <v>121.52143465722983</v>
      </c>
      <c r="G1355" s="238">
        <v>101.55092824726013</v>
      </c>
    </row>
    <row r="1356" spans="1:7" ht="12.75">
      <c r="A1356" s="78">
        <v>2003</v>
      </c>
      <c r="B1356" s="233">
        <v>4</v>
      </c>
      <c r="C1356" s="235" t="s">
        <v>79</v>
      </c>
      <c r="D1356" s="78" t="s">
        <v>80</v>
      </c>
      <c r="E1356" s="239">
        <v>127.77636700764992</v>
      </c>
      <c r="F1356" s="239">
        <v>142.7595105177688</v>
      </c>
      <c r="G1356" s="239">
        <v>103.27063559106772</v>
      </c>
    </row>
    <row r="1357" spans="1:7" ht="12.75">
      <c r="A1357" s="51">
        <v>2004</v>
      </c>
      <c r="B1357" s="232">
        <v>1</v>
      </c>
      <c r="C1357" s="234" t="s">
        <v>79</v>
      </c>
      <c r="D1357" s="51" t="s">
        <v>80</v>
      </c>
      <c r="E1357" s="238">
        <v>121.95271768333669</v>
      </c>
      <c r="F1357" s="238">
        <v>109.73766899738824</v>
      </c>
      <c r="G1357" s="238">
        <v>92.91745348093428</v>
      </c>
    </row>
    <row r="1358" spans="1:7" ht="12.75">
      <c r="A1358" s="78">
        <v>2004</v>
      </c>
      <c r="B1358" s="233">
        <v>2</v>
      </c>
      <c r="C1358" s="235" t="s">
        <v>79</v>
      </c>
      <c r="D1358" s="78" t="s">
        <v>80</v>
      </c>
      <c r="E1358" s="239">
        <v>117.58807519794705</v>
      </c>
      <c r="F1358" s="239">
        <v>120.59673743975348</v>
      </c>
      <c r="G1358" s="239">
        <v>97.8728017122287</v>
      </c>
    </row>
    <row r="1359" spans="1:7" ht="12.75">
      <c r="A1359" s="51">
        <v>2004</v>
      </c>
      <c r="B1359" s="232">
        <v>3</v>
      </c>
      <c r="C1359" s="234" t="s">
        <v>79</v>
      </c>
      <c r="D1359" s="51" t="s">
        <v>80</v>
      </c>
      <c r="E1359" s="238">
        <v>142.10372090826294</v>
      </c>
      <c r="F1359" s="238">
        <v>138.91343092719555</v>
      </c>
      <c r="G1359" s="238">
        <v>100.19476544955728</v>
      </c>
    </row>
    <row r="1360" spans="1:7" ht="12.75">
      <c r="A1360" s="78">
        <v>2004</v>
      </c>
      <c r="B1360" s="233">
        <v>4</v>
      </c>
      <c r="C1360" s="235" t="s">
        <v>79</v>
      </c>
      <c r="D1360" s="78" t="s">
        <v>80</v>
      </c>
      <c r="E1360" s="239">
        <v>148.0089810961247</v>
      </c>
      <c r="F1360" s="239">
        <v>153.9548075233716</v>
      </c>
      <c r="G1360" s="239">
        <v>99.31942572426098</v>
      </c>
    </row>
    <row r="1361" spans="1:7" ht="12.75">
      <c r="A1361" s="51">
        <v>2005</v>
      </c>
      <c r="B1361" s="232">
        <v>1</v>
      </c>
      <c r="C1361" s="234" t="s">
        <v>79</v>
      </c>
      <c r="D1361" s="51" t="s">
        <v>80</v>
      </c>
      <c r="E1361" s="238">
        <v>86.98858382671474</v>
      </c>
      <c r="F1361" s="238">
        <v>92.70033247646911</v>
      </c>
      <c r="G1361" s="238">
        <v>95.07719136626082</v>
      </c>
    </row>
    <row r="1362" spans="1:7" ht="12.75">
      <c r="A1362" s="78">
        <v>2005</v>
      </c>
      <c r="B1362" s="233">
        <v>2</v>
      </c>
      <c r="C1362" s="235" t="s">
        <v>79</v>
      </c>
      <c r="D1362" s="78" t="s">
        <v>80</v>
      </c>
      <c r="E1362" s="239">
        <v>128.34034176673856</v>
      </c>
      <c r="F1362" s="239">
        <v>121.90236400732847</v>
      </c>
      <c r="G1362" s="239">
        <v>105.70723389436282</v>
      </c>
    </row>
    <row r="1363" spans="1:7" ht="12.75">
      <c r="A1363" s="51">
        <v>2005</v>
      </c>
      <c r="B1363" s="232">
        <v>3</v>
      </c>
      <c r="C1363" s="234" t="s">
        <v>79</v>
      </c>
      <c r="D1363" s="51" t="s">
        <v>80</v>
      </c>
      <c r="E1363" s="238">
        <v>112.95750724851457</v>
      </c>
      <c r="F1363" s="238">
        <v>114.30555922646212</v>
      </c>
      <c r="G1363" s="238">
        <v>104.43435584722215</v>
      </c>
    </row>
    <row r="1364" spans="1:7" ht="12.75">
      <c r="A1364" s="78">
        <v>2005</v>
      </c>
      <c r="B1364" s="233">
        <v>4</v>
      </c>
      <c r="C1364" s="235" t="s">
        <v>79</v>
      </c>
      <c r="D1364" s="78" t="s">
        <v>80</v>
      </c>
      <c r="E1364" s="239">
        <v>136.77669966950089</v>
      </c>
      <c r="F1364" s="239">
        <v>146.47438266382454</v>
      </c>
      <c r="G1364" s="239">
        <v>102.02835194209274</v>
      </c>
    </row>
    <row r="1365" spans="1:7" ht="12.75">
      <c r="A1365" s="51">
        <v>2006</v>
      </c>
      <c r="B1365" s="232">
        <v>1</v>
      </c>
      <c r="C1365" s="234" t="s">
        <v>79</v>
      </c>
      <c r="D1365" s="51" t="s">
        <v>80</v>
      </c>
      <c r="E1365" s="238">
        <v>108.30156163014658</v>
      </c>
      <c r="F1365" s="238">
        <v>105.51934375725656</v>
      </c>
      <c r="G1365" s="238">
        <v>101.7930394722504</v>
      </c>
    </row>
    <row r="1366" spans="1:7" ht="12.75">
      <c r="A1366" s="78">
        <v>2006</v>
      </c>
      <c r="B1366" s="233">
        <v>2</v>
      </c>
      <c r="C1366" s="235" t="s">
        <v>79</v>
      </c>
      <c r="D1366" s="78" t="s">
        <v>80</v>
      </c>
      <c r="E1366" s="239">
        <v>121.90707993154892</v>
      </c>
      <c r="F1366" s="239">
        <v>130.5742392862015</v>
      </c>
      <c r="G1366" s="239">
        <v>104.38430945516099</v>
      </c>
    </row>
    <row r="1367" spans="1:7" ht="12.75">
      <c r="A1367" s="51">
        <v>2006</v>
      </c>
      <c r="B1367" s="232">
        <v>3</v>
      </c>
      <c r="C1367" s="234" t="s">
        <v>79</v>
      </c>
      <c r="D1367" s="51" t="s">
        <v>80</v>
      </c>
      <c r="E1367" s="238">
        <v>133.32846467539113</v>
      </c>
      <c r="F1367" s="238">
        <v>131.9534817840988</v>
      </c>
      <c r="G1367" s="238">
        <v>104.1771362774587</v>
      </c>
    </row>
    <row r="1368" spans="1:7" ht="12.75">
      <c r="A1368" s="78">
        <v>2006</v>
      </c>
      <c r="B1368" s="233">
        <v>4</v>
      </c>
      <c r="C1368" s="235" t="s">
        <v>79</v>
      </c>
      <c r="D1368" s="78" t="s">
        <v>80</v>
      </c>
      <c r="E1368" s="239">
        <v>128.19650419533806</v>
      </c>
      <c r="F1368" s="239">
        <v>135.19440850370611</v>
      </c>
      <c r="G1368" s="239">
        <v>103.91991670769525</v>
      </c>
    </row>
    <row r="1369" spans="1:7" ht="12.75">
      <c r="A1369" s="51">
        <v>2007</v>
      </c>
      <c r="B1369" s="232">
        <v>1</v>
      </c>
      <c r="C1369" s="234" t="s">
        <v>79</v>
      </c>
      <c r="D1369" s="51" t="s">
        <v>80</v>
      </c>
      <c r="E1369" s="238">
        <v>132.9099140550399</v>
      </c>
      <c r="F1369" s="238">
        <v>135.68493900559935</v>
      </c>
      <c r="G1369" s="238">
        <v>103.78469702197526</v>
      </c>
    </row>
    <row r="1370" spans="1:7" ht="12.75">
      <c r="A1370" s="78">
        <v>2007</v>
      </c>
      <c r="B1370" s="233">
        <v>2</v>
      </c>
      <c r="C1370" s="235" t="s">
        <v>79</v>
      </c>
      <c r="D1370" s="78" t="s">
        <v>80</v>
      </c>
      <c r="E1370" s="239">
        <v>134.11756406171824</v>
      </c>
      <c r="F1370" s="239">
        <v>124.2240542105007</v>
      </c>
      <c r="G1370" s="239">
        <v>109.65353354911827</v>
      </c>
    </row>
    <row r="1371" spans="1:7" ht="12.75">
      <c r="A1371" s="51">
        <v>2007</v>
      </c>
      <c r="B1371" s="232">
        <v>3</v>
      </c>
      <c r="C1371" s="234" t="s">
        <v>79</v>
      </c>
      <c r="D1371" s="51" t="s">
        <v>80</v>
      </c>
      <c r="E1371" s="238">
        <v>171.66549062743107</v>
      </c>
      <c r="F1371" s="238">
        <v>169.56373112999995</v>
      </c>
      <c r="G1371" s="238">
        <v>116.40243115929917</v>
      </c>
    </row>
    <row r="1372" spans="1:7" ht="12.75">
      <c r="A1372" s="78">
        <v>2007</v>
      </c>
      <c r="B1372" s="233">
        <v>4</v>
      </c>
      <c r="C1372" s="235" t="s">
        <v>79</v>
      </c>
      <c r="D1372" s="78" t="s">
        <v>80</v>
      </c>
      <c r="E1372" s="239">
        <v>198.67141715548468</v>
      </c>
      <c r="F1372" s="239">
        <v>199.37668383350282</v>
      </c>
      <c r="G1372" s="239">
        <v>122.15210061704369</v>
      </c>
    </row>
    <row r="1373" spans="1:7" ht="12.75">
      <c r="A1373" s="51">
        <v>2008</v>
      </c>
      <c r="B1373" s="232">
        <v>1</v>
      </c>
      <c r="C1373" s="234" t="s">
        <v>79</v>
      </c>
      <c r="D1373" s="51" t="s">
        <v>80</v>
      </c>
      <c r="E1373" s="238">
        <v>121.01601286619258</v>
      </c>
      <c r="F1373" s="238">
        <v>125.31350068202825</v>
      </c>
      <c r="G1373" s="238">
        <v>123.48390120879976</v>
      </c>
    </row>
    <row r="1374" spans="1:7" ht="12.75">
      <c r="A1374" s="78">
        <v>2008</v>
      </c>
      <c r="B1374" s="233">
        <v>2</v>
      </c>
      <c r="C1374" s="235" t="s">
        <v>79</v>
      </c>
      <c r="D1374" s="78" t="s">
        <v>80</v>
      </c>
      <c r="E1374" s="239">
        <v>213.87128723513177</v>
      </c>
      <c r="F1374" s="239">
        <v>212.88448168374754</v>
      </c>
      <c r="G1374" s="239">
        <v>128.87097039198787</v>
      </c>
    </row>
    <row r="1375" spans="1:7" ht="12.75">
      <c r="A1375" s="51">
        <v>2008</v>
      </c>
      <c r="B1375" s="232">
        <v>3</v>
      </c>
      <c r="C1375" s="234" t="s">
        <v>79</v>
      </c>
      <c r="D1375" s="51" t="s">
        <v>80</v>
      </c>
      <c r="E1375" s="238">
        <v>188.49197255851098</v>
      </c>
      <c r="F1375" s="238">
        <v>177.76839384476136</v>
      </c>
      <c r="G1375" s="238">
        <v>128.78145344920677</v>
      </c>
    </row>
    <row r="1376" spans="1:7" ht="12.75">
      <c r="A1376" s="78">
        <v>2008</v>
      </c>
      <c r="B1376" s="233">
        <v>4</v>
      </c>
      <c r="C1376" s="235" t="s">
        <v>79</v>
      </c>
      <c r="D1376" s="78" t="s">
        <v>80</v>
      </c>
      <c r="E1376" s="239">
        <v>181.53597805496565</v>
      </c>
      <c r="F1376" s="239">
        <v>178.14169780742898</v>
      </c>
      <c r="G1376" s="239">
        <v>122.15512228599832</v>
      </c>
    </row>
    <row r="1377" spans="1:7" ht="12.75">
      <c r="A1377" s="51">
        <v>2009</v>
      </c>
      <c r="B1377" s="232">
        <v>1</v>
      </c>
      <c r="C1377" s="234" t="s">
        <v>79</v>
      </c>
      <c r="D1377" s="51" t="s">
        <v>80</v>
      </c>
      <c r="E1377" s="238">
        <v>145.4342257855892</v>
      </c>
      <c r="F1377" s="238">
        <v>144.22760321383615</v>
      </c>
      <c r="G1377" s="238">
        <v>117.75897166562136</v>
      </c>
    </row>
    <row r="1378" spans="1:7" ht="12.75">
      <c r="A1378" s="78">
        <v>2009</v>
      </c>
      <c r="B1378" s="233">
        <v>2</v>
      </c>
      <c r="C1378" s="235" t="s">
        <v>79</v>
      </c>
      <c r="D1378" s="78" t="s">
        <v>80</v>
      </c>
      <c r="E1378" s="239">
        <v>158.32616592067538</v>
      </c>
      <c r="F1378" s="239">
        <v>158.59119987623754</v>
      </c>
      <c r="G1378" s="239">
        <v>111.42517582808364</v>
      </c>
    </row>
    <row r="1379" spans="1:7" ht="12.75">
      <c r="A1379" s="51">
        <v>2009</v>
      </c>
      <c r="B1379" s="232">
        <v>3</v>
      </c>
      <c r="C1379" s="234" t="s">
        <v>79</v>
      </c>
      <c r="D1379" s="51" t="s">
        <v>80</v>
      </c>
      <c r="E1379" s="238"/>
      <c r="F1379" s="238"/>
      <c r="G1379" s="238"/>
    </row>
    <row r="1380" spans="1:7" ht="12.75">
      <c r="A1380" s="78">
        <v>2001</v>
      </c>
      <c r="B1380" s="233">
        <v>1</v>
      </c>
      <c r="C1380" s="235" t="s">
        <v>81</v>
      </c>
      <c r="D1380" s="78" t="s">
        <v>82</v>
      </c>
      <c r="E1380" s="239">
        <v>100.6465262926452</v>
      </c>
      <c r="F1380" s="239">
        <v>95.07209872097448</v>
      </c>
      <c r="G1380" s="239">
        <v>102.99225403798532</v>
      </c>
    </row>
    <row r="1381" spans="1:7" ht="12.75">
      <c r="A1381" s="51">
        <v>2001</v>
      </c>
      <c r="B1381" s="232">
        <v>2</v>
      </c>
      <c r="C1381" s="234" t="s">
        <v>81</v>
      </c>
      <c r="D1381" s="51" t="s">
        <v>82</v>
      </c>
      <c r="E1381" s="238">
        <v>112.42102750485965</v>
      </c>
      <c r="F1381" s="238">
        <v>108.53602764026135</v>
      </c>
      <c r="G1381" s="238">
        <v>105.7611582510072</v>
      </c>
    </row>
    <row r="1382" spans="1:7" ht="12.75">
      <c r="A1382" s="78">
        <v>2001</v>
      </c>
      <c r="B1382" s="233">
        <v>3</v>
      </c>
      <c r="C1382" s="235" t="s">
        <v>81</v>
      </c>
      <c r="D1382" s="78" t="s">
        <v>82</v>
      </c>
      <c r="E1382" s="239">
        <v>91.28724357932431</v>
      </c>
      <c r="F1382" s="239">
        <v>88.97639023109497</v>
      </c>
      <c r="G1382" s="239">
        <v>96.0731615880542</v>
      </c>
    </row>
    <row r="1383" spans="1:7" ht="12.75">
      <c r="A1383" s="51">
        <v>2001</v>
      </c>
      <c r="B1383" s="232">
        <v>4</v>
      </c>
      <c r="C1383" s="234" t="s">
        <v>81</v>
      </c>
      <c r="D1383" s="51" t="s">
        <v>82</v>
      </c>
      <c r="E1383" s="238">
        <v>95.64520262317086</v>
      </c>
      <c r="F1383" s="238">
        <v>107.4154834076692</v>
      </c>
      <c r="G1383" s="238">
        <v>95.17342612295327</v>
      </c>
    </row>
    <row r="1384" spans="1:7" ht="12.75">
      <c r="A1384" s="78">
        <v>2002</v>
      </c>
      <c r="B1384" s="233">
        <v>1</v>
      </c>
      <c r="C1384" s="235" t="s">
        <v>81</v>
      </c>
      <c r="D1384" s="78" t="s">
        <v>82</v>
      </c>
      <c r="E1384" s="239">
        <v>80.59319118946793</v>
      </c>
      <c r="F1384" s="239">
        <v>82.72307494081689</v>
      </c>
      <c r="G1384" s="239">
        <v>97.93177006056317</v>
      </c>
    </row>
    <row r="1385" spans="1:7" ht="12.75">
      <c r="A1385" s="51">
        <v>2002</v>
      </c>
      <c r="B1385" s="232">
        <v>2</v>
      </c>
      <c r="C1385" s="234" t="s">
        <v>81</v>
      </c>
      <c r="D1385" s="51" t="s">
        <v>82</v>
      </c>
      <c r="E1385" s="238">
        <v>89.70137412083601</v>
      </c>
      <c r="F1385" s="238">
        <v>104.72219316897441</v>
      </c>
      <c r="G1385" s="238">
        <v>97.22000749779554</v>
      </c>
    </row>
    <row r="1386" spans="1:7" ht="12.75">
      <c r="A1386" s="78">
        <v>2002</v>
      </c>
      <c r="B1386" s="233">
        <v>3</v>
      </c>
      <c r="C1386" s="235" t="s">
        <v>81</v>
      </c>
      <c r="D1386" s="78" t="s">
        <v>82</v>
      </c>
      <c r="E1386" s="239">
        <v>89.88199687582518</v>
      </c>
      <c r="F1386" s="239">
        <v>100.74353816636122</v>
      </c>
      <c r="G1386" s="239">
        <v>94.5503698736463</v>
      </c>
    </row>
    <row r="1387" spans="1:7" ht="12.75">
      <c r="A1387" s="51">
        <v>2002</v>
      </c>
      <c r="B1387" s="232">
        <v>4</v>
      </c>
      <c r="C1387" s="234" t="s">
        <v>81</v>
      </c>
      <c r="D1387" s="51" t="s">
        <v>82</v>
      </c>
      <c r="E1387" s="238">
        <v>88.08348519326921</v>
      </c>
      <c r="F1387" s="238">
        <v>113.96463862507399</v>
      </c>
      <c r="G1387" s="238">
        <v>94.93265184356008</v>
      </c>
    </row>
    <row r="1388" spans="1:7" ht="12.75">
      <c r="A1388" s="78">
        <v>2003</v>
      </c>
      <c r="B1388" s="233">
        <v>1</v>
      </c>
      <c r="C1388" s="235" t="s">
        <v>81</v>
      </c>
      <c r="D1388" s="78" t="s">
        <v>82</v>
      </c>
      <c r="E1388" s="239">
        <v>64.44463995692786</v>
      </c>
      <c r="F1388" s="239">
        <v>70.23705974562067</v>
      </c>
      <c r="G1388" s="239">
        <v>86.67662852647196</v>
      </c>
    </row>
    <row r="1389" spans="1:7" ht="12.75">
      <c r="A1389" s="51">
        <v>2003</v>
      </c>
      <c r="B1389" s="232">
        <v>2</v>
      </c>
      <c r="C1389" s="234" t="s">
        <v>81</v>
      </c>
      <c r="D1389" s="51" t="s">
        <v>82</v>
      </c>
      <c r="E1389" s="238">
        <v>93.06415990114232</v>
      </c>
      <c r="F1389" s="238">
        <v>102.5229475296739</v>
      </c>
      <c r="G1389" s="238">
        <v>94.1195106368374</v>
      </c>
    </row>
    <row r="1390" spans="1:7" ht="12.75">
      <c r="A1390" s="78">
        <v>2003</v>
      </c>
      <c r="B1390" s="233">
        <v>3</v>
      </c>
      <c r="C1390" s="235" t="s">
        <v>81</v>
      </c>
      <c r="D1390" s="78" t="s">
        <v>82</v>
      </c>
      <c r="E1390" s="239">
        <v>76.77183982265652</v>
      </c>
      <c r="F1390" s="239">
        <v>94.9516848324236</v>
      </c>
      <c r="G1390" s="239">
        <v>87.28912450036697</v>
      </c>
    </row>
    <row r="1391" spans="1:7" ht="12.75">
      <c r="A1391" s="51">
        <v>2003</v>
      </c>
      <c r="B1391" s="232">
        <v>4</v>
      </c>
      <c r="C1391" s="234" t="s">
        <v>81</v>
      </c>
      <c r="D1391" s="51" t="s">
        <v>82</v>
      </c>
      <c r="E1391" s="238">
        <v>95.91848818792388</v>
      </c>
      <c r="F1391" s="238">
        <v>115.57370187125139</v>
      </c>
      <c r="G1391" s="238">
        <v>89.69475523921663</v>
      </c>
    </row>
    <row r="1392" spans="1:7" ht="12.75">
      <c r="A1392" s="78">
        <v>2004</v>
      </c>
      <c r="B1392" s="233">
        <v>1</v>
      </c>
      <c r="C1392" s="235" t="s">
        <v>81</v>
      </c>
      <c r="D1392" s="78" t="s">
        <v>82</v>
      </c>
      <c r="E1392" s="239">
        <v>95.42405309065504</v>
      </c>
      <c r="F1392" s="239">
        <v>104.77973173530991</v>
      </c>
      <c r="G1392" s="239">
        <v>89.18997407452389</v>
      </c>
    </row>
    <row r="1393" spans="1:7" ht="12.75">
      <c r="A1393" s="51">
        <v>2004</v>
      </c>
      <c r="B1393" s="232">
        <v>2</v>
      </c>
      <c r="C1393" s="234" t="s">
        <v>81</v>
      </c>
      <c r="D1393" s="51" t="s">
        <v>82</v>
      </c>
      <c r="E1393" s="238">
        <v>103.56823272250473</v>
      </c>
      <c r="F1393" s="238">
        <v>107.67991766462536</v>
      </c>
      <c r="G1393" s="238">
        <v>90.953540068325</v>
      </c>
    </row>
    <row r="1394" spans="1:7" ht="12.75">
      <c r="A1394" s="78">
        <v>2004</v>
      </c>
      <c r="B1394" s="233">
        <v>3</v>
      </c>
      <c r="C1394" s="235" t="s">
        <v>81</v>
      </c>
      <c r="D1394" s="78" t="s">
        <v>82</v>
      </c>
      <c r="E1394" s="239">
        <v>105.20096532411576</v>
      </c>
      <c r="F1394" s="239">
        <v>108.61928639588484</v>
      </c>
      <c r="G1394" s="239">
        <v>91.09927186901034</v>
      </c>
    </row>
    <row r="1395" spans="1:7" ht="12.75">
      <c r="A1395" s="51">
        <v>2004</v>
      </c>
      <c r="B1395" s="232">
        <v>4</v>
      </c>
      <c r="C1395" s="234" t="s">
        <v>81</v>
      </c>
      <c r="D1395" s="51" t="s">
        <v>82</v>
      </c>
      <c r="E1395" s="238">
        <v>97.21968412911238</v>
      </c>
      <c r="F1395" s="238">
        <v>119.79492129346605</v>
      </c>
      <c r="G1395" s="238">
        <v>91.64207002518626</v>
      </c>
    </row>
    <row r="1396" spans="1:7" ht="12.75">
      <c r="A1396" s="78">
        <v>2005</v>
      </c>
      <c r="B1396" s="233">
        <v>1</v>
      </c>
      <c r="C1396" s="235" t="s">
        <v>81</v>
      </c>
      <c r="D1396" s="78" t="s">
        <v>82</v>
      </c>
      <c r="E1396" s="239">
        <v>92.28252512204318</v>
      </c>
      <c r="F1396" s="239">
        <v>101.425146590388</v>
      </c>
      <c r="G1396" s="239">
        <v>90.6346197508831</v>
      </c>
    </row>
    <row r="1397" spans="1:7" ht="12.75">
      <c r="A1397" s="51">
        <v>2005</v>
      </c>
      <c r="B1397" s="232">
        <v>2</v>
      </c>
      <c r="C1397" s="234" t="s">
        <v>81</v>
      </c>
      <c r="D1397" s="51" t="s">
        <v>82</v>
      </c>
      <c r="E1397" s="238">
        <v>114.69088011038893</v>
      </c>
      <c r="F1397" s="238">
        <v>129.30071396775392</v>
      </c>
      <c r="G1397" s="238">
        <v>93.53869548917835</v>
      </c>
    </row>
    <row r="1398" spans="1:7" ht="12.75">
      <c r="A1398" s="78">
        <v>2005</v>
      </c>
      <c r="B1398" s="233">
        <v>3</v>
      </c>
      <c r="C1398" s="235" t="s">
        <v>81</v>
      </c>
      <c r="D1398" s="78" t="s">
        <v>82</v>
      </c>
      <c r="E1398" s="239">
        <v>126.47630840765099</v>
      </c>
      <c r="F1398" s="239">
        <v>133.8251002070538</v>
      </c>
      <c r="G1398" s="239">
        <v>97.42276478570561</v>
      </c>
    </row>
    <row r="1399" spans="1:7" ht="12.75">
      <c r="A1399" s="51">
        <v>2005</v>
      </c>
      <c r="B1399" s="232">
        <v>4</v>
      </c>
      <c r="C1399" s="234" t="s">
        <v>81</v>
      </c>
      <c r="D1399" s="51" t="s">
        <v>82</v>
      </c>
      <c r="E1399" s="238">
        <v>109.93807658323861</v>
      </c>
      <c r="F1399" s="238">
        <v>131.22923750839809</v>
      </c>
      <c r="G1399" s="238">
        <v>95.68454345289327</v>
      </c>
    </row>
    <row r="1400" spans="1:7" ht="12.75">
      <c r="A1400" s="78">
        <v>2006</v>
      </c>
      <c r="B1400" s="233">
        <v>1</v>
      </c>
      <c r="C1400" s="235" t="s">
        <v>81</v>
      </c>
      <c r="D1400" s="78" t="s">
        <v>82</v>
      </c>
      <c r="E1400" s="239">
        <v>110.06146859168383</v>
      </c>
      <c r="F1400" s="239">
        <v>121.01227807590601</v>
      </c>
      <c r="G1400" s="239">
        <v>92.90930307462419</v>
      </c>
    </row>
    <row r="1401" spans="1:7" ht="12.75">
      <c r="A1401" s="51">
        <v>2006</v>
      </c>
      <c r="B1401" s="232">
        <v>2</v>
      </c>
      <c r="C1401" s="234" t="s">
        <v>81</v>
      </c>
      <c r="D1401" s="51" t="s">
        <v>82</v>
      </c>
      <c r="E1401" s="238">
        <v>128.10786686417026</v>
      </c>
      <c r="F1401" s="238">
        <v>140.67819013789992</v>
      </c>
      <c r="G1401" s="238">
        <v>104.55095068879398</v>
      </c>
    </row>
    <row r="1402" spans="1:7" ht="12.75">
      <c r="A1402" s="78">
        <v>2006</v>
      </c>
      <c r="B1402" s="233">
        <v>3</v>
      </c>
      <c r="C1402" s="235" t="s">
        <v>81</v>
      </c>
      <c r="D1402" s="78" t="s">
        <v>82</v>
      </c>
      <c r="E1402" s="239">
        <v>151.77780784265602</v>
      </c>
      <c r="F1402" s="239">
        <v>165.76616355108737</v>
      </c>
      <c r="G1402" s="239">
        <v>111.67280042663513</v>
      </c>
    </row>
    <row r="1403" spans="1:7" ht="12.75">
      <c r="A1403" s="51">
        <v>2006</v>
      </c>
      <c r="B1403" s="232">
        <v>4</v>
      </c>
      <c r="C1403" s="234" t="s">
        <v>81</v>
      </c>
      <c r="D1403" s="51" t="s">
        <v>82</v>
      </c>
      <c r="E1403" s="238">
        <v>148.66115187611757</v>
      </c>
      <c r="F1403" s="238">
        <v>172.429129003183</v>
      </c>
      <c r="G1403" s="238">
        <v>113.76373495820769</v>
      </c>
    </row>
    <row r="1404" spans="1:7" ht="12.75">
      <c r="A1404" s="78">
        <v>2007</v>
      </c>
      <c r="B1404" s="233">
        <v>1</v>
      </c>
      <c r="C1404" s="235" t="s">
        <v>81</v>
      </c>
      <c r="D1404" s="78" t="s">
        <v>82</v>
      </c>
      <c r="E1404" s="239">
        <v>150.19384348726578</v>
      </c>
      <c r="F1404" s="239">
        <v>160.8280967182481</v>
      </c>
      <c r="G1404" s="239">
        <v>116.01096156587766</v>
      </c>
    </row>
    <row r="1405" spans="1:7" ht="12.75">
      <c r="A1405" s="51">
        <v>2007</v>
      </c>
      <c r="B1405" s="232">
        <v>2</v>
      </c>
      <c r="C1405" s="234" t="s">
        <v>81</v>
      </c>
      <c r="D1405" s="51" t="s">
        <v>82</v>
      </c>
      <c r="E1405" s="238">
        <v>159.57208095556095</v>
      </c>
      <c r="F1405" s="238">
        <v>176.41817413339007</v>
      </c>
      <c r="G1405" s="238">
        <v>121.7240705637603</v>
      </c>
    </row>
    <row r="1406" spans="1:7" ht="12.75">
      <c r="A1406" s="78">
        <v>2007</v>
      </c>
      <c r="B1406" s="233">
        <v>3</v>
      </c>
      <c r="C1406" s="235" t="s">
        <v>81</v>
      </c>
      <c r="D1406" s="78" t="s">
        <v>82</v>
      </c>
      <c r="E1406" s="239">
        <v>176.25997657896067</v>
      </c>
      <c r="F1406" s="239">
        <v>185.40758072860115</v>
      </c>
      <c r="G1406" s="239">
        <v>124.26276077280097</v>
      </c>
    </row>
    <row r="1407" spans="1:7" ht="12.75">
      <c r="A1407" s="51">
        <v>2007</v>
      </c>
      <c r="B1407" s="232">
        <v>4</v>
      </c>
      <c r="C1407" s="234" t="s">
        <v>81</v>
      </c>
      <c r="D1407" s="51" t="s">
        <v>82</v>
      </c>
      <c r="E1407" s="238">
        <v>157.7570485152955</v>
      </c>
      <c r="F1407" s="238">
        <v>186.81097816388515</v>
      </c>
      <c r="G1407" s="238">
        <v>125.32934858941121</v>
      </c>
    </row>
    <row r="1408" spans="1:7" ht="12.75">
      <c r="A1408" s="78">
        <v>2008</v>
      </c>
      <c r="B1408" s="233">
        <v>1</v>
      </c>
      <c r="C1408" s="235" t="s">
        <v>81</v>
      </c>
      <c r="D1408" s="78" t="s">
        <v>82</v>
      </c>
      <c r="E1408" s="239">
        <v>140.63684217298072</v>
      </c>
      <c r="F1408" s="239">
        <v>155.07762011373697</v>
      </c>
      <c r="G1408" s="239">
        <v>117.22961734842043</v>
      </c>
    </row>
    <row r="1409" spans="1:7" ht="12.75">
      <c r="A1409" s="51">
        <v>2008</v>
      </c>
      <c r="B1409" s="232">
        <v>2</v>
      </c>
      <c r="C1409" s="234" t="s">
        <v>81</v>
      </c>
      <c r="D1409" s="51" t="s">
        <v>82</v>
      </c>
      <c r="E1409" s="238">
        <v>153.13092215811605</v>
      </c>
      <c r="F1409" s="238">
        <v>157.05076530688575</v>
      </c>
      <c r="G1409" s="238">
        <v>113.78907961919646</v>
      </c>
    </row>
    <row r="1410" spans="1:7" ht="12.75">
      <c r="A1410" s="78">
        <v>2008</v>
      </c>
      <c r="B1410" s="233">
        <v>3</v>
      </c>
      <c r="C1410" s="235" t="s">
        <v>81</v>
      </c>
      <c r="D1410" s="78" t="s">
        <v>82</v>
      </c>
      <c r="E1410" s="239">
        <v>149.51695428421664</v>
      </c>
      <c r="F1410" s="239">
        <v>173.82705080199523</v>
      </c>
      <c r="G1410" s="239">
        <v>111.28840640163897</v>
      </c>
    </row>
    <row r="1411" spans="1:7" ht="12.75">
      <c r="A1411" s="51">
        <v>2008</v>
      </c>
      <c r="B1411" s="232">
        <v>4</v>
      </c>
      <c r="C1411" s="234" t="s">
        <v>81</v>
      </c>
      <c r="D1411" s="51" t="s">
        <v>82</v>
      </c>
      <c r="E1411" s="238">
        <v>153.64573016312264</v>
      </c>
      <c r="F1411" s="238">
        <v>174.79181501602295</v>
      </c>
      <c r="G1411" s="238">
        <v>111.85866127388603</v>
      </c>
    </row>
    <row r="1412" spans="1:7" ht="12.75">
      <c r="A1412" s="78">
        <v>2009</v>
      </c>
      <c r="B1412" s="233">
        <v>1</v>
      </c>
      <c r="C1412" s="235" t="s">
        <v>81</v>
      </c>
      <c r="D1412" s="78" t="s">
        <v>82</v>
      </c>
      <c r="E1412" s="239">
        <v>117.57756365701388</v>
      </c>
      <c r="F1412" s="239">
        <v>136.74489045166985</v>
      </c>
      <c r="G1412" s="239">
        <v>102.15588022535628</v>
      </c>
    </row>
    <row r="1413" spans="1:7" ht="12.75">
      <c r="A1413" s="51">
        <v>2009</v>
      </c>
      <c r="B1413" s="232">
        <v>2</v>
      </c>
      <c r="C1413" s="234" t="s">
        <v>81</v>
      </c>
      <c r="D1413" s="51" t="s">
        <v>82</v>
      </c>
      <c r="E1413" s="238">
        <v>112.65263757602301</v>
      </c>
      <c r="F1413" s="238">
        <v>126.50868206615262</v>
      </c>
      <c r="G1413" s="238">
        <v>102.54027425035244</v>
      </c>
    </row>
    <row r="1414" spans="1:7" ht="12.75">
      <c r="A1414" s="78">
        <v>2009</v>
      </c>
      <c r="B1414" s="233">
        <v>3</v>
      </c>
      <c r="C1414" s="235" t="s">
        <v>81</v>
      </c>
      <c r="D1414" s="78" t="s">
        <v>82</v>
      </c>
      <c r="E1414" s="239"/>
      <c r="F1414" s="239"/>
      <c r="G1414" s="239"/>
    </row>
    <row r="1415" spans="1:7" ht="12.75">
      <c r="A1415" s="51">
        <v>2001</v>
      </c>
      <c r="B1415" s="232">
        <v>1</v>
      </c>
      <c r="C1415" s="234" t="s">
        <v>83</v>
      </c>
      <c r="D1415" s="51" t="s">
        <v>84</v>
      </c>
      <c r="E1415" s="238">
        <v>95.16759080537379</v>
      </c>
      <c r="F1415" s="238">
        <v>93.06923351614759</v>
      </c>
      <c r="G1415" s="238">
        <v>101.28212173436346</v>
      </c>
    </row>
    <row r="1416" spans="1:7" ht="12.75">
      <c r="A1416" s="78">
        <v>2001</v>
      </c>
      <c r="B1416" s="233">
        <v>2</v>
      </c>
      <c r="C1416" s="235" t="s">
        <v>83</v>
      </c>
      <c r="D1416" s="78" t="s">
        <v>84</v>
      </c>
      <c r="E1416" s="239">
        <v>93.63851579249253</v>
      </c>
      <c r="F1416" s="239">
        <v>93.57405981097968</v>
      </c>
      <c r="G1416" s="239">
        <v>101.10627276320572</v>
      </c>
    </row>
    <row r="1417" spans="1:7" ht="12.75">
      <c r="A1417" s="51">
        <v>2001</v>
      </c>
      <c r="B1417" s="232">
        <v>3</v>
      </c>
      <c r="C1417" s="234" t="s">
        <v>83</v>
      </c>
      <c r="D1417" s="51" t="s">
        <v>84</v>
      </c>
      <c r="E1417" s="238">
        <v>100.52395195472472</v>
      </c>
      <c r="F1417" s="238">
        <v>98.56091667092736</v>
      </c>
      <c r="G1417" s="238">
        <v>98.92202020630032</v>
      </c>
    </row>
    <row r="1418" spans="1:7" ht="12.75">
      <c r="A1418" s="78">
        <v>2001</v>
      </c>
      <c r="B1418" s="233">
        <v>4</v>
      </c>
      <c r="C1418" s="235" t="s">
        <v>83</v>
      </c>
      <c r="D1418" s="78" t="s">
        <v>84</v>
      </c>
      <c r="E1418" s="239">
        <v>110.66994144740893</v>
      </c>
      <c r="F1418" s="239">
        <v>114.79579000194536</v>
      </c>
      <c r="G1418" s="239">
        <v>98.68958529613049</v>
      </c>
    </row>
    <row r="1419" spans="1:7" ht="12.75">
      <c r="A1419" s="51">
        <v>2002</v>
      </c>
      <c r="B1419" s="232">
        <v>1</v>
      </c>
      <c r="C1419" s="234" t="s">
        <v>83</v>
      </c>
      <c r="D1419" s="51" t="s">
        <v>84</v>
      </c>
      <c r="E1419" s="238">
        <v>95.51981171256018</v>
      </c>
      <c r="F1419" s="238">
        <v>88.60314262244893</v>
      </c>
      <c r="G1419" s="238">
        <v>102.11278080827405</v>
      </c>
    </row>
    <row r="1420" spans="1:7" ht="12.75">
      <c r="A1420" s="78">
        <v>2002</v>
      </c>
      <c r="B1420" s="233">
        <v>2</v>
      </c>
      <c r="C1420" s="235" t="s">
        <v>83</v>
      </c>
      <c r="D1420" s="78" t="s">
        <v>84</v>
      </c>
      <c r="E1420" s="239">
        <v>100.88684691976198</v>
      </c>
      <c r="F1420" s="239">
        <v>100.26550270699444</v>
      </c>
      <c r="G1420" s="239">
        <v>101.83059043807977</v>
      </c>
    </row>
    <row r="1421" spans="1:7" ht="12.75">
      <c r="A1421" s="51">
        <v>2002</v>
      </c>
      <c r="B1421" s="232">
        <v>3</v>
      </c>
      <c r="C1421" s="234" t="s">
        <v>83</v>
      </c>
      <c r="D1421" s="51" t="s">
        <v>84</v>
      </c>
      <c r="E1421" s="238">
        <v>100.29705570965758</v>
      </c>
      <c r="F1421" s="238">
        <v>100.27379645095603</v>
      </c>
      <c r="G1421" s="238">
        <v>99.48891685817387</v>
      </c>
    </row>
    <row r="1422" spans="1:7" ht="12.75">
      <c r="A1422" s="78">
        <v>2002</v>
      </c>
      <c r="B1422" s="233">
        <v>4</v>
      </c>
      <c r="C1422" s="235" t="s">
        <v>83</v>
      </c>
      <c r="D1422" s="78" t="s">
        <v>84</v>
      </c>
      <c r="E1422" s="239">
        <v>107.30978502552435</v>
      </c>
      <c r="F1422" s="239">
        <v>108.6642807038552</v>
      </c>
      <c r="G1422" s="239">
        <v>101.10638311020065</v>
      </c>
    </row>
    <row r="1423" spans="1:7" ht="12.75">
      <c r="A1423" s="51">
        <v>2003</v>
      </c>
      <c r="B1423" s="232">
        <v>1</v>
      </c>
      <c r="C1423" s="234" t="s">
        <v>83</v>
      </c>
      <c r="D1423" s="51" t="s">
        <v>84</v>
      </c>
      <c r="E1423" s="238">
        <v>95.03688807000813</v>
      </c>
      <c r="F1423" s="238">
        <v>88.53684983241365</v>
      </c>
      <c r="G1423" s="238">
        <v>98.50147677383345</v>
      </c>
    </row>
    <row r="1424" spans="1:7" ht="12.75">
      <c r="A1424" s="78">
        <v>2003</v>
      </c>
      <c r="B1424" s="233">
        <v>2</v>
      </c>
      <c r="C1424" s="235" t="s">
        <v>83</v>
      </c>
      <c r="D1424" s="78" t="s">
        <v>84</v>
      </c>
      <c r="E1424" s="239">
        <v>86.80504998266133</v>
      </c>
      <c r="F1424" s="239">
        <v>84.5485658297837</v>
      </c>
      <c r="G1424" s="239">
        <v>100.82630036760997</v>
      </c>
    </row>
    <row r="1425" spans="1:7" ht="12.75">
      <c r="A1425" s="51">
        <v>2003</v>
      </c>
      <c r="B1425" s="232">
        <v>3</v>
      </c>
      <c r="C1425" s="234" t="s">
        <v>83</v>
      </c>
      <c r="D1425" s="51" t="s">
        <v>84</v>
      </c>
      <c r="E1425" s="238">
        <v>88.74186588042285</v>
      </c>
      <c r="F1425" s="238">
        <v>89.66306235510898</v>
      </c>
      <c r="G1425" s="238">
        <v>100.54697901928445</v>
      </c>
    </row>
    <row r="1426" spans="1:7" ht="12.75">
      <c r="A1426" s="78">
        <v>2003</v>
      </c>
      <c r="B1426" s="233">
        <v>4</v>
      </c>
      <c r="C1426" s="235" t="s">
        <v>83</v>
      </c>
      <c r="D1426" s="78" t="s">
        <v>84</v>
      </c>
      <c r="E1426" s="239">
        <v>101.51226072933085</v>
      </c>
      <c r="F1426" s="239">
        <v>101.44530500115997</v>
      </c>
      <c r="G1426" s="239">
        <v>101.44886707843752</v>
      </c>
    </row>
    <row r="1427" spans="1:7" ht="12.75">
      <c r="A1427" s="51">
        <v>2004</v>
      </c>
      <c r="B1427" s="232">
        <v>1</v>
      </c>
      <c r="C1427" s="234" t="s">
        <v>83</v>
      </c>
      <c r="D1427" s="51" t="s">
        <v>84</v>
      </c>
      <c r="E1427" s="238">
        <v>101.03205788206384</v>
      </c>
      <c r="F1427" s="238">
        <v>92.58712137157544</v>
      </c>
      <c r="G1427" s="238">
        <v>101.68124681510986</v>
      </c>
    </row>
    <row r="1428" spans="1:7" ht="12.75">
      <c r="A1428" s="78">
        <v>2004</v>
      </c>
      <c r="B1428" s="233">
        <v>2</v>
      </c>
      <c r="C1428" s="235" t="s">
        <v>83</v>
      </c>
      <c r="D1428" s="78" t="s">
        <v>84</v>
      </c>
      <c r="E1428" s="239">
        <v>109.20372382250828</v>
      </c>
      <c r="F1428" s="239">
        <v>100.07359861891292</v>
      </c>
      <c r="G1428" s="239">
        <v>105.53952949365515</v>
      </c>
    </row>
    <row r="1429" spans="1:7" ht="12.75">
      <c r="A1429" s="51">
        <v>2004</v>
      </c>
      <c r="B1429" s="232">
        <v>3</v>
      </c>
      <c r="C1429" s="234" t="s">
        <v>83</v>
      </c>
      <c r="D1429" s="51" t="s">
        <v>84</v>
      </c>
      <c r="E1429" s="238">
        <v>118.17027731252645</v>
      </c>
      <c r="F1429" s="238">
        <v>110.5937306625478</v>
      </c>
      <c r="G1429" s="238">
        <v>104.78537399134571</v>
      </c>
    </row>
    <row r="1430" spans="1:7" ht="12.75">
      <c r="A1430" s="78">
        <v>2004</v>
      </c>
      <c r="B1430" s="233">
        <v>4</v>
      </c>
      <c r="C1430" s="235" t="s">
        <v>83</v>
      </c>
      <c r="D1430" s="78" t="s">
        <v>84</v>
      </c>
      <c r="E1430" s="239">
        <v>116.58480466568639</v>
      </c>
      <c r="F1430" s="239">
        <v>112.18290493606042</v>
      </c>
      <c r="G1430" s="239">
        <v>106.30924392225302</v>
      </c>
    </row>
    <row r="1431" spans="1:7" ht="12.75">
      <c r="A1431" s="51">
        <v>2005</v>
      </c>
      <c r="B1431" s="232">
        <v>1</v>
      </c>
      <c r="C1431" s="234" t="s">
        <v>83</v>
      </c>
      <c r="D1431" s="51" t="s">
        <v>84</v>
      </c>
      <c r="E1431" s="238">
        <v>115.94237390844701</v>
      </c>
      <c r="F1431" s="238">
        <v>103.01027412278293</v>
      </c>
      <c r="G1431" s="238">
        <v>109.78400458513832</v>
      </c>
    </row>
    <row r="1432" spans="1:7" ht="12.75">
      <c r="A1432" s="78">
        <v>2005</v>
      </c>
      <c r="B1432" s="233">
        <v>2</v>
      </c>
      <c r="C1432" s="235" t="s">
        <v>83</v>
      </c>
      <c r="D1432" s="78" t="s">
        <v>84</v>
      </c>
      <c r="E1432" s="239">
        <v>132.41047626217667</v>
      </c>
      <c r="F1432" s="239">
        <v>119.03455559576322</v>
      </c>
      <c r="G1432" s="239">
        <v>115.93498884722919</v>
      </c>
    </row>
    <row r="1433" spans="1:7" ht="12.75">
      <c r="A1433" s="51">
        <v>2005</v>
      </c>
      <c r="B1433" s="232">
        <v>3</v>
      </c>
      <c r="C1433" s="234" t="s">
        <v>83</v>
      </c>
      <c r="D1433" s="51" t="s">
        <v>84</v>
      </c>
      <c r="E1433" s="238">
        <v>140.14046231921233</v>
      </c>
      <c r="F1433" s="238">
        <v>130.46828507318617</v>
      </c>
      <c r="G1433" s="238">
        <v>120.31370105807316</v>
      </c>
    </row>
    <row r="1434" spans="1:7" ht="12.75">
      <c r="A1434" s="78">
        <v>2005</v>
      </c>
      <c r="B1434" s="233">
        <v>4</v>
      </c>
      <c r="C1434" s="235" t="s">
        <v>83</v>
      </c>
      <c r="D1434" s="78" t="s">
        <v>84</v>
      </c>
      <c r="E1434" s="239">
        <v>139.04979863124095</v>
      </c>
      <c r="F1434" s="239">
        <v>129.18791281104595</v>
      </c>
      <c r="G1434" s="239">
        <v>117.42905405479961</v>
      </c>
    </row>
    <row r="1435" spans="1:7" ht="12.75">
      <c r="A1435" s="51">
        <v>2006</v>
      </c>
      <c r="B1435" s="232">
        <v>1</v>
      </c>
      <c r="C1435" s="234" t="s">
        <v>83</v>
      </c>
      <c r="D1435" s="51" t="s">
        <v>84</v>
      </c>
      <c r="E1435" s="238">
        <v>130.5773524985328</v>
      </c>
      <c r="F1435" s="238">
        <v>120.51608633861171</v>
      </c>
      <c r="G1435" s="238">
        <v>119.26769982351101</v>
      </c>
    </row>
    <row r="1436" spans="1:7" ht="12.75">
      <c r="A1436" s="78">
        <v>2006</v>
      </c>
      <c r="B1436" s="233">
        <v>2</v>
      </c>
      <c r="C1436" s="235" t="s">
        <v>83</v>
      </c>
      <c r="D1436" s="78" t="s">
        <v>84</v>
      </c>
      <c r="E1436" s="239">
        <v>148.73257866368607</v>
      </c>
      <c r="F1436" s="239">
        <v>139.8814833042905</v>
      </c>
      <c r="G1436" s="239">
        <v>126.56918392438492</v>
      </c>
    </row>
    <row r="1437" spans="1:7" ht="12.75">
      <c r="A1437" s="51">
        <v>2006</v>
      </c>
      <c r="B1437" s="232">
        <v>3</v>
      </c>
      <c r="C1437" s="234" t="s">
        <v>83</v>
      </c>
      <c r="D1437" s="51" t="s">
        <v>84</v>
      </c>
      <c r="E1437" s="238">
        <v>163.39559742002086</v>
      </c>
      <c r="F1437" s="238">
        <v>153.14489481987138</v>
      </c>
      <c r="G1437" s="238">
        <v>130.3318619665026</v>
      </c>
    </row>
    <row r="1438" spans="1:7" ht="12.75">
      <c r="A1438" s="78">
        <v>2006</v>
      </c>
      <c r="B1438" s="233">
        <v>4</v>
      </c>
      <c r="C1438" s="235" t="s">
        <v>83</v>
      </c>
      <c r="D1438" s="78" t="s">
        <v>84</v>
      </c>
      <c r="E1438" s="239">
        <v>176.882026382008</v>
      </c>
      <c r="F1438" s="239">
        <v>171.32599392877663</v>
      </c>
      <c r="G1438" s="239">
        <v>131.31241639835793</v>
      </c>
    </row>
    <row r="1439" spans="1:7" ht="12.75">
      <c r="A1439" s="51">
        <v>2007</v>
      </c>
      <c r="B1439" s="232">
        <v>1</v>
      </c>
      <c r="C1439" s="234" t="s">
        <v>83</v>
      </c>
      <c r="D1439" s="51" t="s">
        <v>84</v>
      </c>
      <c r="E1439" s="238">
        <v>163.15072192718353</v>
      </c>
      <c r="F1439" s="238">
        <v>152.07326173418568</v>
      </c>
      <c r="G1439" s="238">
        <v>129.26336097966941</v>
      </c>
    </row>
    <row r="1440" spans="1:7" ht="12.75">
      <c r="A1440" s="78">
        <v>2007</v>
      </c>
      <c r="B1440" s="233">
        <v>2</v>
      </c>
      <c r="C1440" s="235" t="s">
        <v>83</v>
      </c>
      <c r="D1440" s="78" t="s">
        <v>84</v>
      </c>
      <c r="E1440" s="239">
        <v>177.34730797280213</v>
      </c>
      <c r="F1440" s="239">
        <v>165.16274791869137</v>
      </c>
      <c r="G1440" s="239">
        <v>130.91827900178342</v>
      </c>
    </row>
    <row r="1441" spans="1:7" ht="12.75">
      <c r="A1441" s="51">
        <v>2007</v>
      </c>
      <c r="B1441" s="232">
        <v>3</v>
      </c>
      <c r="C1441" s="234" t="s">
        <v>83</v>
      </c>
      <c r="D1441" s="51" t="s">
        <v>84</v>
      </c>
      <c r="E1441" s="238">
        <v>197.27553310701282</v>
      </c>
      <c r="F1441" s="238">
        <v>183.76339010863052</v>
      </c>
      <c r="G1441" s="238">
        <v>136.4705204692572</v>
      </c>
    </row>
    <row r="1442" spans="1:7" ht="12.75">
      <c r="A1442" s="78">
        <v>2007</v>
      </c>
      <c r="B1442" s="233">
        <v>4</v>
      </c>
      <c r="C1442" s="235" t="s">
        <v>83</v>
      </c>
      <c r="D1442" s="78" t="s">
        <v>84</v>
      </c>
      <c r="E1442" s="239">
        <v>192.16006147366127</v>
      </c>
      <c r="F1442" s="239">
        <v>181.63018986614154</v>
      </c>
      <c r="G1442" s="239">
        <v>137.10489430854474</v>
      </c>
    </row>
    <row r="1443" spans="1:7" ht="12.75">
      <c r="A1443" s="51">
        <v>2008</v>
      </c>
      <c r="B1443" s="232">
        <v>1</v>
      </c>
      <c r="C1443" s="234" t="s">
        <v>83</v>
      </c>
      <c r="D1443" s="51" t="s">
        <v>84</v>
      </c>
      <c r="E1443" s="238">
        <v>165.20926434275904</v>
      </c>
      <c r="F1443" s="238">
        <v>152.40999617440596</v>
      </c>
      <c r="G1443" s="238">
        <v>134.5966078009587</v>
      </c>
    </row>
    <row r="1444" spans="1:7" ht="12.75">
      <c r="A1444" s="78">
        <v>2008</v>
      </c>
      <c r="B1444" s="233">
        <v>2</v>
      </c>
      <c r="C1444" s="235" t="s">
        <v>83</v>
      </c>
      <c r="D1444" s="78" t="s">
        <v>84</v>
      </c>
      <c r="E1444" s="239">
        <v>183.8430301789792</v>
      </c>
      <c r="F1444" s="239">
        <v>160.64457870699096</v>
      </c>
      <c r="G1444" s="239">
        <v>135.4522163304283</v>
      </c>
    </row>
    <row r="1445" spans="1:7" ht="12.75">
      <c r="A1445" s="51">
        <v>2008</v>
      </c>
      <c r="B1445" s="232">
        <v>3</v>
      </c>
      <c r="C1445" s="234" t="s">
        <v>83</v>
      </c>
      <c r="D1445" s="51" t="s">
        <v>84</v>
      </c>
      <c r="E1445" s="238">
        <v>206.90394100641288</v>
      </c>
      <c r="F1445" s="238">
        <v>196.49660533531477</v>
      </c>
      <c r="G1445" s="238">
        <v>134.32021064799943</v>
      </c>
    </row>
    <row r="1446" spans="1:7" ht="12.75">
      <c r="A1446" s="78">
        <v>2008</v>
      </c>
      <c r="B1446" s="233">
        <v>4</v>
      </c>
      <c r="C1446" s="235" t="s">
        <v>83</v>
      </c>
      <c r="D1446" s="78" t="s">
        <v>84</v>
      </c>
      <c r="E1446" s="239">
        <v>200.2917290186599</v>
      </c>
      <c r="F1446" s="239">
        <v>185.75813638096395</v>
      </c>
      <c r="G1446" s="239">
        <v>134.62023309257822</v>
      </c>
    </row>
    <row r="1447" spans="1:7" ht="12.75">
      <c r="A1447" s="51">
        <v>2009</v>
      </c>
      <c r="B1447" s="232">
        <v>1</v>
      </c>
      <c r="C1447" s="234" t="s">
        <v>83</v>
      </c>
      <c r="D1447" s="51" t="s">
        <v>84</v>
      </c>
      <c r="E1447" s="238">
        <v>164.8278965095847</v>
      </c>
      <c r="F1447" s="238">
        <v>160.4587723542412</v>
      </c>
      <c r="G1447" s="238">
        <v>133.0755958572207</v>
      </c>
    </row>
    <row r="1448" spans="1:7" ht="12.75">
      <c r="A1448" s="78">
        <v>2009</v>
      </c>
      <c r="B1448" s="233">
        <v>2</v>
      </c>
      <c r="C1448" s="235" t="s">
        <v>83</v>
      </c>
      <c r="D1448" s="78" t="s">
        <v>84</v>
      </c>
      <c r="E1448" s="239">
        <v>165.4904944440452</v>
      </c>
      <c r="F1448" s="239">
        <v>152.5095580559103</v>
      </c>
      <c r="G1448" s="239">
        <v>129.3015189705243</v>
      </c>
    </row>
    <row r="1449" spans="1:7" ht="12.75">
      <c r="A1449" s="51">
        <v>2009</v>
      </c>
      <c r="B1449" s="232">
        <v>3</v>
      </c>
      <c r="C1449" s="234" t="s">
        <v>83</v>
      </c>
      <c r="D1449" s="51" t="s">
        <v>84</v>
      </c>
      <c r="E1449" s="238"/>
      <c r="F1449" s="238"/>
      <c r="G1449" s="238"/>
    </row>
    <row r="1450" spans="1:7" ht="12.75">
      <c r="A1450" s="78">
        <v>2001</v>
      </c>
      <c r="B1450" s="233">
        <v>1</v>
      </c>
      <c r="C1450" s="235" t="s">
        <v>85</v>
      </c>
      <c r="D1450" s="78" t="s">
        <v>86</v>
      </c>
      <c r="E1450" s="239">
        <v>75.23458411624554</v>
      </c>
      <c r="F1450" s="239">
        <v>71.39055115166639</v>
      </c>
      <c r="G1450" s="239">
        <v>103.60895386021014</v>
      </c>
    </row>
    <row r="1451" spans="1:7" ht="12.75">
      <c r="A1451" s="51">
        <v>2001</v>
      </c>
      <c r="B1451" s="232">
        <v>2</v>
      </c>
      <c r="C1451" s="234" t="s">
        <v>85</v>
      </c>
      <c r="D1451" s="51" t="s">
        <v>86</v>
      </c>
      <c r="E1451" s="238">
        <v>98.91681858620434</v>
      </c>
      <c r="F1451" s="238">
        <v>99.28113523098882</v>
      </c>
      <c r="G1451" s="238">
        <v>103.38815288564032</v>
      </c>
    </row>
    <row r="1452" spans="1:7" ht="12.75">
      <c r="A1452" s="78">
        <v>2001</v>
      </c>
      <c r="B1452" s="233">
        <v>3</v>
      </c>
      <c r="C1452" s="235" t="s">
        <v>85</v>
      </c>
      <c r="D1452" s="78" t="s">
        <v>86</v>
      </c>
      <c r="E1452" s="239">
        <v>108.57397241673488</v>
      </c>
      <c r="F1452" s="239">
        <v>109.85135850905864</v>
      </c>
      <c r="G1452" s="239">
        <v>97.63971372011574</v>
      </c>
    </row>
    <row r="1453" spans="1:7" ht="12.75">
      <c r="A1453" s="51">
        <v>2001</v>
      </c>
      <c r="B1453" s="232">
        <v>4</v>
      </c>
      <c r="C1453" s="234" t="s">
        <v>85</v>
      </c>
      <c r="D1453" s="51" t="s">
        <v>86</v>
      </c>
      <c r="E1453" s="238">
        <v>117.27462488081521</v>
      </c>
      <c r="F1453" s="238">
        <v>119.47695510828615</v>
      </c>
      <c r="G1453" s="238">
        <v>95.3631795340338</v>
      </c>
    </row>
    <row r="1454" spans="1:7" ht="12.75">
      <c r="A1454" s="78">
        <v>2002</v>
      </c>
      <c r="B1454" s="233">
        <v>1</v>
      </c>
      <c r="C1454" s="235" t="s">
        <v>85</v>
      </c>
      <c r="D1454" s="78" t="s">
        <v>86</v>
      </c>
      <c r="E1454" s="239">
        <v>96.69062802070997</v>
      </c>
      <c r="F1454" s="239">
        <v>91.5533053089777</v>
      </c>
      <c r="G1454" s="239">
        <v>89.43200852748592</v>
      </c>
    </row>
    <row r="1455" spans="1:7" ht="12.75">
      <c r="A1455" s="51">
        <v>2002</v>
      </c>
      <c r="B1455" s="232">
        <v>2</v>
      </c>
      <c r="C1455" s="234" t="s">
        <v>85</v>
      </c>
      <c r="D1455" s="51" t="s">
        <v>86</v>
      </c>
      <c r="E1455" s="238">
        <v>121.52569839233527</v>
      </c>
      <c r="F1455" s="238">
        <v>110.71710812649329</v>
      </c>
      <c r="G1455" s="238">
        <v>96.72605451499923</v>
      </c>
    </row>
    <row r="1456" spans="1:7" ht="12.75">
      <c r="A1456" s="78">
        <v>2002</v>
      </c>
      <c r="B1456" s="233">
        <v>3</v>
      </c>
      <c r="C1456" s="235" t="s">
        <v>85</v>
      </c>
      <c r="D1456" s="78" t="s">
        <v>86</v>
      </c>
      <c r="E1456" s="239">
        <v>134.0520795910665</v>
      </c>
      <c r="F1456" s="239">
        <v>108.660061478864</v>
      </c>
      <c r="G1456" s="239">
        <v>108.32445053550583</v>
      </c>
    </row>
    <row r="1457" spans="1:7" ht="12.75">
      <c r="A1457" s="51">
        <v>2002</v>
      </c>
      <c r="B1457" s="232">
        <v>4</v>
      </c>
      <c r="C1457" s="234" t="s">
        <v>85</v>
      </c>
      <c r="D1457" s="51" t="s">
        <v>86</v>
      </c>
      <c r="E1457" s="238">
        <v>145.00118452732022</v>
      </c>
      <c r="F1457" s="238">
        <v>154.86512106628692</v>
      </c>
      <c r="G1457" s="238">
        <v>111.3801329881732</v>
      </c>
    </row>
    <row r="1458" spans="1:7" ht="12.75">
      <c r="A1458" s="78">
        <v>2003</v>
      </c>
      <c r="B1458" s="233">
        <v>1</v>
      </c>
      <c r="C1458" s="235" t="s">
        <v>85</v>
      </c>
      <c r="D1458" s="78" t="s">
        <v>86</v>
      </c>
      <c r="E1458" s="239">
        <v>116.46274428971367</v>
      </c>
      <c r="F1458" s="239">
        <v>111.57639974803303</v>
      </c>
      <c r="G1458" s="239">
        <v>107.88284858636617</v>
      </c>
    </row>
    <row r="1459" spans="1:7" ht="12.75">
      <c r="A1459" s="51">
        <v>2003</v>
      </c>
      <c r="B1459" s="232">
        <v>2</v>
      </c>
      <c r="C1459" s="234" t="s">
        <v>85</v>
      </c>
      <c r="D1459" s="51" t="s">
        <v>86</v>
      </c>
      <c r="E1459" s="238">
        <v>130.14273396971663</v>
      </c>
      <c r="F1459" s="238">
        <v>123.75973212913941</v>
      </c>
      <c r="G1459" s="238">
        <v>107.56814374904828</v>
      </c>
    </row>
    <row r="1460" spans="1:7" ht="12.75">
      <c r="A1460" s="78">
        <v>2003</v>
      </c>
      <c r="B1460" s="233">
        <v>3</v>
      </c>
      <c r="C1460" s="235" t="s">
        <v>85</v>
      </c>
      <c r="D1460" s="78" t="s">
        <v>86</v>
      </c>
      <c r="E1460" s="239">
        <v>134.342951765446</v>
      </c>
      <c r="F1460" s="239">
        <v>124.50017233029264</v>
      </c>
      <c r="G1460" s="239">
        <v>108.39551291812597</v>
      </c>
    </row>
    <row r="1461" spans="1:7" ht="12.75">
      <c r="A1461" s="51">
        <v>2003</v>
      </c>
      <c r="B1461" s="232">
        <v>4</v>
      </c>
      <c r="C1461" s="234" t="s">
        <v>85</v>
      </c>
      <c r="D1461" s="51" t="s">
        <v>86</v>
      </c>
      <c r="E1461" s="238">
        <v>159.47095206445337</v>
      </c>
      <c r="F1461" s="238">
        <v>160.23708913276414</v>
      </c>
      <c r="G1461" s="238">
        <v>116.62352164864728</v>
      </c>
    </row>
    <row r="1462" spans="1:7" ht="12.75">
      <c r="A1462" s="78">
        <v>2004</v>
      </c>
      <c r="B1462" s="233">
        <v>1</v>
      </c>
      <c r="C1462" s="235" t="s">
        <v>85</v>
      </c>
      <c r="D1462" s="78" t="s">
        <v>86</v>
      </c>
      <c r="E1462" s="239">
        <v>127.41029622744448</v>
      </c>
      <c r="F1462" s="239">
        <v>116.42837788216623</v>
      </c>
      <c r="G1462" s="239">
        <v>110.73549566011877</v>
      </c>
    </row>
    <row r="1463" spans="1:7" ht="12.75">
      <c r="A1463" s="51">
        <v>2004</v>
      </c>
      <c r="B1463" s="232">
        <v>2</v>
      </c>
      <c r="C1463" s="234" t="s">
        <v>85</v>
      </c>
      <c r="D1463" s="51" t="s">
        <v>86</v>
      </c>
      <c r="E1463" s="238">
        <v>161.84151793809275</v>
      </c>
      <c r="F1463" s="238">
        <v>155.98897636735387</v>
      </c>
      <c r="G1463" s="238">
        <v>119.1919191919192</v>
      </c>
    </row>
    <row r="1464" spans="1:7" ht="12.75">
      <c r="A1464" s="78">
        <v>2004</v>
      </c>
      <c r="B1464" s="233">
        <v>3</v>
      </c>
      <c r="C1464" s="235" t="s">
        <v>85</v>
      </c>
      <c r="D1464" s="78" t="s">
        <v>86</v>
      </c>
      <c r="E1464" s="239">
        <v>166.8604103234789</v>
      </c>
      <c r="F1464" s="239">
        <v>152.46100180643435</v>
      </c>
      <c r="G1464" s="239">
        <v>117.48134612456221</v>
      </c>
    </row>
    <row r="1465" spans="1:7" ht="12.75">
      <c r="A1465" s="51">
        <v>2004</v>
      </c>
      <c r="B1465" s="232">
        <v>4</v>
      </c>
      <c r="C1465" s="234" t="s">
        <v>85</v>
      </c>
      <c r="D1465" s="51" t="s">
        <v>86</v>
      </c>
      <c r="E1465" s="238">
        <v>203.07095080648674</v>
      </c>
      <c r="F1465" s="238">
        <v>191.12066217660686</v>
      </c>
      <c r="G1465" s="238">
        <v>120.97863052636922</v>
      </c>
    </row>
    <row r="1466" spans="1:7" ht="12.75">
      <c r="A1466" s="78">
        <v>2005</v>
      </c>
      <c r="B1466" s="233">
        <v>1</v>
      </c>
      <c r="C1466" s="235" t="s">
        <v>85</v>
      </c>
      <c r="D1466" s="78" t="s">
        <v>86</v>
      </c>
      <c r="E1466" s="239">
        <v>141.07739443688362</v>
      </c>
      <c r="F1466" s="239">
        <v>133.56191731469926</v>
      </c>
      <c r="G1466" s="239">
        <v>120.948175219532</v>
      </c>
    </row>
    <row r="1467" spans="1:7" ht="12.75">
      <c r="A1467" s="51">
        <v>2005</v>
      </c>
      <c r="B1467" s="232">
        <v>2</v>
      </c>
      <c r="C1467" s="234" t="s">
        <v>85</v>
      </c>
      <c r="D1467" s="51" t="s">
        <v>86</v>
      </c>
      <c r="E1467" s="238">
        <v>173.93798067604925</v>
      </c>
      <c r="F1467" s="238">
        <v>169.19453404571752</v>
      </c>
      <c r="G1467" s="238">
        <v>116.59306634181006</v>
      </c>
    </row>
    <row r="1468" spans="1:7" ht="12.75">
      <c r="A1468" s="78">
        <v>2005</v>
      </c>
      <c r="B1468" s="233">
        <v>3</v>
      </c>
      <c r="C1468" s="235" t="s">
        <v>85</v>
      </c>
      <c r="D1468" s="78" t="s">
        <v>86</v>
      </c>
      <c r="E1468" s="239">
        <v>159.55382929633367</v>
      </c>
      <c r="F1468" s="239">
        <v>154.40076738529729</v>
      </c>
      <c r="G1468" s="239">
        <v>113.44094208415815</v>
      </c>
    </row>
    <row r="1469" spans="1:7" ht="12.75">
      <c r="A1469" s="51">
        <v>2005</v>
      </c>
      <c r="B1469" s="232">
        <v>4</v>
      </c>
      <c r="C1469" s="234" t="s">
        <v>85</v>
      </c>
      <c r="D1469" s="51" t="s">
        <v>86</v>
      </c>
      <c r="E1469" s="238">
        <v>195.64298957880317</v>
      </c>
      <c r="F1469" s="238">
        <v>187.8253297912059</v>
      </c>
      <c r="G1469" s="238">
        <v>116.28343738896501</v>
      </c>
    </row>
    <row r="1470" spans="1:7" ht="12.75">
      <c r="A1470" s="78">
        <v>2006</v>
      </c>
      <c r="B1470" s="233">
        <v>1</v>
      </c>
      <c r="C1470" s="235" t="s">
        <v>85</v>
      </c>
      <c r="D1470" s="78" t="s">
        <v>86</v>
      </c>
      <c r="E1470" s="239">
        <v>156.15155075011475</v>
      </c>
      <c r="F1470" s="239">
        <v>144.46046644257677</v>
      </c>
      <c r="G1470" s="239">
        <v>113.4206385462667</v>
      </c>
    </row>
    <row r="1471" spans="1:7" ht="12.75">
      <c r="A1471" s="51">
        <v>2006</v>
      </c>
      <c r="B1471" s="232">
        <v>2</v>
      </c>
      <c r="C1471" s="234" t="s">
        <v>85</v>
      </c>
      <c r="D1471" s="51" t="s">
        <v>86</v>
      </c>
      <c r="E1471" s="238">
        <v>201.69704195743122</v>
      </c>
      <c r="F1471" s="238">
        <v>185.77761712921475</v>
      </c>
      <c r="G1471" s="238">
        <v>122.16638749302066</v>
      </c>
    </row>
    <row r="1472" spans="1:7" ht="12.75">
      <c r="A1472" s="78">
        <v>2006</v>
      </c>
      <c r="B1472" s="233">
        <v>3</v>
      </c>
      <c r="C1472" s="235" t="s">
        <v>85</v>
      </c>
      <c r="D1472" s="78" t="s">
        <v>86</v>
      </c>
      <c r="E1472" s="239">
        <v>221.81259234001868</v>
      </c>
      <c r="F1472" s="239">
        <v>201.78729589385753</v>
      </c>
      <c r="G1472" s="239">
        <v>124.70432972945537</v>
      </c>
    </row>
    <row r="1473" spans="1:7" ht="12.75">
      <c r="A1473" s="51">
        <v>2006</v>
      </c>
      <c r="B1473" s="232">
        <v>4</v>
      </c>
      <c r="C1473" s="234" t="s">
        <v>85</v>
      </c>
      <c r="D1473" s="51" t="s">
        <v>86</v>
      </c>
      <c r="E1473" s="238">
        <v>259.8925245184052</v>
      </c>
      <c r="F1473" s="238">
        <v>237.21053908201867</v>
      </c>
      <c r="G1473" s="238">
        <v>131.054261205015</v>
      </c>
    </row>
    <row r="1474" spans="1:7" ht="12.75">
      <c r="A1474" s="78">
        <v>2007</v>
      </c>
      <c r="B1474" s="233">
        <v>1</v>
      </c>
      <c r="C1474" s="235" t="s">
        <v>85</v>
      </c>
      <c r="D1474" s="78" t="s">
        <v>86</v>
      </c>
      <c r="E1474" s="239">
        <v>228.66604689944705</v>
      </c>
      <c r="F1474" s="239">
        <v>198.5771184515651</v>
      </c>
      <c r="G1474" s="239">
        <v>124.56220496421498</v>
      </c>
    </row>
    <row r="1475" spans="1:7" ht="12.75">
      <c r="A1475" s="51">
        <v>2007</v>
      </c>
      <c r="B1475" s="232">
        <v>2</v>
      </c>
      <c r="C1475" s="234" t="s">
        <v>85</v>
      </c>
      <c r="D1475" s="51" t="s">
        <v>86</v>
      </c>
      <c r="E1475" s="238">
        <v>233.42620551774442</v>
      </c>
      <c r="F1475" s="238">
        <v>228.20531379765728</v>
      </c>
      <c r="G1475" s="238">
        <v>135.34845946906248</v>
      </c>
    </row>
    <row r="1476" spans="1:7" ht="12.75">
      <c r="A1476" s="78">
        <v>2007</v>
      </c>
      <c r="B1476" s="233">
        <v>3</v>
      </c>
      <c r="C1476" s="235" t="s">
        <v>85</v>
      </c>
      <c r="D1476" s="78" t="s">
        <v>86</v>
      </c>
      <c r="E1476" s="239">
        <v>269.16460736669995</v>
      </c>
      <c r="F1476" s="239">
        <v>228.88838673633214</v>
      </c>
      <c r="G1476" s="239">
        <v>139.51068473681542</v>
      </c>
    </row>
    <row r="1477" spans="1:7" ht="12.75">
      <c r="A1477" s="51">
        <v>2007</v>
      </c>
      <c r="B1477" s="232">
        <v>4</v>
      </c>
      <c r="C1477" s="234" t="s">
        <v>85</v>
      </c>
      <c r="D1477" s="51" t="s">
        <v>86</v>
      </c>
      <c r="E1477" s="238">
        <v>263.2721085629673</v>
      </c>
      <c r="F1477" s="238">
        <v>233.81763991531543</v>
      </c>
      <c r="G1477" s="238">
        <v>140.75935231714126</v>
      </c>
    </row>
    <row r="1478" spans="1:7" ht="12.75">
      <c r="A1478" s="78">
        <v>2008</v>
      </c>
      <c r="B1478" s="233">
        <v>1</v>
      </c>
      <c r="C1478" s="235" t="s">
        <v>85</v>
      </c>
      <c r="D1478" s="78" t="s">
        <v>86</v>
      </c>
      <c r="E1478" s="239">
        <v>172.31258423109801</v>
      </c>
      <c r="F1478" s="239">
        <v>147.26958344732992</v>
      </c>
      <c r="G1478" s="239">
        <v>121.90244150043145</v>
      </c>
    </row>
    <row r="1479" spans="1:7" ht="12.75">
      <c r="A1479" s="51">
        <v>2008</v>
      </c>
      <c r="B1479" s="232">
        <v>2</v>
      </c>
      <c r="C1479" s="234" t="s">
        <v>85</v>
      </c>
      <c r="D1479" s="51" t="s">
        <v>86</v>
      </c>
      <c r="E1479" s="238">
        <v>194.75267909373014</v>
      </c>
      <c r="F1479" s="238">
        <v>177.37643318348407</v>
      </c>
      <c r="G1479" s="238">
        <v>116.23267854423634</v>
      </c>
    </row>
    <row r="1480" spans="1:7" ht="12.75">
      <c r="A1480" s="78">
        <v>2008</v>
      </c>
      <c r="B1480" s="233">
        <v>3</v>
      </c>
      <c r="C1480" s="235" t="s">
        <v>85</v>
      </c>
      <c r="D1480" s="78" t="s">
        <v>86</v>
      </c>
      <c r="E1480" s="239">
        <v>191.54147170612066</v>
      </c>
      <c r="F1480" s="239">
        <v>190.45931924740418</v>
      </c>
      <c r="G1480" s="239">
        <v>118.08537637683365</v>
      </c>
    </row>
    <row r="1481" spans="1:7" ht="12.75">
      <c r="A1481" s="51">
        <v>2008</v>
      </c>
      <c r="B1481" s="232">
        <v>4</v>
      </c>
      <c r="C1481" s="234" t="s">
        <v>85</v>
      </c>
      <c r="D1481" s="51" t="s">
        <v>86</v>
      </c>
      <c r="E1481" s="238">
        <v>248.4615062326472</v>
      </c>
      <c r="F1481" s="238">
        <v>217.37624666307</v>
      </c>
      <c r="G1481" s="238">
        <v>123.54195218516827</v>
      </c>
    </row>
    <row r="1482" spans="1:7" ht="12.75">
      <c r="A1482" s="78">
        <v>2009</v>
      </c>
      <c r="B1482" s="233">
        <v>1</v>
      </c>
      <c r="C1482" s="235" t="s">
        <v>85</v>
      </c>
      <c r="D1482" s="78" t="s">
        <v>86</v>
      </c>
      <c r="E1482" s="239">
        <v>180.48655515319896</v>
      </c>
      <c r="F1482" s="239">
        <v>167.7834321827801</v>
      </c>
      <c r="G1482" s="239">
        <v>110.76595096695601</v>
      </c>
    </row>
    <row r="1483" spans="1:7" ht="12.75">
      <c r="A1483" s="51">
        <v>2009</v>
      </c>
      <c r="B1483" s="232">
        <v>2</v>
      </c>
      <c r="C1483" s="234" t="s">
        <v>85</v>
      </c>
      <c r="D1483" s="51" t="s">
        <v>86</v>
      </c>
      <c r="E1483" s="238">
        <v>160.5089870741038</v>
      </c>
      <c r="F1483" s="238">
        <v>148.38754715317697</v>
      </c>
      <c r="G1483" s="238">
        <v>104.80686259580732</v>
      </c>
    </row>
    <row r="1484" spans="1:7" ht="12.75">
      <c r="A1484" s="78">
        <v>2009</v>
      </c>
      <c r="B1484" s="233">
        <v>3</v>
      </c>
      <c r="C1484" s="235" t="s">
        <v>85</v>
      </c>
      <c r="D1484" s="78" t="s">
        <v>86</v>
      </c>
      <c r="E1484" s="239"/>
      <c r="F1484" s="239"/>
      <c r="G1484" s="239"/>
    </row>
    <row r="1485" spans="1:7" ht="12.75">
      <c r="A1485" s="51">
        <v>2001</v>
      </c>
      <c r="B1485" s="232">
        <v>1</v>
      </c>
      <c r="C1485" s="234" t="s">
        <v>87</v>
      </c>
      <c r="D1485" s="51" t="s">
        <v>88</v>
      </c>
      <c r="E1485" s="238">
        <v>95.90370391380624</v>
      </c>
      <c r="F1485" s="238">
        <v>98.6298602263431</v>
      </c>
      <c r="G1485" s="238">
        <v>99.74845727819006</v>
      </c>
    </row>
    <row r="1486" spans="1:7" ht="12.75">
      <c r="A1486" s="78">
        <v>2001</v>
      </c>
      <c r="B1486" s="233">
        <v>2</v>
      </c>
      <c r="C1486" s="235" t="s">
        <v>87</v>
      </c>
      <c r="D1486" s="78" t="s">
        <v>88</v>
      </c>
      <c r="E1486" s="239">
        <v>102.31415397509875</v>
      </c>
      <c r="F1486" s="239">
        <v>98.52486326836437</v>
      </c>
      <c r="G1486" s="239">
        <v>102.5404343892734</v>
      </c>
    </row>
    <row r="1487" spans="1:7" ht="12.75">
      <c r="A1487" s="51">
        <v>2001</v>
      </c>
      <c r="B1487" s="232">
        <v>3</v>
      </c>
      <c r="C1487" s="234" t="s">
        <v>87</v>
      </c>
      <c r="D1487" s="51" t="s">
        <v>88</v>
      </c>
      <c r="E1487" s="238">
        <v>97.25326899378635</v>
      </c>
      <c r="F1487" s="238">
        <v>93.0013964354046</v>
      </c>
      <c r="G1487" s="238">
        <v>99.93674656703024</v>
      </c>
    </row>
    <row r="1488" spans="1:7" ht="12.75">
      <c r="A1488" s="78">
        <v>2001</v>
      </c>
      <c r="B1488" s="233">
        <v>4</v>
      </c>
      <c r="C1488" s="235" t="s">
        <v>87</v>
      </c>
      <c r="D1488" s="78" t="s">
        <v>88</v>
      </c>
      <c r="E1488" s="239">
        <v>104.52887311730863</v>
      </c>
      <c r="F1488" s="239">
        <v>109.84388006988793</v>
      </c>
      <c r="G1488" s="239">
        <v>97.7743617655063</v>
      </c>
    </row>
    <row r="1489" spans="1:7" ht="12.75">
      <c r="A1489" s="51">
        <v>2002</v>
      </c>
      <c r="B1489" s="232">
        <v>1</v>
      </c>
      <c r="C1489" s="234" t="s">
        <v>87</v>
      </c>
      <c r="D1489" s="51" t="s">
        <v>88</v>
      </c>
      <c r="E1489" s="238">
        <v>86.74508446681673</v>
      </c>
      <c r="F1489" s="238">
        <v>81.77584778101168</v>
      </c>
      <c r="G1489" s="238">
        <v>91.0415486794007</v>
      </c>
    </row>
    <row r="1490" spans="1:7" ht="12.75">
      <c r="A1490" s="78">
        <v>2002</v>
      </c>
      <c r="B1490" s="233">
        <v>2</v>
      </c>
      <c r="C1490" s="235" t="s">
        <v>87</v>
      </c>
      <c r="D1490" s="78" t="s">
        <v>88</v>
      </c>
      <c r="E1490" s="239">
        <v>94.30936534960577</v>
      </c>
      <c r="F1490" s="239">
        <v>94.16280899338521</v>
      </c>
      <c r="G1490" s="239">
        <v>89.4223343458786</v>
      </c>
    </row>
    <row r="1491" spans="1:7" ht="12.75">
      <c r="A1491" s="51">
        <v>2002</v>
      </c>
      <c r="B1491" s="232">
        <v>3</v>
      </c>
      <c r="C1491" s="234" t="s">
        <v>87</v>
      </c>
      <c r="D1491" s="51" t="s">
        <v>88</v>
      </c>
      <c r="E1491" s="238">
        <v>98.78373110969224</v>
      </c>
      <c r="F1491" s="238">
        <v>95.08897410019205</v>
      </c>
      <c r="G1491" s="238">
        <v>88.39520156515472</v>
      </c>
    </row>
    <row r="1492" spans="1:7" ht="12.75">
      <c r="A1492" s="78">
        <v>2002</v>
      </c>
      <c r="B1492" s="233">
        <v>4</v>
      </c>
      <c r="C1492" s="235" t="s">
        <v>87</v>
      </c>
      <c r="D1492" s="78" t="s">
        <v>88</v>
      </c>
      <c r="E1492" s="239">
        <v>97.59278512109564</v>
      </c>
      <c r="F1492" s="239">
        <v>94.11793218268512</v>
      </c>
      <c r="G1492" s="239">
        <v>89.57679040313032</v>
      </c>
    </row>
    <row r="1493" spans="1:7" ht="12.75">
      <c r="A1493" s="51">
        <v>2003</v>
      </c>
      <c r="B1493" s="232">
        <v>1</v>
      </c>
      <c r="C1493" s="234" t="s">
        <v>87</v>
      </c>
      <c r="D1493" s="51" t="s">
        <v>88</v>
      </c>
      <c r="E1493" s="238">
        <v>102.35579011399385</v>
      </c>
      <c r="F1493" s="238">
        <v>98.9062017558599</v>
      </c>
      <c r="G1493" s="238">
        <v>89.89857385573804</v>
      </c>
    </row>
    <row r="1494" spans="1:7" ht="12.75">
      <c r="A1494" s="78">
        <v>2003</v>
      </c>
      <c r="B1494" s="233">
        <v>2</v>
      </c>
      <c r="C1494" s="235" t="s">
        <v>87</v>
      </c>
      <c r="D1494" s="78" t="s">
        <v>88</v>
      </c>
      <c r="E1494" s="239">
        <v>109.5159186504916</v>
      </c>
      <c r="F1494" s="239">
        <v>103.20878111108861</v>
      </c>
      <c r="G1494" s="239">
        <v>90.33105081604285</v>
      </c>
    </row>
    <row r="1495" spans="1:7" ht="12.75">
      <c r="A1495" s="51">
        <v>2003</v>
      </c>
      <c r="B1495" s="232">
        <v>3</v>
      </c>
      <c r="C1495" s="234" t="s">
        <v>87</v>
      </c>
      <c r="D1495" s="51" t="s">
        <v>88</v>
      </c>
      <c r="E1495" s="238">
        <v>113.5456728860153</v>
      </c>
      <c r="F1495" s="238">
        <v>110.75845631578882</v>
      </c>
      <c r="G1495" s="238">
        <v>89.10827369613347</v>
      </c>
    </row>
    <row r="1496" spans="1:7" ht="12.75">
      <c r="A1496" s="78">
        <v>2003</v>
      </c>
      <c r="B1496" s="233">
        <v>4</v>
      </c>
      <c r="C1496" s="235" t="s">
        <v>87</v>
      </c>
      <c r="D1496" s="78" t="s">
        <v>88</v>
      </c>
      <c r="E1496" s="239">
        <v>108.44713891833868</v>
      </c>
      <c r="F1496" s="239">
        <v>115.18299975254651</v>
      </c>
      <c r="G1496" s="239">
        <v>91.13679658137262</v>
      </c>
    </row>
    <row r="1497" spans="1:7" ht="12.75">
      <c r="A1497" s="51">
        <v>2004</v>
      </c>
      <c r="B1497" s="232">
        <v>1</v>
      </c>
      <c r="C1497" s="234" t="s">
        <v>87</v>
      </c>
      <c r="D1497" s="51" t="s">
        <v>88</v>
      </c>
      <c r="E1497" s="238">
        <v>108.72076339904773</v>
      </c>
      <c r="F1497" s="238">
        <v>113.29720172970872</v>
      </c>
      <c r="G1497" s="238">
        <v>91.69541265509963</v>
      </c>
    </row>
    <row r="1498" spans="1:7" ht="12.75">
      <c r="A1498" s="78">
        <v>2004</v>
      </c>
      <c r="B1498" s="233">
        <v>2</v>
      </c>
      <c r="C1498" s="235" t="s">
        <v>87</v>
      </c>
      <c r="D1498" s="78" t="s">
        <v>88</v>
      </c>
      <c r="E1498" s="239">
        <v>116.7527919107576</v>
      </c>
      <c r="F1498" s="239">
        <v>117.07127985245192</v>
      </c>
      <c r="G1498" s="239">
        <v>95.19899088709262</v>
      </c>
    </row>
    <row r="1499" spans="1:7" ht="12.75">
      <c r="A1499" s="51">
        <v>2004</v>
      </c>
      <c r="B1499" s="232">
        <v>3</v>
      </c>
      <c r="C1499" s="234" t="s">
        <v>87</v>
      </c>
      <c r="D1499" s="51" t="s">
        <v>88</v>
      </c>
      <c r="E1499" s="238">
        <v>124.25656454030505</v>
      </c>
      <c r="F1499" s="238">
        <v>120.9162054831566</v>
      </c>
      <c r="G1499" s="238">
        <v>99.03722390979766</v>
      </c>
    </row>
    <row r="1500" spans="1:7" ht="12.75">
      <c r="A1500" s="78">
        <v>2004</v>
      </c>
      <c r="B1500" s="233">
        <v>4</v>
      </c>
      <c r="C1500" s="235" t="s">
        <v>87</v>
      </c>
      <c r="D1500" s="78" t="s">
        <v>88</v>
      </c>
      <c r="E1500" s="239">
        <v>129.5891985511574</v>
      </c>
      <c r="F1500" s="239">
        <v>129.93441870585073</v>
      </c>
      <c r="G1500" s="239">
        <v>98.60474694949288</v>
      </c>
    </row>
    <row r="1501" spans="1:7" ht="12.75">
      <c r="A1501" s="51">
        <v>2005</v>
      </c>
      <c r="B1501" s="232">
        <v>1</v>
      </c>
      <c r="C1501" s="234" t="s">
        <v>87</v>
      </c>
      <c r="D1501" s="51" t="s">
        <v>88</v>
      </c>
      <c r="E1501" s="238">
        <v>109.63497596814254</v>
      </c>
      <c r="F1501" s="238">
        <v>107.87322637837072</v>
      </c>
      <c r="G1501" s="238">
        <v>99.84811821036915</v>
      </c>
    </row>
    <row r="1502" spans="1:7" ht="12.75">
      <c r="A1502" s="78">
        <v>2005</v>
      </c>
      <c r="B1502" s="233">
        <v>2</v>
      </c>
      <c r="C1502" s="235" t="s">
        <v>87</v>
      </c>
      <c r="D1502" s="78" t="s">
        <v>88</v>
      </c>
      <c r="E1502" s="239">
        <v>115.86053177702101</v>
      </c>
      <c r="F1502" s="239">
        <v>119.52858668623738</v>
      </c>
      <c r="G1502" s="239">
        <v>103.95664933326469</v>
      </c>
    </row>
    <row r="1503" spans="1:7" ht="12.75">
      <c r="A1503" s="51">
        <v>2005</v>
      </c>
      <c r="B1503" s="232">
        <v>3</v>
      </c>
      <c r="C1503" s="234" t="s">
        <v>87</v>
      </c>
      <c r="D1503" s="51" t="s">
        <v>88</v>
      </c>
      <c r="E1503" s="238">
        <v>124.90944545178226</v>
      </c>
      <c r="F1503" s="238">
        <v>121.00763814161019</v>
      </c>
      <c r="G1503" s="238">
        <v>105.62477475158317</v>
      </c>
    </row>
    <row r="1504" spans="1:7" ht="12.75">
      <c r="A1504" s="78">
        <v>2005</v>
      </c>
      <c r="B1504" s="233">
        <v>4</v>
      </c>
      <c r="C1504" s="235" t="s">
        <v>87</v>
      </c>
      <c r="D1504" s="78" t="s">
        <v>88</v>
      </c>
      <c r="E1504" s="239">
        <v>117.31791264553006</v>
      </c>
      <c r="F1504" s="239">
        <v>115.78244806497388</v>
      </c>
      <c r="G1504" s="239">
        <v>104.45863151933276</v>
      </c>
    </row>
    <row r="1505" spans="1:7" ht="12.75">
      <c r="A1505" s="51">
        <v>2006</v>
      </c>
      <c r="B1505" s="232">
        <v>1</v>
      </c>
      <c r="C1505" s="234" t="s">
        <v>87</v>
      </c>
      <c r="D1505" s="51" t="s">
        <v>88</v>
      </c>
      <c r="E1505" s="238">
        <v>123.72206607889949</v>
      </c>
      <c r="F1505" s="238">
        <v>126.66429791477962</v>
      </c>
      <c r="G1505" s="238">
        <v>107.57349534057562</v>
      </c>
    </row>
    <row r="1506" spans="1:7" ht="12.75">
      <c r="A1506" s="78">
        <v>2006</v>
      </c>
      <c r="B1506" s="233">
        <v>2</v>
      </c>
      <c r="C1506" s="235" t="s">
        <v>87</v>
      </c>
      <c r="D1506" s="78" t="s">
        <v>88</v>
      </c>
      <c r="E1506" s="239">
        <v>146.5264848190063</v>
      </c>
      <c r="F1506" s="239">
        <v>149.09327730378624</v>
      </c>
      <c r="G1506" s="239">
        <v>113.41450857231119</v>
      </c>
    </row>
    <row r="1507" spans="1:7" ht="12.75">
      <c r="A1507" s="51">
        <v>2006</v>
      </c>
      <c r="B1507" s="232">
        <v>3</v>
      </c>
      <c r="C1507" s="234" t="s">
        <v>87</v>
      </c>
      <c r="D1507" s="51" t="s">
        <v>88</v>
      </c>
      <c r="E1507" s="238">
        <v>143.1620462333751</v>
      </c>
      <c r="F1507" s="238">
        <v>145.2046446149107</v>
      </c>
      <c r="G1507" s="238">
        <v>112.46975235545489</v>
      </c>
    </row>
    <row r="1508" spans="1:7" ht="12.75">
      <c r="A1508" s="78">
        <v>2006</v>
      </c>
      <c r="B1508" s="233">
        <v>4</v>
      </c>
      <c r="C1508" s="235" t="s">
        <v>87</v>
      </c>
      <c r="D1508" s="78" t="s">
        <v>88</v>
      </c>
      <c r="E1508" s="239">
        <v>155.99735415709614</v>
      </c>
      <c r="F1508" s="239">
        <v>161.43179460455235</v>
      </c>
      <c r="G1508" s="239">
        <v>114.20480873191578</v>
      </c>
    </row>
    <row r="1509" spans="1:7" ht="12.75">
      <c r="A1509" s="51">
        <v>2007</v>
      </c>
      <c r="B1509" s="232">
        <v>1</v>
      </c>
      <c r="C1509" s="234" t="s">
        <v>87</v>
      </c>
      <c r="D1509" s="51" t="s">
        <v>88</v>
      </c>
      <c r="E1509" s="238">
        <v>144.20376192210495</v>
      </c>
      <c r="F1509" s="238">
        <v>145.8923572388472</v>
      </c>
      <c r="G1509" s="238">
        <v>115.70045821963653</v>
      </c>
    </row>
    <row r="1510" spans="1:7" ht="12.75">
      <c r="A1510" s="78">
        <v>2007</v>
      </c>
      <c r="B1510" s="233">
        <v>2</v>
      </c>
      <c r="C1510" s="235" t="s">
        <v>87</v>
      </c>
      <c r="D1510" s="78" t="s">
        <v>88</v>
      </c>
      <c r="E1510" s="239">
        <v>141.77703166827607</v>
      </c>
      <c r="F1510" s="239">
        <v>147.812957494159</v>
      </c>
      <c r="G1510" s="239">
        <v>115.28085259743604</v>
      </c>
    </row>
    <row r="1511" spans="1:7" ht="12.75">
      <c r="A1511" s="51">
        <v>2007</v>
      </c>
      <c r="B1511" s="232">
        <v>3</v>
      </c>
      <c r="C1511" s="234" t="s">
        <v>87</v>
      </c>
      <c r="D1511" s="51" t="s">
        <v>88</v>
      </c>
      <c r="E1511" s="238">
        <v>131.85610251920903</v>
      </c>
      <c r="F1511" s="238">
        <v>138.41575124515379</v>
      </c>
      <c r="G1511" s="238">
        <v>112.92282345672656</v>
      </c>
    </row>
    <row r="1512" spans="1:7" ht="12.75">
      <c r="A1512" s="78">
        <v>2007</v>
      </c>
      <c r="B1512" s="233">
        <v>4</v>
      </c>
      <c r="C1512" s="235" t="s">
        <v>87</v>
      </c>
      <c r="D1512" s="78" t="s">
        <v>88</v>
      </c>
      <c r="E1512" s="239">
        <v>121.65696706259071</v>
      </c>
      <c r="F1512" s="239">
        <v>134.1733651954169</v>
      </c>
      <c r="G1512" s="239">
        <v>111.14657879833187</v>
      </c>
    </row>
    <row r="1513" spans="1:7" ht="12.75">
      <c r="A1513" s="51">
        <v>2008</v>
      </c>
      <c r="B1513" s="232">
        <v>1</v>
      </c>
      <c r="C1513" s="234" t="s">
        <v>87</v>
      </c>
      <c r="D1513" s="51" t="s">
        <v>88</v>
      </c>
      <c r="E1513" s="238">
        <v>118.03094240663319</v>
      </c>
      <c r="F1513" s="238">
        <v>124.00400525277034</v>
      </c>
      <c r="G1513" s="238">
        <v>112.21232559336869</v>
      </c>
    </row>
    <row r="1514" spans="1:7" ht="12.75">
      <c r="A1514" s="78">
        <v>2008</v>
      </c>
      <c r="B1514" s="233">
        <v>2</v>
      </c>
      <c r="C1514" s="235" t="s">
        <v>87</v>
      </c>
      <c r="D1514" s="78" t="s">
        <v>88</v>
      </c>
      <c r="E1514" s="239">
        <v>122.19886424208316</v>
      </c>
      <c r="F1514" s="239">
        <v>131.96562123576183</v>
      </c>
      <c r="G1514" s="239">
        <v>110.91489471245431</v>
      </c>
    </row>
    <row r="1515" spans="1:7" ht="12.75">
      <c r="A1515" s="51">
        <v>2008</v>
      </c>
      <c r="B1515" s="232">
        <v>3</v>
      </c>
      <c r="C1515" s="234" t="s">
        <v>87</v>
      </c>
      <c r="D1515" s="51" t="s">
        <v>88</v>
      </c>
      <c r="E1515" s="238">
        <v>123.78180344798112</v>
      </c>
      <c r="F1515" s="238">
        <v>140.2118422301653</v>
      </c>
      <c r="G1515" s="238">
        <v>105.3467538485301</v>
      </c>
    </row>
    <row r="1516" spans="1:7" ht="12.75">
      <c r="A1516" s="78">
        <v>2008</v>
      </c>
      <c r="B1516" s="233">
        <v>4</v>
      </c>
      <c r="C1516" s="235" t="s">
        <v>87</v>
      </c>
      <c r="D1516" s="78" t="s">
        <v>88</v>
      </c>
      <c r="E1516" s="239">
        <v>124.92163771549089</v>
      </c>
      <c r="F1516" s="239">
        <v>142.90256261853244</v>
      </c>
      <c r="G1516" s="239">
        <v>104.13427379910416</v>
      </c>
    </row>
    <row r="1517" spans="1:7" ht="12.75">
      <c r="A1517" s="51">
        <v>2009</v>
      </c>
      <c r="B1517" s="232">
        <v>1</v>
      </c>
      <c r="C1517" s="234" t="s">
        <v>87</v>
      </c>
      <c r="D1517" s="51" t="s">
        <v>88</v>
      </c>
      <c r="E1517" s="238">
        <v>115.40770609144708</v>
      </c>
      <c r="F1517" s="238">
        <v>127.5710320923157</v>
      </c>
      <c r="G1517" s="238">
        <v>101.06059825979511</v>
      </c>
    </row>
    <row r="1518" spans="1:7" ht="12.75">
      <c r="A1518" s="78">
        <v>2009</v>
      </c>
      <c r="B1518" s="233">
        <v>2</v>
      </c>
      <c r="C1518" s="235" t="s">
        <v>87</v>
      </c>
      <c r="D1518" s="78" t="s">
        <v>88</v>
      </c>
      <c r="E1518" s="239">
        <v>97.21846122987077</v>
      </c>
      <c r="F1518" s="239">
        <v>114.02902800586254</v>
      </c>
      <c r="G1518" s="239">
        <v>101.44416413530352</v>
      </c>
    </row>
    <row r="1519" spans="1:7" ht="12.75">
      <c r="A1519" s="51">
        <v>2009</v>
      </c>
      <c r="B1519" s="232">
        <v>3</v>
      </c>
      <c r="C1519" s="234" t="s">
        <v>87</v>
      </c>
      <c r="D1519" s="51" t="s">
        <v>88</v>
      </c>
      <c r="E1519" s="238"/>
      <c r="F1519" s="238"/>
      <c r="G1519" s="238"/>
    </row>
    <row r="1520" spans="1:7" ht="12.75">
      <c r="A1520" s="78">
        <v>2001</v>
      </c>
      <c r="B1520" s="233">
        <v>1</v>
      </c>
      <c r="C1520" s="235" t="s">
        <v>89</v>
      </c>
      <c r="D1520" s="78" t="s">
        <v>90</v>
      </c>
      <c r="E1520" s="239">
        <v>78.34596412169664</v>
      </c>
      <c r="F1520" s="239">
        <v>80.42225739937278</v>
      </c>
      <c r="G1520" s="239">
        <v>91.10719103455432</v>
      </c>
    </row>
    <row r="1521" spans="1:7" ht="12.75">
      <c r="A1521" s="51">
        <v>2001</v>
      </c>
      <c r="B1521" s="232">
        <v>2</v>
      </c>
      <c r="C1521" s="234" t="s">
        <v>89</v>
      </c>
      <c r="D1521" s="51" t="s">
        <v>90</v>
      </c>
      <c r="E1521" s="238">
        <v>97.08880412876012</v>
      </c>
      <c r="F1521" s="238">
        <v>98.6400476921828</v>
      </c>
      <c r="G1521" s="238">
        <v>100.0518833661928</v>
      </c>
    </row>
    <row r="1522" spans="1:7" ht="12.75">
      <c r="A1522" s="78">
        <v>2001</v>
      </c>
      <c r="B1522" s="233">
        <v>3</v>
      </c>
      <c r="C1522" s="235" t="s">
        <v>89</v>
      </c>
      <c r="D1522" s="78" t="s">
        <v>90</v>
      </c>
      <c r="E1522" s="239">
        <v>122.12789140520489</v>
      </c>
      <c r="F1522" s="239">
        <v>111.91197183413595</v>
      </c>
      <c r="G1522" s="239">
        <v>106.01847047836463</v>
      </c>
    </row>
    <row r="1523" spans="1:7" ht="12.75">
      <c r="A1523" s="51">
        <v>2001</v>
      </c>
      <c r="B1523" s="232">
        <v>4</v>
      </c>
      <c r="C1523" s="234" t="s">
        <v>89</v>
      </c>
      <c r="D1523" s="51" t="s">
        <v>90</v>
      </c>
      <c r="E1523" s="238">
        <v>102.43734034433835</v>
      </c>
      <c r="F1523" s="238">
        <v>109.0257230743085</v>
      </c>
      <c r="G1523" s="238">
        <v>102.82245512088825</v>
      </c>
    </row>
    <row r="1524" spans="1:7" ht="12.75">
      <c r="A1524" s="78">
        <v>2002</v>
      </c>
      <c r="B1524" s="233">
        <v>1</v>
      </c>
      <c r="C1524" s="235" t="s">
        <v>89</v>
      </c>
      <c r="D1524" s="78" t="s">
        <v>90</v>
      </c>
      <c r="E1524" s="239">
        <v>90.43085471274436</v>
      </c>
      <c r="F1524" s="239">
        <v>93.90649656443793</v>
      </c>
      <c r="G1524" s="239">
        <v>97.32281830445159</v>
      </c>
    </row>
    <row r="1525" spans="1:7" ht="12.75">
      <c r="A1525" s="51">
        <v>2002</v>
      </c>
      <c r="B1525" s="232">
        <v>2</v>
      </c>
      <c r="C1525" s="234" t="s">
        <v>89</v>
      </c>
      <c r="D1525" s="51" t="s">
        <v>90</v>
      </c>
      <c r="E1525" s="238">
        <v>106.95798111790451</v>
      </c>
      <c r="F1525" s="238">
        <v>100.51729332340108</v>
      </c>
      <c r="G1525" s="238">
        <v>98.02843208467365</v>
      </c>
    </row>
    <row r="1526" spans="1:7" ht="12.75">
      <c r="A1526" s="78">
        <v>2002</v>
      </c>
      <c r="B1526" s="233">
        <v>3</v>
      </c>
      <c r="C1526" s="235" t="s">
        <v>89</v>
      </c>
      <c r="D1526" s="78" t="s">
        <v>90</v>
      </c>
      <c r="E1526" s="239">
        <v>108.45396785259426</v>
      </c>
      <c r="F1526" s="239">
        <v>110.30631952619188</v>
      </c>
      <c r="G1526" s="239">
        <v>99.16986614091522</v>
      </c>
    </row>
    <row r="1527" spans="1:7" ht="12.75">
      <c r="A1527" s="51">
        <v>2002</v>
      </c>
      <c r="B1527" s="232">
        <v>4</v>
      </c>
      <c r="C1527" s="234" t="s">
        <v>89</v>
      </c>
      <c r="D1527" s="51" t="s">
        <v>90</v>
      </c>
      <c r="E1527" s="238">
        <v>103.50787116819416</v>
      </c>
      <c r="F1527" s="238">
        <v>99.7411175219704</v>
      </c>
      <c r="G1527" s="238">
        <v>96.91812804814776</v>
      </c>
    </row>
    <row r="1528" spans="1:7" ht="12.75">
      <c r="A1528" s="78">
        <v>2003</v>
      </c>
      <c r="B1528" s="233">
        <v>1</v>
      </c>
      <c r="C1528" s="235" t="s">
        <v>89</v>
      </c>
      <c r="D1528" s="78" t="s">
        <v>90</v>
      </c>
      <c r="E1528" s="239">
        <v>85.62502183904145</v>
      </c>
      <c r="F1528" s="239">
        <v>85.04524678347936</v>
      </c>
      <c r="G1528" s="239">
        <v>92.75708207948531</v>
      </c>
    </row>
    <row r="1529" spans="1:7" ht="12.75">
      <c r="A1529" s="51">
        <v>2003</v>
      </c>
      <c r="B1529" s="232">
        <v>2</v>
      </c>
      <c r="C1529" s="234" t="s">
        <v>89</v>
      </c>
      <c r="D1529" s="51" t="s">
        <v>90</v>
      </c>
      <c r="E1529" s="238">
        <v>82.89759736553113</v>
      </c>
      <c r="F1529" s="238">
        <v>79.08736748364625</v>
      </c>
      <c r="G1529" s="238">
        <v>91.14869772750856</v>
      </c>
    </row>
    <row r="1530" spans="1:7" ht="12.75">
      <c r="A1530" s="78">
        <v>2003</v>
      </c>
      <c r="B1530" s="233">
        <v>3</v>
      </c>
      <c r="C1530" s="235" t="s">
        <v>89</v>
      </c>
      <c r="D1530" s="78" t="s">
        <v>90</v>
      </c>
      <c r="E1530" s="239">
        <v>87.42320337216974</v>
      </c>
      <c r="F1530" s="239">
        <v>93.98458131696812</v>
      </c>
      <c r="G1530" s="239">
        <v>89.54031337553181</v>
      </c>
    </row>
    <row r="1531" spans="1:7" ht="12.75">
      <c r="A1531" s="51">
        <v>2003</v>
      </c>
      <c r="B1531" s="232">
        <v>4</v>
      </c>
      <c r="C1531" s="234" t="s">
        <v>89</v>
      </c>
      <c r="D1531" s="51" t="s">
        <v>90</v>
      </c>
      <c r="E1531" s="238">
        <v>92.84252527706012</v>
      </c>
      <c r="F1531" s="238">
        <v>102.24677712214898</v>
      </c>
      <c r="G1531" s="238">
        <v>90.34969388813946</v>
      </c>
    </row>
    <row r="1532" spans="1:7" ht="12.75">
      <c r="A1532" s="78">
        <v>2004</v>
      </c>
      <c r="B1532" s="233">
        <v>1</v>
      </c>
      <c r="C1532" s="235" t="s">
        <v>89</v>
      </c>
      <c r="D1532" s="78" t="s">
        <v>90</v>
      </c>
      <c r="E1532" s="239">
        <v>101.67618795580623</v>
      </c>
      <c r="F1532" s="239">
        <v>101.24528287575272</v>
      </c>
      <c r="G1532" s="239">
        <v>92.71557538653107</v>
      </c>
    </row>
    <row r="1533" spans="1:7" ht="12.75">
      <c r="A1533" s="51">
        <v>2004</v>
      </c>
      <c r="B1533" s="232">
        <v>2</v>
      </c>
      <c r="C1533" s="234" t="s">
        <v>89</v>
      </c>
      <c r="D1533" s="51" t="s">
        <v>90</v>
      </c>
      <c r="E1533" s="238">
        <v>124.58774888989514</v>
      </c>
      <c r="F1533" s="238">
        <v>119.58922014914059</v>
      </c>
      <c r="G1533" s="238">
        <v>102.64605167583272</v>
      </c>
    </row>
    <row r="1534" spans="1:7" ht="12.75">
      <c r="A1534" s="78">
        <v>2004</v>
      </c>
      <c r="B1534" s="233">
        <v>3</v>
      </c>
      <c r="C1534" s="235" t="s">
        <v>89</v>
      </c>
      <c r="D1534" s="78" t="s">
        <v>90</v>
      </c>
      <c r="E1534" s="239">
        <v>134.80312885652822</v>
      </c>
      <c r="F1534" s="239">
        <v>131.9754401880663</v>
      </c>
      <c r="G1534" s="239">
        <v>105.47888346995953</v>
      </c>
    </row>
    <row r="1535" spans="1:7" ht="12.75">
      <c r="A1535" s="51">
        <v>2004</v>
      </c>
      <c r="B1535" s="232">
        <v>4</v>
      </c>
      <c r="C1535" s="234" t="s">
        <v>89</v>
      </c>
      <c r="D1535" s="51" t="s">
        <v>90</v>
      </c>
      <c r="E1535" s="238">
        <v>145.9259320914552</v>
      </c>
      <c r="F1535" s="238">
        <v>156.87301033994694</v>
      </c>
      <c r="G1535" s="238">
        <v>110.62571339628515</v>
      </c>
    </row>
    <row r="1536" spans="1:7" ht="12.75">
      <c r="A1536" s="78">
        <v>2005</v>
      </c>
      <c r="B1536" s="233">
        <v>1</v>
      </c>
      <c r="C1536" s="235" t="s">
        <v>89</v>
      </c>
      <c r="D1536" s="78" t="s">
        <v>90</v>
      </c>
      <c r="E1536" s="239">
        <v>133.50781333389847</v>
      </c>
      <c r="F1536" s="239">
        <v>132.87156593440284</v>
      </c>
      <c r="G1536" s="239">
        <v>112.31711113417039</v>
      </c>
    </row>
    <row r="1537" spans="1:7" ht="12.75">
      <c r="A1537" s="51">
        <v>2005</v>
      </c>
      <c r="B1537" s="232">
        <v>2</v>
      </c>
      <c r="C1537" s="234" t="s">
        <v>89</v>
      </c>
      <c r="D1537" s="51" t="s">
        <v>90</v>
      </c>
      <c r="E1537" s="238">
        <v>157.6976532196231</v>
      </c>
      <c r="F1537" s="238">
        <v>157.24646281029737</v>
      </c>
      <c r="G1537" s="238">
        <v>114.25754902978105</v>
      </c>
    </row>
    <row r="1538" spans="1:7" ht="12.75">
      <c r="A1538" s="78">
        <v>2005</v>
      </c>
      <c r="B1538" s="233">
        <v>3</v>
      </c>
      <c r="C1538" s="235" t="s">
        <v>89</v>
      </c>
      <c r="D1538" s="78" t="s">
        <v>90</v>
      </c>
      <c r="E1538" s="239">
        <v>151.93047214222312</v>
      </c>
      <c r="F1538" s="239">
        <v>154.94188099783318</v>
      </c>
      <c r="G1538" s="239">
        <v>112.41050119331742</v>
      </c>
    </row>
    <row r="1539" spans="1:7" ht="12.75">
      <c r="A1539" s="51">
        <v>2005</v>
      </c>
      <c r="B1539" s="232">
        <v>4</v>
      </c>
      <c r="C1539" s="234" t="s">
        <v>89</v>
      </c>
      <c r="D1539" s="51" t="s">
        <v>90</v>
      </c>
      <c r="E1539" s="238">
        <v>145.45100189437744</v>
      </c>
      <c r="F1539" s="238">
        <v>154.15718317011394</v>
      </c>
      <c r="G1539" s="238">
        <v>112.42087786655598</v>
      </c>
    </row>
    <row r="1540" spans="1:7" ht="12.75">
      <c r="A1540" s="78">
        <v>2006</v>
      </c>
      <c r="B1540" s="233">
        <v>1</v>
      </c>
      <c r="C1540" s="235" t="s">
        <v>89</v>
      </c>
      <c r="D1540" s="78" t="s">
        <v>90</v>
      </c>
      <c r="E1540" s="239">
        <v>157.96276589090806</v>
      </c>
      <c r="F1540" s="239">
        <v>156.55715662045438</v>
      </c>
      <c r="G1540" s="239">
        <v>116.64418387464978</v>
      </c>
    </row>
    <row r="1541" spans="1:7" ht="12.75">
      <c r="A1541" s="51">
        <v>2006</v>
      </c>
      <c r="B1541" s="232">
        <v>2</v>
      </c>
      <c r="C1541" s="234" t="s">
        <v>89</v>
      </c>
      <c r="D1541" s="51" t="s">
        <v>90</v>
      </c>
      <c r="E1541" s="238">
        <v>162.0549935087063</v>
      </c>
      <c r="F1541" s="238">
        <v>162.5410654323345</v>
      </c>
      <c r="G1541" s="238">
        <v>124.40593545709245</v>
      </c>
    </row>
    <row r="1542" spans="1:7" ht="12.75">
      <c r="A1542" s="78">
        <v>2006</v>
      </c>
      <c r="B1542" s="233">
        <v>3</v>
      </c>
      <c r="C1542" s="235" t="s">
        <v>89</v>
      </c>
      <c r="D1542" s="78" t="s">
        <v>90</v>
      </c>
      <c r="E1542" s="239">
        <v>202.59448931349823</v>
      </c>
      <c r="F1542" s="239">
        <v>206.96716761306226</v>
      </c>
      <c r="G1542" s="239">
        <v>136.17308290961918</v>
      </c>
    </row>
    <row r="1543" spans="1:7" ht="12.75">
      <c r="A1543" s="51">
        <v>2006</v>
      </c>
      <c r="B1543" s="232">
        <v>4</v>
      </c>
      <c r="C1543" s="234" t="s">
        <v>89</v>
      </c>
      <c r="D1543" s="51" t="s">
        <v>90</v>
      </c>
      <c r="E1543" s="238">
        <v>209.69921223206984</v>
      </c>
      <c r="F1543" s="238">
        <v>215.55682062156419</v>
      </c>
      <c r="G1543" s="238">
        <v>142.57549029781052</v>
      </c>
    </row>
    <row r="1544" spans="1:7" ht="12.75">
      <c r="A1544" s="78">
        <v>2007</v>
      </c>
      <c r="B1544" s="233">
        <v>1</v>
      </c>
      <c r="C1544" s="235" t="s">
        <v>89</v>
      </c>
      <c r="D1544" s="78" t="s">
        <v>90</v>
      </c>
      <c r="E1544" s="239">
        <v>234.35373775371636</v>
      </c>
      <c r="F1544" s="239">
        <v>218.8621621307769</v>
      </c>
      <c r="G1544" s="239">
        <v>150.00518833661928</v>
      </c>
    </row>
    <row r="1545" spans="1:7" ht="12.75">
      <c r="A1545" s="51">
        <v>2007</v>
      </c>
      <c r="B1545" s="232">
        <v>2</v>
      </c>
      <c r="C1545" s="234" t="s">
        <v>89</v>
      </c>
      <c r="D1545" s="51" t="s">
        <v>90</v>
      </c>
      <c r="E1545" s="238">
        <v>231.6189186114925</v>
      </c>
      <c r="F1545" s="238">
        <v>229.0245370013015</v>
      </c>
      <c r="G1545" s="238">
        <v>158.09899346269586</v>
      </c>
    </row>
    <row r="1546" spans="1:7" ht="12.75">
      <c r="A1546" s="78">
        <v>2007</v>
      </c>
      <c r="B1546" s="233">
        <v>3</v>
      </c>
      <c r="C1546" s="235" t="s">
        <v>89</v>
      </c>
      <c r="D1546" s="78" t="s">
        <v>90</v>
      </c>
      <c r="E1546" s="239">
        <v>250.8004109254407</v>
      </c>
      <c r="F1546" s="239">
        <v>245.5002908672216</v>
      </c>
      <c r="G1546" s="239">
        <v>161.40915222579642</v>
      </c>
    </row>
    <row r="1547" spans="1:7" ht="12.75">
      <c r="A1547" s="51">
        <v>2007</v>
      </c>
      <c r="B1547" s="232">
        <v>4</v>
      </c>
      <c r="C1547" s="234" t="s">
        <v>89</v>
      </c>
      <c r="D1547" s="51" t="s">
        <v>90</v>
      </c>
      <c r="E1547" s="238">
        <v>251.53047556588245</v>
      </c>
      <c r="F1547" s="238">
        <v>263.877060272079</v>
      </c>
      <c r="G1547" s="238">
        <v>160.63090173290442</v>
      </c>
    </row>
    <row r="1548" spans="1:7" ht="12.75">
      <c r="A1548" s="78">
        <v>2008</v>
      </c>
      <c r="B1548" s="233">
        <v>1</v>
      </c>
      <c r="C1548" s="235" t="s">
        <v>89</v>
      </c>
      <c r="D1548" s="78" t="s">
        <v>90</v>
      </c>
      <c r="E1548" s="239">
        <v>166.19971938886025</v>
      </c>
      <c r="F1548" s="239">
        <v>154.88618506606323</v>
      </c>
      <c r="G1548" s="239">
        <v>145.77150565528692</v>
      </c>
    </row>
    <row r="1549" spans="1:7" ht="12.75">
      <c r="A1549" s="51">
        <v>2008</v>
      </c>
      <c r="B1549" s="232">
        <v>2</v>
      </c>
      <c r="C1549" s="234" t="s">
        <v>89</v>
      </c>
      <c r="D1549" s="51" t="s">
        <v>90</v>
      </c>
      <c r="E1549" s="238">
        <v>174.01846799990972</v>
      </c>
      <c r="F1549" s="238">
        <v>152.98998125930655</v>
      </c>
      <c r="G1549" s="238">
        <v>136.31835633495902</v>
      </c>
    </row>
    <row r="1550" spans="1:7" ht="12.75">
      <c r="A1550" s="78">
        <v>2008</v>
      </c>
      <c r="B1550" s="233">
        <v>3</v>
      </c>
      <c r="C1550" s="235" t="s">
        <v>89</v>
      </c>
      <c r="D1550" s="78" t="s">
        <v>90</v>
      </c>
      <c r="E1550" s="239">
        <v>133.3538165199943</v>
      </c>
      <c r="F1550" s="239">
        <v>145.91194246728702</v>
      </c>
      <c r="G1550" s="239">
        <v>114.55847255369929</v>
      </c>
    </row>
    <row r="1551" spans="1:7" ht="12.75">
      <c r="A1551" s="51">
        <v>2008</v>
      </c>
      <c r="B1551" s="232">
        <v>4</v>
      </c>
      <c r="C1551" s="234" t="s">
        <v>89</v>
      </c>
      <c r="D1551" s="51" t="s">
        <v>90</v>
      </c>
      <c r="E1551" s="238">
        <v>124.2628460126842</v>
      </c>
      <c r="F1551" s="238">
        <v>155.29461674692908</v>
      </c>
      <c r="G1551" s="238">
        <v>106.74483760506382</v>
      </c>
    </row>
    <row r="1552" spans="1:7" ht="12.75">
      <c r="A1552" s="78">
        <v>2009</v>
      </c>
      <c r="B1552" s="233">
        <v>1</v>
      </c>
      <c r="C1552" s="235" t="s">
        <v>89</v>
      </c>
      <c r="D1552" s="78" t="s">
        <v>90</v>
      </c>
      <c r="E1552" s="239">
        <v>100.6315325496443</v>
      </c>
      <c r="F1552" s="239">
        <v>96.85608133531792</v>
      </c>
      <c r="G1552" s="239">
        <v>102.54228494344713</v>
      </c>
    </row>
    <row r="1553" spans="1:7" ht="12.75">
      <c r="A1553" s="51">
        <v>2009</v>
      </c>
      <c r="B1553" s="232">
        <v>2</v>
      </c>
      <c r="C1553" s="234" t="s">
        <v>89</v>
      </c>
      <c r="D1553" s="51" t="s">
        <v>90</v>
      </c>
      <c r="E1553" s="238">
        <v>89.91696980265924</v>
      </c>
      <c r="F1553" s="238">
        <v>99.44019722720043</v>
      </c>
      <c r="G1553" s="238">
        <v>87.94230569679361</v>
      </c>
    </row>
    <row r="1554" spans="1:7" ht="12.75">
      <c r="A1554" s="78">
        <v>2009</v>
      </c>
      <c r="B1554" s="233">
        <v>3</v>
      </c>
      <c r="C1554" s="235" t="s">
        <v>89</v>
      </c>
      <c r="D1554" s="78" t="s">
        <v>90</v>
      </c>
      <c r="E1554" s="239"/>
      <c r="F1554" s="239"/>
      <c r="G1554" s="239"/>
    </row>
    <row r="1555" spans="1:7" ht="12.75">
      <c r="A1555" s="51">
        <v>2001</v>
      </c>
      <c r="B1555" s="232">
        <v>1</v>
      </c>
      <c r="C1555" s="234" t="s">
        <v>91</v>
      </c>
      <c r="D1555" s="51" t="s">
        <v>92</v>
      </c>
      <c r="E1555" s="238">
        <v>85.09695143386723</v>
      </c>
      <c r="F1555" s="238">
        <v>82.45341696171137</v>
      </c>
      <c r="G1555" s="238">
        <v>98.49608460339198</v>
      </c>
    </row>
    <row r="1556" spans="1:7" ht="12.75">
      <c r="A1556" s="78">
        <v>2001</v>
      </c>
      <c r="B1556" s="233">
        <v>2</v>
      </c>
      <c r="C1556" s="235" t="s">
        <v>91</v>
      </c>
      <c r="D1556" s="78" t="s">
        <v>92</v>
      </c>
      <c r="E1556" s="239">
        <v>109.9450761987398</v>
      </c>
      <c r="F1556" s="239">
        <v>94.79189163836445</v>
      </c>
      <c r="G1556" s="239">
        <v>99.87136395701066</v>
      </c>
    </row>
    <row r="1557" spans="1:7" ht="12.75">
      <c r="A1557" s="51">
        <v>2001</v>
      </c>
      <c r="B1557" s="232">
        <v>3</v>
      </c>
      <c r="C1557" s="234" t="s">
        <v>91</v>
      </c>
      <c r="D1557" s="51" t="s">
        <v>92</v>
      </c>
      <c r="E1557" s="238">
        <v>100.78360825032311</v>
      </c>
      <c r="F1557" s="238">
        <v>108.08915345439173</v>
      </c>
      <c r="G1557" s="238">
        <v>97.40297463439504</v>
      </c>
    </row>
    <row r="1558" spans="1:7" ht="12.75">
      <c r="A1558" s="78">
        <v>2001</v>
      </c>
      <c r="B1558" s="233">
        <v>4</v>
      </c>
      <c r="C1558" s="235" t="s">
        <v>91</v>
      </c>
      <c r="D1558" s="78" t="s">
        <v>92</v>
      </c>
      <c r="E1558" s="239">
        <v>104.17436411706989</v>
      </c>
      <c r="F1558" s="239">
        <v>114.66553794553245</v>
      </c>
      <c r="G1558" s="239">
        <v>104.22957680520237</v>
      </c>
    </row>
    <row r="1559" spans="1:7" ht="12.75">
      <c r="A1559" s="51">
        <v>2002</v>
      </c>
      <c r="B1559" s="232">
        <v>1</v>
      </c>
      <c r="C1559" s="234" t="s">
        <v>91</v>
      </c>
      <c r="D1559" s="51" t="s">
        <v>92</v>
      </c>
      <c r="E1559" s="238">
        <v>54.825746982851605</v>
      </c>
      <c r="F1559" s="238">
        <v>51.11505476881879</v>
      </c>
      <c r="G1559" s="238">
        <v>95.0365456776511</v>
      </c>
    </row>
    <row r="1560" spans="1:7" ht="12.75">
      <c r="A1560" s="78">
        <v>2002</v>
      </c>
      <c r="B1560" s="233">
        <v>2</v>
      </c>
      <c r="C1560" s="235" t="s">
        <v>91</v>
      </c>
      <c r="D1560" s="78" t="s">
        <v>92</v>
      </c>
      <c r="E1560" s="239">
        <v>70.26984498146784</v>
      </c>
      <c r="F1560" s="239">
        <v>65.48338690746957</v>
      </c>
      <c r="G1560" s="239">
        <v>91.38494187666353</v>
      </c>
    </row>
    <row r="1561" spans="1:7" ht="12.75">
      <c r="A1561" s="51">
        <v>2002</v>
      </c>
      <c r="B1561" s="232">
        <v>3</v>
      </c>
      <c r="C1561" s="234" t="s">
        <v>91</v>
      </c>
      <c r="D1561" s="51" t="s">
        <v>92</v>
      </c>
      <c r="E1561" s="238">
        <v>63.302218656282385</v>
      </c>
      <c r="F1561" s="238">
        <v>59.46746371735818</v>
      </c>
      <c r="G1561" s="238">
        <v>87.43496568717532</v>
      </c>
    </row>
    <row r="1562" spans="1:7" ht="12.75">
      <c r="A1562" s="78">
        <v>2002</v>
      </c>
      <c r="B1562" s="233">
        <v>4</v>
      </c>
      <c r="C1562" s="235" t="s">
        <v>91</v>
      </c>
      <c r="D1562" s="78" t="s">
        <v>92</v>
      </c>
      <c r="E1562" s="239">
        <v>87.1792065054843</v>
      </c>
      <c r="F1562" s="239">
        <v>81.05152123815974</v>
      </c>
      <c r="G1562" s="239">
        <v>91.04902594258999</v>
      </c>
    </row>
    <row r="1563" spans="1:7" ht="12.75">
      <c r="A1563" s="51">
        <v>2003</v>
      </c>
      <c r="B1563" s="232">
        <v>1</v>
      </c>
      <c r="C1563" s="234" t="s">
        <v>91</v>
      </c>
      <c r="D1563" s="51" t="s">
        <v>92</v>
      </c>
      <c r="E1563" s="238">
        <v>68.74919710821318</v>
      </c>
      <c r="F1563" s="238">
        <v>66.3689051753258</v>
      </c>
      <c r="G1563" s="238">
        <v>83.81892945567787</v>
      </c>
    </row>
    <row r="1564" spans="1:7" ht="12.75">
      <c r="A1564" s="78">
        <v>2003</v>
      </c>
      <c r="B1564" s="233">
        <v>2</v>
      </c>
      <c r="C1564" s="235" t="s">
        <v>91</v>
      </c>
      <c r="D1564" s="78" t="s">
        <v>92</v>
      </c>
      <c r="E1564" s="239">
        <v>79.8436353276236</v>
      </c>
      <c r="F1564" s="239">
        <v>74.15744575425848</v>
      </c>
      <c r="G1564" s="239">
        <v>87.05360230319772</v>
      </c>
    </row>
    <row r="1565" spans="1:7" ht="12.75">
      <c r="A1565" s="51">
        <v>2003</v>
      </c>
      <c r="B1565" s="232">
        <v>3</v>
      </c>
      <c r="C1565" s="234" t="s">
        <v>91</v>
      </c>
      <c r="D1565" s="51" t="s">
        <v>92</v>
      </c>
      <c r="E1565" s="238">
        <v>90.29066033175557</v>
      </c>
      <c r="F1565" s="238">
        <v>83.57491956993701</v>
      </c>
      <c r="G1565" s="238">
        <v>90.10055742285294</v>
      </c>
    </row>
    <row r="1566" spans="1:7" ht="12.75">
      <c r="A1566" s="78">
        <v>2003</v>
      </c>
      <c r="B1566" s="233">
        <v>4</v>
      </c>
      <c r="C1566" s="235" t="s">
        <v>91</v>
      </c>
      <c r="D1566" s="78" t="s">
        <v>92</v>
      </c>
      <c r="E1566" s="239">
        <v>122.0370383002958</v>
      </c>
      <c r="F1566" s="239">
        <v>113.8493391896633</v>
      </c>
      <c r="G1566" s="239">
        <v>96.336737940124</v>
      </c>
    </row>
    <row r="1567" spans="1:7" ht="12.75">
      <c r="A1567" s="51">
        <v>2004</v>
      </c>
      <c r="B1567" s="232">
        <v>1</v>
      </c>
      <c r="C1567" s="234" t="s">
        <v>91</v>
      </c>
      <c r="D1567" s="51" t="s">
        <v>92</v>
      </c>
      <c r="E1567" s="238">
        <v>93.24476305651865</v>
      </c>
      <c r="F1567" s="238">
        <v>87.07805436412274</v>
      </c>
      <c r="G1567" s="238">
        <v>100.48431173789074</v>
      </c>
    </row>
    <row r="1568" spans="1:7" ht="12.75">
      <c r="A1568" s="78">
        <v>2004</v>
      </c>
      <c r="B1568" s="233">
        <v>2</v>
      </c>
      <c r="C1568" s="235" t="s">
        <v>91</v>
      </c>
      <c r="D1568" s="78" t="s">
        <v>92</v>
      </c>
      <c r="E1568" s="239">
        <v>93.17028411693009</v>
      </c>
      <c r="F1568" s="239">
        <v>88.3713235119413</v>
      </c>
      <c r="G1568" s="239">
        <v>107.04455233273856</v>
      </c>
    </row>
    <row r="1569" spans="1:7" ht="12.75">
      <c r="A1569" s="51">
        <v>2004</v>
      </c>
      <c r="B1569" s="232">
        <v>3</v>
      </c>
      <c r="C1569" s="234" t="s">
        <v>91</v>
      </c>
      <c r="D1569" s="51" t="s">
        <v>92</v>
      </c>
      <c r="E1569" s="238">
        <v>101.59890133767311</v>
      </c>
      <c r="F1569" s="238">
        <v>95.37230533874752</v>
      </c>
      <c r="G1569" s="238">
        <v>110.67837234898109</v>
      </c>
    </row>
    <row r="1570" spans="1:7" ht="12.75">
      <c r="A1570" s="78">
        <v>2004</v>
      </c>
      <c r="B1570" s="233">
        <v>4</v>
      </c>
      <c r="C1570" s="235" t="s">
        <v>91</v>
      </c>
      <c r="D1570" s="78" t="s">
        <v>92</v>
      </c>
      <c r="E1570" s="239">
        <v>139.4350715333506</v>
      </c>
      <c r="F1570" s="239">
        <v>132.94543700368766</v>
      </c>
      <c r="G1570" s="239">
        <v>121.54228885213573</v>
      </c>
    </row>
    <row r="1571" spans="1:7" ht="12.75">
      <c r="A1571" s="51">
        <v>2005</v>
      </c>
      <c r="B1571" s="232">
        <v>1</v>
      </c>
      <c r="C1571" s="234" t="s">
        <v>91</v>
      </c>
      <c r="D1571" s="51" t="s">
        <v>92</v>
      </c>
      <c r="E1571" s="238">
        <v>127.51649997683229</v>
      </c>
      <c r="F1571" s="238">
        <v>118.72965650805298</v>
      </c>
      <c r="G1571" s="238">
        <v>133.63921443094853</v>
      </c>
    </row>
    <row r="1572" spans="1:7" ht="12.75">
      <c r="A1572" s="78">
        <v>2005</v>
      </c>
      <c r="B1572" s="233">
        <v>2</v>
      </c>
      <c r="C1572" s="235" t="s">
        <v>91</v>
      </c>
      <c r="D1572" s="78" t="s">
        <v>92</v>
      </c>
      <c r="E1572" s="239">
        <v>138.74283686986809</v>
      </c>
      <c r="F1572" s="239">
        <v>130.33030158508944</v>
      </c>
      <c r="G1572" s="239">
        <v>128.08869761440408</v>
      </c>
    </row>
    <row r="1573" spans="1:7" ht="12.75">
      <c r="A1573" s="51">
        <v>2005</v>
      </c>
      <c r="B1573" s="232">
        <v>3</v>
      </c>
      <c r="C1573" s="234" t="s">
        <v>91</v>
      </c>
      <c r="D1573" s="51" t="s">
        <v>92</v>
      </c>
      <c r="E1573" s="238">
        <v>148.62252168553476</v>
      </c>
      <c r="F1573" s="238">
        <v>141.52320439607368</v>
      </c>
      <c r="G1573" s="238">
        <v>128.90872768876005</v>
      </c>
    </row>
    <row r="1574" spans="1:7" ht="12.75">
      <c r="A1574" s="78">
        <v>2005</v>
      </c>
      <c r="B1574" s="233">
        <v>4</v>
      </c>
      <c r="C1574" s="235" t="s">
        <v>91</v>
      </c>
      <c r="D1574" s="78" t="s">
        <v>92</v>
      </c>
      <c r="E1574" s="239">
        <v>162.48308316692948</v>
      </c>
      <c r="F1574" s="239">
        <v>149.7932120396865</v>
      </c>
      <c r="G1574" s="239">
        <v>142.14579146734008</v>
      </c>
    </row>
    <row r="1575" spans="1:7" ht="12.75">
      <c r="A1575" s="51">
        <v>2006</v>
      </c>
      <c r="B1575" s="232">
        <v>1</v>
      </c>
      <c r="C1575" s="234" t="s">
        <v>91</v>
      </c>
      <c r="D1575" s="51" t="s">
        <v>92</v>
      </c>
      <c r="E1575" s="238">
        <v>165.7767282494671</v>
      </c>
      <c r="F1575" s="238">
        <v>155.97360214098651</v>
      </c>
      <c r="G1575" s="238">
        <v>152.21338960913218</v>
      </c>
    </row>
    <row r="1576" spans="1:7" ht="12.75">
      <c r="A1576" s="78">
        <v>2006</v>
      </c>
      <c r="B1576" s="233">
        <v>2</v>
      </c>
      <c r="C1576" s="235" t="s">
        <v>91</v>
      </c>
      <c r="D1576" s="78" t="s">
        <v>92</v>
      </c>
      <c r="E1576" s="239">
        <v>170.41887749967404</v>
      </c>
      <c r="F1576" s="239">
        <v>159.780409318321</v>
      </c>
      <c r="G1576" s="239">
        <v>154.83550987098852</v>
      </c>
    </row>
    <row r="1577" spans="1:7" ht="12.75">
      <c r="A1577" s="51">
        <v>2006</v>
      </c>
      <c r="B1577" s="232">
        <v>3</v>
      </c>
      <c r="C1577" s="234" t="s">
        <v>91</v>
      </c>
      <c r="D1577" s="51" t="s">
        <v>92</v>
      </c>
      <c r="E1577" s="238">
        <v>190.57989389752402</v>
      </c>
      <c r="F1577" s="238">
        <v>191.6451511922503</v>
      </c>
      <c r="G1577" s="238">
        <v>161.96087962551303</v>
      </c>
    </row>
    <row r="1578" spans="1:7" ht="12.75">
      <c r="A1578" s="78">
        <v>2006</v>
      </c>
      <c r="B1578" s="233">
        <v>4</v>
      </c>
      <c r="C1578" s="235" t="s">
        <v>91</v>
      </c>
      <c r="D1578" s="78" t="s">
        <v>92</v>
      </c>
      <c r="E1578" s="239">
        <v>221.91002085970953</v>
      </c>
      <c r="F1578" s="239">
        <v>209.78096528999205</v>
      </c>
      <c r="G1578" s="239">
        <v>171.20251976470078</v>
      </c>
    </row>
    <row r="1579" spans="1:7" ht="12.75">
      <c r="A1579" s="51">
        <v>2007</v>
      </c>
      <c r="B1579" s="232">
        <v>1</v>
      </c>
      <c r="C1579" s="234" t="s">
        <v>91</v>
      </c>
      <c r="D1579" s="51" t="s">
        <v>92</v>
      </c>
      <c r="E1579" s="238">
        <v>189.21181171909853</v>
      </c>
      <c r="F1579" s="238">
        <v>177.72588097992042</v>
      </c>
      <c r="G1579" s="238">
        <v>170.2896188144539</v>
      </c>
    </row>
    <row r="1580" spans="1:7" ht="12.75">
      <c r="A1580" s="78">
        <v>2007</v>
      </c>
      <c r="B1580" s="233">
        <v>2</v>
      </c>
      <c r="C1580" s="235" t="s">
        <v>91</v>
      </c>
      <c r="D1580" s="78" t="s">
        <v>92</v>
      </c>
      <c r="E1580" s="239">
        <v>239.46539137520685</v>
      </c>
      <c r="F1580" s="239">
        <v>226.0271667722549</v>
      </c>
      <c r="G1580" s="239">
        <v>175.43308455794454</v>
      </c>
    </row>
    <row r="1581" spans="1:7" ht="12.75">
      <c r="A1581" s="51">
        <v>2007</v>
      </c>
      <c r="B1581" s="232">
        <v>3</v>
      </c>
      <c r="C1581" s="234" t="s">
        <v>91</v>
      </c>
      <c r="D1581" s="51" t="s">
        <v>92</v>
      </c>
      <c r="E1581" s="238">
        <v>246.7335251797781</v>
      </c>
      <c r="F1581" s="238">
        <v>233.45694177455536</v>
      </c>
      <c r="G1581" s="238">
        <v>175.55361909899443</v>
      </c>
    </row>
    <row r="1582" spans="1:7" ht="12.75">
      <c r="A1582" s="78">
        <v>2007</v>
      </c>
      <c r="B1582" s="233">
        <v>4</v>
      </c>
      <c r="C1582" s="235" t="s">
        <v>91</v>
      </c>
      <c r="D1582" s="78" t="s">
        <v>92</v>
      </c>
      <c r="E1582" s="239">
        <v>215.7750022914868</v>
      </c>
      <c r="F1582" s="239">
        <v>204.0005858097341</v>
      </c>
      <c r="G1582" s="239">
        <v>186.80285093829227</v>
      </c>
    </row>
    <row r="1583" spans="1:7" ht="12.75">
      <c r="A1583" s="51">
        <v>2008</v>
      </c>
      <c r="B1583" s="232">
        <v>1</v>
      </c>
      <c r="C1583" s="234" t="s">
        <v>91</v>
      </c>
      <c r="D1583" s="51" t="s">
        <v>92</v>
      </c>
      <c r="E1583" s="238">
        <v>154.92849446492545</v>
      </c>
      <c r="F1583" s="238">
        <v>152.18043334654647</v>
      </c>
      <c r="G1583" s="238">
        <v>179.776279987907</v>
      </c>
    </row>
    <row r="1584" spans="1:7" ht="12.75">
      <c r="A1584" s="78">
        <v>2008</v>
      </c>
      <c r="B1584" s="233">
        <v>2</v>
      </c>
      <c r="C1584" s="235" t="s">
        <v>91</v>
      </c>
      <c r="D1584" s="78" t="s">
        <v>92</v>
      </c>
      <c r="E1584" s="239">
        <v>179.6534971633541</v>
      </c>
      <c r="F1584" s="239">
        <v>167.08894087536095</v>
      </c>
      <c r="G1584" s="239">
        <v>171.9415348196625</v>
      </c>
    </row>
    <row r="1585" spans="1:7" ht="12.75">
      <c r="A1585" s="51">
        <v>2008</v>
      </c>
      <c r="B1585" s="232">
        <v>3</v>
      </c>
      <c r="C1585" s="234" t="s">
        <v>91</v>
      </c>
      <c r="D1585" s="51" t="s">
        <v>92</v>
      </c>
      <c r="E1585" s="238">
        <v>139.72323864174928</v>
      </c>
      <c r="F1585" s="238">
        <v>136.238444502046</v>
      </c>
      <c r="G1585" s="238">
        <v>170.99109032384274</v>
      </c>
    </row>
    <row r="1586" spans="1:7" ht="12.75">
      <c r="A1586" s="78">
        <v>2008</v>
      </c>
      <c r="B1586" s="233">
        <v>4</v>
      </c>
      <c r="C1586" s="235" t="s">
        <v>91</v>
      </c>
      <c r="D1586" s="78" t="s">
        <v>92</v>
      </c>
      <c r="E1586" s="239">
        <v>185.69001036082145</v>
      </c>
      <c r="F1586" s="239">
        <v>180.16036799802401</v>
      </c>
      <c r="G1586" s="239">
        <v>167.6121712222795</v>
      </c>
    </row>
    <row r="1587" spans="1:7" ht="12.75">
      <c r="A1587" s="51">
        <v>2009</v>
      </c>
      <c r="B1587" s="232">
        <v>1</v>
      </c>
      <c r="C1587" s="234" t="s">
        <v>91</v>
      </c>
      <c r="D1587" s="51" t="s">
        <v>92</v>
      </c>
      <c r="E1587" s="238">
        <v>125.68936305983996</v>
      </c>
      <c r="F1587" s="238">
        <v>120.64311797899236</v>
      </c>
      <c r="G1587" s="238">
        <v>156.65340786715115</v>
      </c>
    </row>
    <row r="1588" spans="1:7" ht="12.75">
      <c r="A1588" s="78">
        <v>2009</v>
      </c>
      <c r="B1588" s="233">
        <v>2</v>
      </c>
      <c r="C1588" s="235" t="s">
        <v>91</v>
      </c>
      <c r="D1588" s="78" t="s">
        <v>92</v>
      </c>
      <c r="E1588" s="239">
        <v>141.8573696803992</v>
      </c>
      <c r="F1588" s="239">
        <v>136.84428402852475</v>
      </c>
      <c r="G1588" s="239">
        <v>153.02353980307424</v>
      </c>
    </row>
    <row r="1589" spans="1:7" ht="12.75">
      <c r="A1589" s="51">
        <v>2009</v>
      </c>
      <c r="B1589" s="232">
        <v>3</v>
      </c>
      <c r="C1589" s="234" t="s">
        <v>91</v>
      </c>
      <c r="D1589" s="51" t="s">
        <v>92</v>
      </c>
      <c r="E1589" s="238"/>
      <c r="F1589" s="238"/>
      <c r="G1589" s="238"/>
    </row>
    <row r="1590" spans="1:7" ht="12.75">
      <c r="A1590" s="78">
        <v>2001</v>
      </c>
      <c r="B1590" s="233">
        <v>1</v>
      </c>
      <c r="C1590" s="235" t="s">
        <v>93</v>
      </c>
      <c r="D1590" s="78" t="s">
        <v>94</v>
      </c>
      <c r="E1590" s="239">
        <v>89.5083125292716</v>
      </c>
      <c r="F1590" s="239">
        <v>91.41449064338845</v>
      </c>
      <c r="G1590" s="239">
        <v>97.85589616085564</v>
      </c>
    </row>
    <row r="1591" spans="1:7" ht="12.75">
      <c r="A1591" s="51">
        <v>2001</v>
      </c>
      <c r="B1591" s="232">
        <v>2</v>
      </c>
      <c r="C1591" s="234" t="s">
        <v>93</v>
      </c>
      <c r="D1591" s="51" t="s">
        <v>94</v>
      </c>
      <c r="E1591" s="238">
        <v>93.80014238302165</v>
      </c>
      <c r="F1591" s="238">
        <v>94.03689147952674</v>
      </c>
      <c r="G1591" s="238">
        <v>100.19430841847458</v>
      </c>
    </row>
    <row r="1592" spans="1:7" ht="12.75">
      <c r="A1592" s="78">
        <v>2001</v>
      </c>
      <c r="B1592" s="233">
        <v>3</v>
      </c>
      <c r="C1592" s="235" t="s">
        <v>93</v>
      </c>
      <c r="D1592" s="78" t="s">
        <v>94</v>
      </c>
      <c r="E1592" s="239">
        <v>106.39268501832507</v>
      </c>
      <c r="F1592" s="239">
        <v>107.98689352495845</v>
      </c>
      <c r="G1592" s="239">
        <v>99.99859426815108</v>
      </c>
    </row>
    <row r="1593" spans="1:7" ht="12.75">
      <c r="A1593" s="51">
        <v>2001</v>
      </c>
      <c r="B1593" s="232">
        <v>4</v>
      </c>
      <c r="C1593" s="234" t="s">
        <v>93</v>
      </c>
      <c r="D1593" s="51" t="s">
        <v>94</v>
      </c>
      <c r="E1593" s="238">
        <v>110.2988600693817</v>
      </c>
      <c r="F1593" s="238">
        <v>106.56172435212635</v>
      </c>
      <c r="G1593" s="238">
        <v>101.95120115251873</v>
      </c>
    </row>
    <row r="1594" spans="1:7" ht="12.75">
      <c r="A1594" s="78">
        <v>2002</v>
      </c>
      <c r="B1594" s="233">
        <v>1</v>
      </c>
      <c r="C1594" s="235" t="s">
        <v>93</v>
      </c>
      <c r="D1594" s="78" t="s">
        <v>94</v>
      </c>
      <c r="E1594" s="239">
        <v>92.31986237302569</v>
      </c>
      <c r="F1594" s="239">
        <v>82.94040245727253</v>
      </c>
      <c r="G1594" s="239">
        <v>96.72459944577888</v>
      </c>
    </row>
    <row r="1595" spans="1:7" ht="12.75">
      <c r="A1595" s="51">
        <v>2002</v>
      </c>
      <c r="B1595" s="232">
        <v>2</v>
      </c>
      <c r="C1595" s="234" t="s">
        <v>93</v>
      </c>
      <c r="D1595" s="51" t="s">
        <v>94</v>
      </c>
      <c r="E1595" s="238">
        <v>101.67728656278992</v>
      </c>
      <c r="F1595" s="238">
        <v>92.6934290028466</v>
      </c>
      <c r="G1595" s="238">
        <v>97.76828732433452</v>
      </c>
    </row>
    <row r="1596" spans="1:7" ht="12.75">
      <c r="A1596" s="78">
        <v>2002</v>
      </c>
      <c r="B1596" s="233">
        <v>3</v>
      </c>
      <c r="C1596" s="235" t="s">
        <v>93</v>
      </c>
      <c r="D1596" s="78" t="s">
        <v>94</v>
      </c>
      <c r="E1596" s="239">
        <v>97.30753323833294</v>
      </c>
      <c r="F1596" s="239">
        <v>85.24316040214248</v>
      </c>
      <c r="G1596" s="239">
        <v>97.64195284268456</v>
      </c>
    </row>
    <row r="1597" spans="1:7" ht="12.75">
      <c r="A1597" s="51">
        <v>2002</v>
      </c>
      <c r="B1597" s="232">
        <v>4</v>
      </c>
      <c r="C1597" s="234" t="s">
        <v>93</v>
      </c>
      <c r="D1597" s="51" t="s">
        <v>94</v>
      </c>
      <c r="E1597" s="238">
        <v>90.23720560340246</v>
      </c>
      <c r="F1597" s="238">
        <v>85.97960207751154</v>
      </c>
      <c r="G1597" s="238">
        <v>97.17534056121349</v>
      </c>
    </row>
    <row r="1598" spans="1:7" ht="12.75">
      <c r="A1598" s="78">
        <v>2003</v>
      </c>
      <c r="B1598" s="233">
        <v>1</v>
      </c>
      <c r="C1598" s="235" t="s">
        <v>93</v>
      </c>
      <c r="D1598" s="78" t="s">
        <v>94</v>
      </c>
      <c r="E1598" s="239">
        <v>82.93991260998818</v>
      </c>
      <c r="F1598" s="239">
        <v>77.40532216049641</v>
      </c>
      <c r="G1598" s="239">
        <v>88.55602771014897</v>
      </c>
    </row>
    <row r="1599" spans="1:7" ht="12.75">
      <c r="A1599" s="51">
        <v>2003</v>
      </c>
      <c r="B1599" s="232">
        <v>2</v>
      </c>
      <c r="C1599" s="234" t="s">
        <v>93</v>
      </c>
      <c r="D1599" s="51" t="s">
        <v>94</v>
      </c>
      <c r="E1599" s="238">
        <v>81.81677669495579</v>
      </c>
      <c r="F1599" s="238">
        <v>79.44462272095105</v>
      </c>
      <c r="G1599" s="238">
        <v>87.99164904589352</v>
      </c>
    </row>
    <row r="1600" spans="1:7" ht="12.75">
      <c r="A1600" s="78">
        <v>2003</v>
      </c>
      <c r="B1600" s="233">
        <v>3</v>
      </c>
      <c r="C1600" s="235" t="s">
        <v>93</v>
      </c>
      <c r="D1600" s="78" t="s">
        <v>94</v>
      </c>
      <c r="E1600" s="239">
        <v>100.32269865265035</v>
      </c>
      <c r="F1600" s="239">
        <v>92.33903941758606</v>
      </c>
      <c r="G1600" s="239">
        <v>88.29129666066133</v>
      </c>
    </row>
    <row r="1601" spans="1:7" ht="12.75">
      <c r="A1601" s="51">
        <v>2003</v>
      </c>
      <c r="B1601" s="232">
        <v>4</v>
      </c>
      <c r="C1601" s="234" t="s">
        <v>93</v>
      </c>
      <c r="D1601" s="51" t="s">
        <v>94</v>
      </c>
      <c r="E1601" s="238">
        <v>99.13948844534012</v>
      </c>
      <c r="F1601" s="238">
        <v>93.88595473961118</v>
      </c>
      <c r="G1601" s="238">
        <v>90.93479807568914</v>
      </c>
    </row>
    <row r="1602" spans="1:7" ht="12.75">
      <c r="A1602" s="78">
        <v>2004</v>
      </c>
      <c r="B1602" s="233">
        <v>1</v>
      </c>
      <c r="C1602" s="235" t="s">
        <v>93</v>
      </c>
      <c r="D1602" s="78" t="s">
        <v>94</v>
      </c>
      <c r="E1602" s="239">
        <v>102.11384978085259</v>
      </c>
      <c r="F1602" s="239">
        <v>107.99629052893252</v>
      </c>
      <c r="G1602" s="239">
        <v>91.78041380211016</v>
      </c>
    </row>
    <row r="1603" spans="1:7" ht="12.75">
      <c r="A1603" s="51">
        <v>2004</v>
      </c>
      <c r="B1603" s="232">
        <v>2</v>
      </c>
      <c r="C1603" s="234" t="s">
        <v>93</v>
      </c>
      <c r="D1603" s="51" t="s">
        <v>94</v>
      </c>
      <c r="E1603" s="238">
        <v>119.06409306486431</v>
      </c>
      <c r="F1603" s="238">
        <v>119.88515903680657</v>
      </c>
      <c r="G1603" s="238">
        <v>94.88862295900192</v>
      </c>
    </row>
    <row r="1604" spans="1:7" ht="12.75">
      <c r="A1604" s="78">
        <v>2004</v>
      </c>
      <c r="B1604" s="233">
        <v>3</v>
      </c>
      <c r="C1604" s="235" t="s">
        <v>93</v>
      </c>
      <c r="D1604" s="78" t="s">
        <v>94</v>
      </c>
      <c r="E1604" s="239">
        <v>140.99787152902113</v>
      </c>
      <c r="F1604" s="239">
        <v>131.09624738031044</v>
      </c>
      <c r="G1604" s="239">
        <v>95.16541609466222</v>
      </c>
    </row>
    <row r="1605" spans="1:7" ht="12.75">
      <c r="A1605" s="51">
        <v>2004</v>
      </c>
      <c r="B1605" s="232">
        <v>4</v>
      </c>
      <c r="C1605" s="234" t="s">
        <v>93</v>
      </c>
      <c r="D1605" s="51" t="s">
        <v>94</v>
      </c>
      <c r="E1605" s="238">
        <v>143.45105418849704</v>
      </c>
      <c r="F1605" s="238">
        <v>136.6233747903636</v>
      </c>
      <c r="G1605" s="238">
        <v>96.058010472553</v>
      </c>
    </row>
    <row r="1606" spans="1:7" ht="12.75">
      <c r="A1606" s="78">
        <v>2005</v>
      </c>
      <c r="B1606" s="233">
        <v>1</v>
      </c>
      <c r="C1606" s="235" t="s">
        <v>93</v>
      </c>
      <c r="D1606" s="78" t="s">
        <v>94</v>
      </c>
      <c r="E1606" s="239">
        <v>145.33296982895146</v>
      </c>
      <c r="F1606" s="239">
        <v>137.5481547386779</v>
      </c>
      <c r="G1606" s="239">
        <v>98.00825935480536</v>
      </c>
    </row>
    <row r="1607" spans="1:7" ht="12.75">
      <c r="A1607" s="51">
        <v>2005</v>
      </c>
      <c r="B1607" s="232">
        <v>2</v>
      </c>
      <c r="C1607" s="234" t="s">
        <v>93</v>
      </c>
      <c r="D1607" s="51" t="s">
        <v>94</v>
      </c>
      <c r="E1607" s="238">
        <v>170.6864098794383</v>
      </c>
      <c r="F1607" s="238">
        <v>163.81281158712667</v>
      </c>
      <c r="G1607" s="238">
        <v>103.26225015950523</v>
      </c>
    </row>
    <row r="1608" spans="1:7" ht="12.75">
      <c r="A1608" s="78">
        <v>2005</v>
      </c>
      <c r="B1608" s="233">
        <v>3</v>
      </c>
      <c r="C1608" s="235" t="s">
        <v>93</v>
      </c>
      <c r="D1608" s="78" t="s">
        <v>94</v>
      </c>
      <c r="E1608" s="239">
        <v>157.39143881073548</v>
      </c>
      <c r="F1608" s="239">
        <v>152.1477757747505</v>
      </c>
      <c r="G1608" s="239">
        <v>105.53944506241223</v>
      </c>
    </row>
    <row r="1609" spans="1:7" ht="12.75">
      <c r="A1609" s="51">
        <v>2005</v>
      </c>
      <c r="B1609" s="232">
        <v>4</v>
      </c>
      <c r="C1609" s="234" t="s">
        <v>93</v>
      </c>
      <c r="D1609" s="51" t="s">
        <v>94</v>
      </c>
      <c r="E1609" s="238">
        <v>142.71984064308492</v>
      </c>
      <c r="F1609" s="238">
        <v>142.15360037765979</v>
      </c>
      <c r="G1609" s="238">
        <v>105.98764679128102</v>
      </c>
    </row>
    <row r="1610" spans="1:7" ht="12.75">
      <c r="A1610" s="78">
        <v>2006</v>
      </c>
      <c r="B1610" s="233">
        <v>1</v>
      </c>
      <c r="C1610" s="235" t="s">
        <v>93</v>
      </c>
      <c r="D1610" s="78" t="s">
        <v>94</v>
      </c>
      <c r="E1610" s="239">
        <v>148.17864644855655</v>
      </c>
      <c r="F1610" s="239">
        <v>142.63533558623953</v>
      </c>
      <c r="G1610" s="239">
        <v>103.79742587856941</v>
      </c>
    </row>
    <row r="1611" spans="1:7" ht="12.75">
      <c r="A1611" s="51">
        <v>2006</v>
      </c>
      <c r="B1611" s="232">
        <v>2</v>
      </c>
      <c r="C1611" s="234" t="s">
        <v>93</v>
      </c>
      <c r="D1611" s="51" t="s">
        <v>94</v>
      </c>
      <c r="E1611" s="238">
        <v>159.39450837088503</v>
      </c>
      <c r="F1611" s="238">
        <v>152.22809142612303</v>
      </c>
      <c r="G1611" s="238">
        <v>105.64609929850216</v>
      </c>
    </row>
    <row r="1612" spans="1:7" ht="12.75">
      <c r="A1612" s="78">
        <v>2006</v>
      </c>
      <c r="B1612" s="233">
        <v>3</v>
      </c>
      <c r="C1612" s="235" t="s">
        <v>93</v>
      </c>
      <c r="D1612" s="78" t="s">
        <v>94</v>
      </c>
      <c r="E1612" s="239">
        <v>175.12497919384984</v>
      </c>
      <c r="F1612" s="239">
        <v>175.49187238445987</v>
      </c>
      <c r="G1612" s="239">
        <v>106.59075110098686</v>
      </c>
    </row>
    <row r="1613" spans="1:7" ht="12.75">
      <c r="A1613" s="51">
        <v>2006</v>
      </c>
      <c r="B1613" s="232">
        <v>4</v>
      </c>
      <c r="C1613" s="234" t="s">
        <v>93</v>
      </c>
      <c r="D1613" s="51" t="s">
        <v>94</v>
      </c>
      <c r="E1613" s="238">
        <v>191.33564963437803</v>
      </c>
      <c r="F1613" s="238">
        <v>190.39210890378905</v>
      </c>
      <c r="G1613" s="238">
        <v>109.48247755281723</v>
      </c>
    </row>
    <row r="1614" spans="1:7" ht="12.75">
      <c r="A1614" s="78">
        <v>2007</v>
      </c>
      <c r="B1614" s="233">
        <v>1</v>
      </c>
      <c r="C1614" s="235" t="s">
        <v>93</v>
      </c>
      <c r="D1614" s="78" t="s">
        <v>94</v>
      </c>
      <c r="E1614" s="239">
        <v>189.03433258553923</v>
      </c>
      <c r="F1614" s="239">
        <v>179.64960173053467</v>
      </c>
      <c r="G1614" s="239">
        <v>111.93501709809985</v>
      </c>
    </row>
    <row r="1615" spans="1:7" ht="12.75">
      <c r="A1615" s="51">
        <v>2007</v>
      </c>
      <c r="B1615" s="232">
        <v>2</v>
      </c>
      <c r="C1615" s="234" t="s">
        <v>93</v>
      </c>
      <c r="D1615" s="51" t="s">
        <v>94</v>
      </c>
      <c r="E1615" s="238">
        <v>205.96528582445222</v>
      </c>
      <c r="F1615" s="238">
        <v>196.72575283876165</v>
      </c>
      <c r="G1615" s="238">
        <v>115.72911456611631</v>
      </c>
    </row>
    <row r="1616" spans="1:7" ht="12.75">
      <c r="A1616" s="78">
        <v>2007</v>
      </c>
      <c r="B1616" s="233">
        <v>3</v>
      </c>
      <c r="C1616" s="235" t="s">
        <v>93</v>
      </c>
      <c r="D1616" s="78" t="s">
        <v>94</v>
      </c>
      <c r="E1616" s="239">
        <v>226.799415157883</v>
      </c>
      <c r="F1616" s="239">
        <v>215.65122661371367</v>
      </c>
      <c r="G1616" s="239">
        <v>117.19903847976215</v>
      </c>
    </row>
    <row r="1617" spans="1:7" ht="12.75">
      <c r="A1617" s="51">
        <v>2007</v>
      </c>
      <c r="B1617" s="232">
        <v>4</v>
      </c>
      <c r="C1617" s="234" t="s">
        <v>93</v>
      </c>
      <c r="D1617" s="51" t="s">
        <v>94</v>
      </c>
      <c r="E1617" s="238">
        <v>223.00230399164676</v>
      </c>
      <c r="F1617" s="238">
        <v>216.2247425428448</v>
      </c>
      <c r="G1617" s="238">
        <v>117.08375032968114</v>
      </c>
    </row>
    <row r="1618" spans="1:7" ht="12.75">
      <c r="A1618" s="78">
        <v>2008</v>
      </c>
      <c r="B1618" s="233">
        <v>1</v>
      </c>
      <c r="C1618" s="235" t="s">
        <v>93</v>
      </c>
      <c r="D1618" s="78" t="s">
        <v>94</v>
      </c>
      <c r="E1618" s="239">
        <v>179.28679123911417</v>
      </c>
      <c r="F1618" s="239">
        <v>167.49864280746118</v>
      </c>
      <c r="G1618" s="239">
        <v>113.13297271056503</v>
      </c>
    </row>
    <row r="1619" spans="1:7" ht="12.75">
      <c r="A1619" s="51">
        <v>2008</v>
      </c>
      <c r="B1619" s="232">
        <v>2</v>
      </c>
      <c r="C1619" s="234" t="s">
        <v>93</v>
      </c>
      <c r="D1619" s="51" t="s">
        <v>94</v>
      </c>
      <c r="E1619" s="238">
        <v>195.6520619694157</v>
      </c>
      <c r="F1619" s="238">
        <v>179.26218286871972</v>
      </c>
      <c r="G1619" s="238">
        <v>109.36668152544837</v>
      </c>
    </row>
    <row r="1620" spans="1:7" ht="12.75">
      <c r="A1620" s="78">
        <v>2008</v>
      </c>
      <c r="B1620" s="233">
        <v>3</v>
      </c>
      <c r="C1620" s="235" t="s">
        <v>93</v>
      </c>
      <c r="D1620" s="78" t="s">
        <v>94</v>
      </c>
      <c r="E1620" s="239">
        <v>175.60947226202208</v>
      </c>
      <c r="F1620" s="239">
        <v>164.83273083397222</v>
      </c>
      <c r="G1620" s="239">
        <v>102.4738976004722</v>
      </c>
    </row>
    <row r="1621" spans="1:7" ht="12.75">
      <c r="A1621" s="51">
        <v>2008</v>
      </c>
      <c r="B1621" s="232">
        <v>4</v>
      </c>
      <c r="C1621" s="234" t="s">
        <v>93</v>
      </c>
      <c r="D1621" s="51" t="s">
        <v>94</v>
      </c>
      <c r="E1621" s="238">
        <v>164.1534938898469</v>
      </c>
      <c r="F1621" s="238">
        <v>159.05409705359807</v>
      </c>
      <c r="G1621" s="238">
        <v>99.17739293003713</v>
      </c>
    </row>
    <row r="1622" spans="1:7" ht="12.75">
      <c r="A1622" s="78">
        <v>2009</v>
      </c>
      <c r="B1622" s="233">
        <v>1</v>
      </c>
      <c r="C1622" s="235" t="s">
        <v>93</v>
      </c>
      <c r="D1622" s="78" t="s">
        <v>94</v>
      </c>
      <c r="E1622" s="239">
        <v>149.29021394022968</v>
      </c>
      <c r="F1622" s="239">
        <v>136.3869998491207</v>
      </c>
      <c r="G1622" s="239">
        <v>95.92570843247654</v>
      </c>
    </row>
    <row r="1623" spans="1:7" ht="12.75">
      <c r="A1623" s="51">
        <v>2009</v>
      </c>
      <c r="B1623" s="232">
        <v>2</v>
      </c>
      <c r="C1623" s="234" t="s">
        <v>93</v>
      </c>
      <c r="D1623" s="51" t="s">
        <v>94</v>
      </c>
      <c r="E1623" s="238">
        <v>132.5157672495332</v>
      </c>
      <c r="F1623" s="238">
        <v>129.1317741739088</v>
      </c>
      <c r="G1623" s="238">
        <v>92.90460023511605</v>
      </c>
    </row>
    <row r="1624" spans="1:7" ht="12.75">
      <c r="A1624" s="78">
        <v>2009</v>
      </c>
      <c r="B1624" s="233">
        <v>3</v>
      </c>
      <c r="C1624" s="235" t="s">
        <v>93</v>
      </c>
      <c r="D1624" s="78" t="s">
        <v>94</v>
      </c>
      <c r="E1624" s="239"/>
      <c r="F1624" s="239"/>
      <c r="G1624" s="239"/>
    </row>
    <row r="1625" spans="1:7" ht="12.75">
      <c r="A1625" s="51">
        <v>2001</v>
      </c>
      <c r="B1625" s="232">
        <v>1</v>
      </c>
      <c r="C1625" s="234" t="s">
        <v>95</v>
      </c>
      <c r="D1625" s="51" t="s">
        <v>96</v>
      </c>
      <c r="E1625" s="238">
        <v>94.54227666264084</v>
      </c>
      <c r="F1625" s="238">
        <v>94.90638266346151</v>
      </c>
      <c r="G1625" s="238">
        <v>98.3436457560642</v>
      </c>
    </row>
    <row r="1626" spans="1:7" ht="12.75">
      <c r="A1626" s="78">
        <v>2001</v>
      </c>
      <c r="B1626" s="233">
        <v>2</v>
      </c>
      <c r="C1626" s="235" t="s">
        <v>95</v>
      </c>
      <c r="D1626" s="78" t="s">
        <v>96</v>
      </c>
      <c r="E1626" s="239">
        <v>98.52628958341883</v>
      </c>
      <c r="F1626" s="239">
        <v>98.7131059753789</v>
      </c>
      <c r="G1626" s="239">
        <v>99.39191500135475</v>
      </c>
    </row>
    <row r="1627" spans="1:7" ht="12.75">
      <c r="A1627" s="51">
        <v>2001</v>
      </c>
      <c r="B1627" s="232">
        <v>3</v>
      </c>
      <c r="C1627" s="234" t="s">
        <v>95</v>
      </c>
      <c r="D1627" s="51" t="s">
        <v>96</v>
      </c>
      <c r="E1627" s="238">
        <v>98.92738916002212</v>
      </c>
      <c r="F1627" s="238">
        <v>93.59385483239731</v>
      </c>
      <c r="G1627" s="238">
        <v>100.07240164702642</v>
      </c>
    </row>
    <row r="1628" spans="1:7" ht="12.75">
      <c r="A1628" s="78">
        <v>2001</v>
      </c>
      <c r="B1628" s="233">
        <v>4</v>
      </c>
      <c r="C1628" s="235" t="s">
        <v>95</v>
      </c>
      <c r="D1628" s="78" t="s">
        <v>96</v>
      </c>
      <c r="E1628" s="239">
        <v>108.0040445939182</v>
      </c>
      <c r="F1628" s="239">
        <v>112.78665652876231</v>
      </c>
      <c r="G1628" s="239">
        <v>102.19203759555462</v>
      </c>
    </row>
    <row r="1629" spans="1:7" ht="12.75">
      <c r="A1629" s="51">
        <v>2002</v>
      </c>
      <c r="B1629" s="232">
        <v>1</v>
      </c>
      <c r="C1629" s="234" t="s">
        <v>95</v>
      </c>
      <c r="D1629" s="51" t="s">
        <v>96</v>
      </c>
      <c r="E1629" s="238">
        <v>95.82315429850699</v>
      </c>
      <c r="F1629" s="238">
        <v>91.14742791250215</v>
      </c>
      <c r="G1629" s="238">
        <v>106.87904483127751</v>
      </c>
    </row>
    <row r="1630" spans="1:7" ht="12.75">
      <c r="A1630" s="78">
        <v>2002</v>
      </c>
      <c r="B1630" s="233">
        <v>2</v>
      </c>
      <c r="C1630" s="235" t="s">
        <v>95</v>
      </c>
      <c r="D1630" s="78" t="s">
        <v>96</v>
      </c>
      <c r="E1630" s="239">
        <v>104.90623752030803</v>
      </c>
      <c r="F1630" s="239">
        <v>104.83594040270931</v>
      </c>
      <c r="G1630" s="239">
        <v>108.62764084637377</v>
      </c>
    </row>
    <row r="1631" spans="1:7" ht="12.75">
      <c r="A1631" s="51">
        <v>2002</v>
      </c>
      <c r="B1631" s="232">
        <v>3</v>
      </c>
      <c r="C1631" s="234" t="s">
        <v>95</v>
      </c>
      <c r="D1631" s="51" t="s">
        <v>96</v>
      </c>
      <c r="E1631" s="238">
        <v>123.39094307560187</v>
      </c>
      <c r="F1631" s="238">
        <v>123.2876012810714</v>
      </c>
      <c r="G1631" s="238">
        <v>105.70344344602228</v>
      </c>
    </row>
    <row r="1632" spans="1:7" ht="12.75">
      <c r="A1632" s="78">
        <v>2002</v>
      </c>
      <c r="B1632" s="233">
        <v>4</v>
      </c>
      <c r="C1632" s="235" t="s">
        <v>95</v>
      </c>
      <c r="D1632" s="78" t="s">
        <v>96</v>
      </c>
      <c r="E1632" s="239">
        <v>126.15574042358735</v>
      </c>
      <c r="F1632" s="239">
        <v>130.35637810807444</v>
      </c>
      <c r="G1632" s="239">
        <v>103.15235882789285</v>
      </c>
    </row>
    <row r="1633" spans="1:7" ht="12.75">
      <c r="A1633" s="51">
        <v>2003</v>
      </c>
      <c r="B1633" s="232">
        <v>1</v>
      </c>
      <c r="C1633" s="234" t="s">
        <v>95</v>
      </c>
      <c r="D1633" s="51" t="s">
        <v>96</v>
      </c>
      <c r="E1633" s="238">
        <v>106.0403748815887</v>
      </c>
      <c r="F1633" s="238">
        <v>107.76363285168402</v>
      </c>
      <c r="G1633" s="238">
        <v>103.17160670951543</v>
      </c>
    </row>
    <row r="1634" spans="1:7" ht="12.75">
      <c r="A1634" s="78">
        <v>2003</v>
      </c>
      <c r="B1634" s="233">
        <v>2</v>
      </c>
      <c r="C1634" s="235" t="s">
        <v>95</v>
      </c>
      <c r="D1634" s="78" t="s">
        <v>96</v>
      </c>
      <c r="E1634" s="239">
        <v>112.26278120209908</v>
      </c>
      <c r="F1634" s="239">
        <v>111.94879107953189</v>
      </c>
      <c r="G1634" s="239">
        <v>99.93055956553088</v>
      </c>
    </row>
    <row r="1635" spans="1:7" ht="12.75">
      <c r="A1635" s="51">
        <v>2003</v>
      </c>
      <c r="B1635" s="232">
        <v>3</v>
      </c>
      <c r="C1635" s="234" t="s">
        <v>95</v>
      </c>
      <c r="D1635" s="51" t="s">
        <v>96</v>
      </c>
      <c r="E1635" s="238">
        <v>123.92846707909531</v>
      </c>
      <c r="F1635" s="238">
        <v>136.42438866565726</v>
      </c>
      <c r="G1635" s="238">
        <v>96.04396808405106</v>
      </c>
    </row>
    <row r="1636" spans="1:7" ht="12.75">
      <c r="A1636" s="78">
        <v>2003</v>
      </c>
      <c r="B1636" s="233">
        <v>4</v>
      </c>
      <c r="C1636" s="235" t="s">
        <v>95</v>
      </c>
      <c r="D1636" s="78" t="s">
        <v>96</v>
      </c>
      <c r="E1636" s="239">
        <v>136.66379772156932</v>
      </c>
      <c r="F1636" s="239">
        <v>168.72935901083628</v>
      </c>
      <c r="G1636" s="239">
        <v>111.50001702697222</v>
      </c>
    </row>
    <row r="1637" spans="1:7" ht="12.75">
      <c r="A1637" s="51">
        <v>2004</v>
      </c>
      <c r="B1637" s="232">
        <v>1</v>
      </c>
      <c r="C1637" s="234" t="s">
        <v>95</v>
      </c>
      <c r="D1637" s="51" t="s">
        <v>96</v>
      </c>
      <c r="E1637" s="238">
        <v>136.18437674294</v>
      </c>
      <c r="F1637" s="238">
        <v>148.77205785256862</v>
      </c>
      <c r="G1637" s="238">
        <v>106.65251207064269</v>
      </c>
    </row>
    <row r="1638" spans="1:7" ht="12.75">
      <c r="A1638" s="78">
        <v>2004</v>
      </c>
      <c r="B1638" s="233">
        <v>2</v>
      </c>
      <c r="C1638" s="235" t="s">
        <v>95</v>
      </c>
      <c r="D1638" s="78" t="s">
        <v>96</v>
      </c>
      <c r="E1638" s="239">
        <v>152.99226372032487</v>
      </c>
      <c r="F1638" s="239">
        <v>161.67915318568092</v>
      </c>
      <c r="G1638" s="239">
        <v>98.99333579113974</v>
      </c>
    </row>
    <row r="1639" spans="1:7" ht="12.75">
      <c r="A1639" s="51">
        <v>2004</v>
      </c>
      <c r="B1639" s="232">
        <v>3</v>
      </c>
      <c r="C1639" s="234" t="s">
        <v>95</v>
      </c>
      <c r="D1639" s="51" t="s">
        <v>96</v>
      </c>
      <c r="E1639" s="238">
        <v>181.7946754886198</v>
      </c>
      <c r="F1639" s="238">
        <v>192.55034966385986</v>
      </c>
      <c r="G1639" s="238">
        <v>96.81240274267508</v>
      </c>
    </row>
    <row r="1640" spans="1:7" ht="12.75">
      <c r="A1640" s="78">
        <v>2004</v>
      </c>
      <c r="B1640" s="233">
        <v>4</v>
      </c>
      <c r="C1640" s="235" t="s">
        <v>95</v>
      </c>
      <c r="D1640" s="78" t="s">
        <v>96</v>
      </c>
      <c r="E1640" s="239">
        <v>194.49676411153573</v>
      </c>
      <c r="F1640" s="239">
        <v>216.64486743246655</v>
      </c>
      <c r="G1640" s="239">
        <v>102.3202580992865</v>
      </c>
    </row>
    <row r="1641" spans="1:7" ht="12.75">
      <c r="A1641" s="51">
        <v>2005</v>
      </c>
      <c r="B1641" s="232">
        <v>1</v>
      </c>
      <c r="C1641" s="234" t="s">
        <v>95</v>
      </c>
      <c r="D1641" s="51" t="s">
        <v>96</v>
      </c>
      <c r="E1641" s="238">
        <v>191.72634605508455</v>
      </c>
      <c r="F1641" s="238">
        <v>204.7599115281024</v>
      </c>
      <c r="G1641" s="238">
        <v>101.15650156426052</v>
      </c>
    </row>
    <row r="1642" spans="1:7" ht="12.75">
      <c r="A1642" s="78">
        <v>2005</v>
      </c>
      <c r="B1642" s="233">
        <v>2</v>
      </c>
      <c r="C1642" s="235" t="s">
        <v>95</v>
      </c>
      <c r="D1642" s="78" t="s">
        <v>96</v>
      </c>
      <c r="E1642" s="239">
        <v>226.91986157986943</v>
      </c>
      <c r="F1642" s="239">
        <v>235.64804742030267</v>
      </c>
      <c r="G1642" s="239">
        <v>110.89000724016469</v>
      </c>
    </row>
    <row r="1643" spans="1:7" ht="12.75">
      <c r="A1643" s="51">
        <v>2005</v>
      </c>
      <c r="B1643" s="232">
        <v>3</v>
      </c>
      <c r="C1643" s="234" t="s">
        <v>95</v>
      </c>
      <c r="D1643" s="51" t="s">
        <v>96</v>
      </c>
      <c r="E1643" s="238">
        <v>235.57859692007912</v>
      </c>
      <c r="F1643" s="238">
        <v>262.0030677099109</v>
      </c>
      <c r="G1643" s="238">
        <v>118.52253260665175</v>
      </c>
    </row>
    <row r="1644" spans="1:7" ht="12.75">
      <c r="A1644" s="78">
        <v>2005</v>
      </c>
      <c r="B1644" s="233">
        <v>4</v>
      </c>
      <c r="C1644" s="235" t="s">
        <v>95</v>
      </c>
      <c r="D1644" s="78" t="s">
        <v>96</v>
      </c>
      <c r="E1644" s="239">
        <v>247.0645073700414</v>
      </c>
      <c r="F1644" s="239">
        <v>279.3457765559093</v>
      </c>
      <c r="G1644" s="239">
        <v>116.90126873152018</v>
      </c>
    </row>
    <row r="1645" spans="1:7" ht="12.75">
      <c r="A1645" s="51">
        <v>2006</v>
      </c>
      <c r="B1645" s="232">
        <v>1</v>
      </c>
      <c r="C1645" s="234" t="s">
        <v>95</v>
      </c>
      <c r="D1645" s="51" t="s">
        <v>96</v>
      </c>
      <c r="E1645" s="238">
        <v>277.06930851219386</v>
      </c>
      <c r="F1645" s="238">
        <v>292.2911149801635</v>
      </c>
      <c r="G1645" s="238">
        <v>119.87432613906743</v>
      </c>
    </row>
    <row r="1646" spans="1:7" ht="12.75">
      <c r="A1646" s="78">
        <v>2006</v>
      </c>
      <c r="B1646" s="233">
        <v>2</v>
      </c>
      <c r="C1646" s="235" t="s">
        <v>95</v>
      </c>
      <c r="D1646" s="78" t="s">
        <v>96</v>
      </c>
      <c r="E1646" s="239">
        <v>294.74914745526786</v>
      </c>
      <c r="F1646" s="239">
        <v>330.27726675969257</v>
      </c>
      <c r="G1646" s="239">
        <v>127.45799149835875</v>
      </c>
    </row>
    <row r="1647" spans="1:7" ht="12.75">
      <c r="A1647" s="51">
        <v>2006</v>
      </c>
      <c r="B1647" s="232">
        <v>3</v>
      </c>
      <c r="C1647" s="234" t="s">
        <v>95</v>
      </c>
      <c r="D1647" s="51" t="s">
        <v>96</v>
      </c>
      <c r="E1647" s="238">
        <v>340.0204099009851</v>
      </c>
      <c r="F1647" s="238">
        <v>376.3900387899794</v>
      </c>
      <c r="G1647" s="238">
        <v>131.88352366527045</v>
      </c>
    </row>
    <row r="1648" spans="1:7" ht="12.75">
      <c r="A1648" s="78">
        <v>2006</v>
      </c>
      <c r="B1648" s="233">
        <v>4</v>
      </c>
      <c r="C1648" s="235" t="s">
        <v>95</v>
      </c>
      <c r="D1648" s="78" t="s">
        <v>96</v>
      </c>
      <c r="E1648" s="239">
        <v>333.27556865960486</v>
      </c>
      <c r="F1648" s="239">
        <v>371.7324868266538</v>
      </c>
      <c r="G1648" s="239">
        <v>127.19444358075746</v>
      </c>
    </row>
    <row r="1649" spans="1:7" ht="12.75">
      <c r="A1649" s="51">
        <v>2007</v>
      </c>
      <c r="B1649" s="232">
        <v>1</v>
      </c>
      <c r="C1649" s="234" t="s">
        <v>95</v>
      </c>
      <c r="D1649" s="51" t="s">
        <v>96</v>
      </c>
      <c r="E1649" s="238">
        <v>310.9097116354409</v>
      </c>
      <c r="F1649" s="238">
        <v>356.9357564238575</v>
      </c>
      <c r="G1649" s="238">
        <v>130.37034404848097</v>
      </c>
    </row>
    <row r="1650" spans="1:7" ht="12.75">
      <c r="A1650" s="78">
        <v>2007</v>
      </c>
      <c r="B1650" s="233">
        <v>2</v>
      </c>
      <c r="C1650" s="235" t="s">
        <v>95</v>
      </c>
      <c r="D1650" s="78" t="s">
        <v>96</v>
      </c>
      <c r="E1650" s="239">
        <v>320.98253444691653</v>
      </c>
      <c r="F1650" s="239">
        <v>353.1657316274852</v>
      </c>
      <c r="G1650" s="239">
        <v>135.13197384064827</v>
      </c>
    </row>
    <row r="1651" spans="1:7" ht="12.75">
      <c r="A1651" s="51">
        <v>2007</v>
      </c>
      <c r="B1651" s="232">
        <v>3</v>
      </c>
      <c r="C1651" s="234" t="s">
        <v>95</v>
      </c>
      <c r="D1651" s="51" t="s">
        <v>96</v>
      </c>
      <c r="E1651" s="238">
        <v>332.92542669605734</v>
      </c>
      <c r="F1651" s="238">
        <v>371.8003307813516</v>
      </c>
      <c r="G1651" s="238">
        <v>135.9936866948278</v>
      </c>
    </row>
    <row r="1652" spans="1:7" ht="12.75">
      <c r="A1652" s="78">
        <v>2007</v>
      </c>
      <c r="B1652" s="233">
        <v>4</v>
      </c>
      <c r="C1652" s="235" t="s">
        <v>95</v>
      </c>
      <c r="D1652" s="78" t="s">
        <v>96</v>
      </c>
      <c r="E1652" s="239">
        <v>328.55413433679246</v>
      </c>
      <c r="F1652" s="239">
        <v>386.3037824007136</v>
      </c>
      <c r="G1652" s="239">
        <v>136.17284005454553</v>
      </c>
    </row>
    <row r="1653" spans="1:7" ht="12.75">
      <c r="A1653" s="51">
        <v>2008</v>
      </c>
      <c r="B1653" s="232">
        <v>1</v>
      </c>
      <c r="C1653" s="234" t="s">
        <v>95</v>
      </c>
      <c r="D1653" s="51" t="s">
        <v>96</v>
      </c>
      <c r="E1653" s="238">
        <v>312.28737965406873</v>
      </c>
      <c r="F1653" s="238">
        <v>328.2922491001149</v>
      </c>
      <c r="G1653" s="238">
        <v>139.20067989440315</v>
      </c>
    </row>
    <row r="1654" spans="1:7" ht="12.75">
      <c r="A1654" s="78">
        <v>2008</v>
      </c>
      <c r="B1654" s="233">
        <v>2</v>
      </c>
      <c r="C1654" s="235" t="s">
        <v>95</v>
      </c>
      <c r="D1654" s="78" t="s">
        <v>96</v>
      </c>
      <c r="E1654" s="239">
        <v>280.81329904138016</v>
      </c>
      <c r="F1654" s="239">
        <v>308.4517601628386</v>
      </c>
      <c r="G1654" s="239">
        <v>131.98420489221928</v>
      </c>
    </row>
    <row r="1655" spans="1:7" ht="12.75">
      <c r="A1655" s="51">
        <v>2008</v>
      </c>
      <c r="B1655" s="232">
        <v>3</v>
      </c>
      <c r="C1655" s="234" t="s">
        <v>95</v>
      </c>
      <c r="D1655" s="51" t="s">
        <v>96</v>
      </c>
      <c r="E1655" s="238">
        <v>316.40050970511754</v>
      </c>
      <c r="F1655" s="238">
        <v>334.20386467662416</v>
      </c>
      <c r="G1655" s="238">
        <v>128.7046619849896</v>
      </c>
    </row>
    <row r="1656" spans="1:7" ht="12.75">
      <c r="A1656" s="78">
        <v>2008</v>
      </c>
      <c r="B1656" s="233">
        <v>4</v>
      </c>
      <c r="C1656" s="235" t="s">
        <v>95</v>
      </c>
      <c r="D1656" s="78" t="s">
        <v>96</v>
      </c>
      <c r="E1656" s="239">
        <v>306.5968404582283</v>
      </c>
      <c r="F1656" s="239">
        <v>327.8496032585706</v>
      </c>
      <c r="G1656" s="239">
        <v>122.96139023007143</v>
      </c>
    </row>
    <row r="1657" spans="1:7" ht="12.75">
      <c r="A1657" s="51">
        <v>2009</v>
      </c>
      <c r="B1657" s="232">
        <v>1</v>
      </c>
      <c r="C1657" s="234" t="s">
        <v>95</v>
      </c>
      <c r="D1657" s="51" t="s">
        <v>96</v>
      </c>
      <c r="E1657" s="238">
        <v>311.43073552911494</v>
      </c>
      <c r="F1657" s="238">
        <v>322.3594385942273</v>
      </c>
      <c r="G1657" s="238">
        <v>117.73188885384788</v>
      </c>
    </row>
    <row r="1658" spans="1:7" ht="12.75">
      <c r="A1658" s="78">
        <v>2009</v>
      </c>
      <c r="B1658" s="233">
        <v>2</v>
      </c>
      <c r="C1658" s="235" t="s">
        <v>95</v>
      </c>
      <c r="D1658" s="78" t="s">
        <v>96</v>
      </c>
      <c r="E1658" s="239">
        <v>257.6367311469588</v>
      </c>
      <c r="F1658" s="239">
        <v>266.97715254370286</v>
      </c>
      <c r="G1658" s="239">
        <v>113.75201917681254</v>
      </c>
    </row>
    <row r="1659" spans="1:7" ht="12.75">
      <c r="A1659" s="51">
        <v>2009</v>
      </c>
      <c r="B1659" s="232">
        <v>3</v>
      </c>
      <c r="C1659" s="234" t="s">
        <v>95</v>
      </c>
      <c r="D1659" s="51" t="s">
        <v>96</v>
      </c>
      <c r="E1659" s="238"/>
      <c r="F1659" s="238"/>
      <c r="G1659" s="238"/>
    </row>
    <row r="1660" spans="1:7" ht="12.75">
      <c r="A1660" s="78">
        <v>2001</v>
      </c>
      <c r="B1660" s="233">
        <v>1</v>
      </c>
      <c r="C1660" s="235" t="s">
        <v>97</v>
      </c>
      <c r="D1660" s="78" t="s">
        <v>98</v>
      </c>
      <c r="E1660" s="239">
        <v>88.3008224213775</v>
      </c>
      <c r="F1660" s="239">
        <v>88.03631895343456</v>
      </c>
      <c r="G1660" s="239">
        <v>96.54381349538193</v>
      </c>
    </row>
    <row r="1661" spans="1:7" ht="12.75">
      <c r="A1661" s="51">
        <v>2001</v>
      </c>
      <c r="B1661" s="232">
        <v>2</v>
      </c>
      <c r="C1661" s="234" t="s">
        <v>97</v>
      </c>
      <c r="D1661" s="51" t="s">
        <v>98</v>
      </c>
      <c r="E1661" s="238">
        <v>96.70079161027412</v>
      </c>
      <c r="F1661" s="238">
        <v>96.14867834540276</v>
      </c>
      <c r="G1661" s="238">
        <v>100.68771236167025</v>
      </c>
    </row>
    <row r="1662" spans="1:7" ht="12.75">
      <c r="A1662" s="78">
        <v>2001</v>
      </c>
      <c r="B1662" s="233">
        <v>3</v>
      </c>
      <c r="C1662" s="235" t="s">
        <v>97</v>
      </c>
      <c r="D1662" s="78" t="s">
        <v>98</v>
      </c>
      <c r="E1662" s="239">
        <v>106.00734036394782</v>
      </c>
      <c r="F1662" s="239">
        <v>106.99509089919792</v>
      </c>
      <c r="G1662" s="239">
        <v>100.77513742846642</v>
      </c>
    </row>
    <row r="1663" spans="1:7" ht="12.75">
      <c r="A1663" s="51">
        <v>2001</v>
      </c>
      <c r="B1663" s="232">
        <v>4</v>
      </c>
      <c r="C1663" s="234" t="s">
        <v>97</v>
      </c>
      <c r="D1663" s="51" t="s">
        <v>98</v>
      </c>
      <c r="E1663" s="238">
        <v>108.99104560440048</v>
      </c>
      <c r="F1663" s="238">
        <v>108.81991180196475</v>
      </c>
      <c r="G1663" s="238">
        <v>101.99333671448134</v>
      </c>
    </row>
    <row r="1664" spans="1:7" ht="12.75">
      <c r="A1664" s="78">
        <v>2002</v>
      </c>
      <c r="B1664" s="233">
        <v>1</v>
      </c>
      <c r="C1664" s="235" t="s">
        <v>97</v>
      </c>
      <c r="D1664" s="78" t="s">
        <v>98</v>
      </c>
      <c r="E1664" s="239">
        <v>88.66230198580267</v>
      </c>
      <c r="F1664" s="239">
        <v>88.7401799503462</v>
      </c>
      <c r="G1664" s="239">
        <v>92.72775862957918</v>
      </c>
    </row>
    <row r="1665" spans="1:7" ht="12.75">
      <c r="A1665" s="51">
        <v>2002</v>
      </c>
      <c r="B1665" s="232">
        <v>2</v>
      </c>
      <c r="C1665" s="234" t="s">
        <v>97</v>
      </c>
      <c r="D1665" s="51" t="s">
        <v>98</v>
      </c>
      <c r="E1665" s="238">
        <v>104.9186370922593</v>
      </c>
      <c r="F1665" s="238">
        <v>105.92258538305258</v>
      </c>
      <c r="G1665" s="238">
        <v>96.64356352460236</v>
      </c>
    </row>
    <row r="1666" spans="1:7" ht="12.75">
      <c r="A1666" s="78">
        <v>2002</v>
      </c>
      <c r="B1666" s="233">
        <v>3</v>
      </c>
      <c r="C1666" s="235" t="s">
        <v>97</v>
      </c>
      <c r="D1666" s="78" t="s">
        <v>98</v>
      </c>
      <c r="E1666" s="239">
        <v>111.09944638964818</v>
      </c>
      <c r="F1666" s="239">
        <v>113.99917064279916</v>
      </c>
      <c r="G1666" s="239">
        <v>96.5713392447961</v>
      </c>
    </row>
    <row r="1667" spans="1:7" ht="12.75">
      <c r="A1667" s="51">
        <v>2002</v>
      </c>
      <c r="B1667" s="232">
        <v>4</v>
      </c>
      <c r="C1667" s="234" t="s">
        <v>97</v>
      </c>
      <c r="D1667" s="51" t="s">
        <v>98</v>
      </c>
      <c r="E1667" s="238">
        <v>115.81193909303148</v>
      </c>
      <c r="F1667" s="238">
        <v>121.29201237973732</v>
      </c>
      <c r="G1667" s="238">
        <v>98.56071142969768</v>
      </c>
    </row>
    <row r="1668" spans="1:7" ht="12.75">
      <c r="A1668" s="78">
        <v>2003</v>
      </c>
      <c r="B1668" s="233">
        <v>1</v>
      </c>
      <c r="C1668" s="235" t="s">
        <v>97</v>
      </c>
      <c r="D1668" s="78" t="s">
        <v>98</v>
      </c>
      <c r="E1668" s="239">
        <v>94.24424944896646</v>
      </c>
      <c r="F1668" s="239">
        <v>99.62899872291295</v>
      </c>
      <c r="G1668" s="239">
        <v>95.87152787834603</v>
      </c>
    </row>
    <row r="1669" spans="1:7" ht="12.75">
      <c r="A1669" s="51">
        <v>2003</v>
      </c>
      <c r="B1669" s="232">
        <v>2</v>
      </c>
      <c r="C1669" s="234" t="s">
        <v>97</v>
      </c>
      <c r="D1669" s="51" t="s">
        <v>98</v>
      </c>
      <c r="E1669" s="238">
        <v>95.98277948520945</v>
      </c>
      <c r="F1669" s="238">
        <v>104.91514787403949</v>
      </c>
      <c r="G1669" s="238">
        <v>98.12962532730477</v>
      </c>
    </row>
    <row r="1670" spans="1:7" ht="12.75">
      <c r="A1670" s="78">
        <v>2003</v>
      </c>
      <c r="B1670" s="233">
        <v>3</v>
      </c>
      <c r="C1670" s="235" t="s">
        <v>97</v>
      </c>
      <c r="D1670" s="78" t="s">
        <v>98</v>
      </c>
      <c r="E1670" s="239">
        <v>111.33956374099282</v>
      </c>
      <c r="F1670" s="239">
        <v>120.4730606186101</v>
      </c>
      <c r="G1670" s="239">
        <v>101.17154930323905</v>
      </c>
    </row>
    <row r="1671" spans="1:7" ht="12.75">
      <c r="A1671" s="51">
        <v>2003</v>
      </c>
      <c r="B1671" s="232">
        <v>4</v>
      </c>
      <c r="C1671" s="234" t="s">
        <v>97</v>
      </c>
      <c r="D1671" s="51" t="s">
        <v>98</v>
      </c>
      <c r="E1671" s="238">
        <v>123.16547890548304</v>
      </c>
      <c r="F1671" s="238">
        <v>136.75583498298417</v>
      </c>
      <c r="G1671" s="238">
        <v>101.95044584524487</v>
      </c>
    </row>
    <row r="1672" spans="1:7" ht="12.75">
      <c r="A1672" s="78">
        <v>2004</v>
      </c>
      <c r="B1672" s="233">
        <v>1</v>
      </c>
      <c r="C1672" s="235" t="s">
        <v>97</v>
      </c>
      <c r="D1672" s="78" t="s">
        <v>98</v>
      </c>
      <c r="E1672" s="239">
        <v>114.35347929451648</v>
      </c>
      <c r="F1672" s="239">
        <v>116.10231675765968</v>
      </c>
      <c r="G1672" s="239">
        <v>99.99180389998783</v>
      </c>
    </row>
    <row r="1673" spans="1:7" ht="12.75">
      <c r="A1673" s="51">
        <v>2004</v>
      </c>
      <c r="B1673" s="232">
        <v>2</v>
      </c>
      <c r="C1673" s="234" t="s">
        <v>97</v>
      </c>
      <c r="D1673" s="51" t="s">
        <v>98</v>
      </c>
      <c r="E1673" s="238">
        <v>117.68125771999017</v>
      </c>
      <c r="F1673" s="238">
        <v>121.28181666954443</v>
      </c>
      <c r="G1673" s="238">
        <v>102.91183399754607</v>
      </c>
    </row>
    <row r="1674" spans="1:7" ht="12.75">
      <c r="A1674" s="78">
        <v>2004</v>
      </c>
      <c r="B1674" s="233">
        <v>3</v>
      </c>
      <c r="C1674" s="235" t="s">
        <v>97</v>
      </c>
      <c r="D1674" s="78" t="s">
        <v>98</v>
      </c>
      <c r="E1674" s="239">
        <v>123.51181933651633</v>
      </c>
      <c r="F1674" s="239">
        <v>124.59843934393436</v>
      </c>
      <c r="G1674" s="239">
        <v>108.59212159643593</v>
      </c>
    </row>
    <row r="1675" spans="1:7" ht="12.75">
      <c r="A1675" s="51">
        <v>2004</v>
      </c>
      <c r="B1675" s="232">
        <v>4</v>
      </c>
      <c r="C1675" s="234" t="s">
        <v>97</v>
      </c>
      <c r="D1675" s="51" t="s">
        <v>98</v>
      </c>
      <c r="E1675" s="238">
        <v>142.7710323565482</v>
      </c>
      <c r="F1675" s="238">
        <v>150.86423936221033</v>
      </c>
      <c r="G1675" s="238">
        <v>110.6151820119638</v>
      </c>
    </row>
    <row r="1676" spans="1:7" ht="12.75">
      <c r="A1676" s="78">
        <v>2005</v>
      </c>
      <c r="B1676" s="233">
        <v>1</v>
      </c>
      <c r="C1676" s="235" t="s">
        <v>97</v>
      </c>
      <c r="D1676" s="78" t="s">
        <v>98</v>
      </c>
      <c r="E1676" s="239">
        <v>135.8254878128679</v>
      </c>
      <c r="F1676" s="239">
        <v>134.30987949490176</v>
      </c>
      <c r="G1676" s="239">
        <v>113.82591688990253</v>
      </c>
    </row>
    <row r="1677" spans="1:7" ht="12.75">
      <c r="A1677" s="51">
        <v>2005</v>
      </c>
      <c r="B1677" s="232">
        <v>2</v>
      </c>
      <c r="C1677" s="234" t="s">
        <v>97</v>
      </c>
      <c r="D1677" s="51" t="s">
        <v>98</v>
      </c>
      <c r="E1677" s="238">
        <v>153.7393964092611</v>
      </c>
      <c r="F1677" s="238">
        <v>159.77459909533997</v>
      </c>
      <c r="G1677" s="238">
        <v>116.179861463314</v>
      </c>
    </row>
    <row r="1678" spans="1:7" ht="12.75">
      <c r="A1678" s="78">
        <v>2005</v>
      </c>
      <c r="B1678" s="233">
        <v>3</v>
      </c>
      <c r="C1678" s="235" t="s">
        <v>97</v>
      </c>
      <c r="D1678" s="78" t="s">
        <v>98</v>
      </c>
      <c r="E1678" s="239">
        <v>157.0281804458288</v>
      </c>
      <c r="F1678" s="239">
        <v>158.76751708755137</v>
      </c>
      <c r="G1678" s="239">
        <v>114.42006224516854</v>
      </c>
    </row>
    <row r="1679" spans="1:7" ht="12.75">
      <c r="A1679" s="51">
        <v>2005</v>
      </c>
      <c r="B1679" s="232">
        <v>4</v>
      </c>
      <c r="C1679" s="234" t="s">
        <v>97</v>
      </c>
      <c r="D1679" s="51" t="s">
        <v>98</v>
      </c>
      <c r="E1679" s="238">
        <v>168.74104645176897</v>
      </c>
      <c r="F1679" s="238">
        <v>170.13800391964853</v>
      </c>
      <c r="G1679" s="238">
        <v>115.08158406168722</v>
      </c>
    </row>
    <row r="1680" spans="1:7" ht="12.75">
      <c r="A1680" s="78">
        <v>2006</v>
      </c>
      <c r="B1680" s="233">
        <v>1</v>
      </c>
      <c r="C1680" s="235" t="s">
        <v>97</v>
      </c>
      <c r="D1680" s="78" t="s">
        <v>98</v>
      </c>
      <c r="E1680" s="239">
        <v>149.36048025290594</v>
      </c>
      <c r="F1680" s="239">
        <v>150.59663089638556</v>
      </c>
      <c r="G1680" s="239">
        <v>113.53623918972409</v>
      </c>
    </row>
    <row r="1681" spans="1:7" ht="12.75">
      <c r="A1681" s="51">
        <v>2006</v>
      </c>
      <c r="B1681" s="232">
        <v>2</v>
      </c>
      <c r="C1681" s="234" t="s">
        <v>97</v>
      </c>
      <c r="D1681" s="51" t="s">
        <v>98</v>
      </c>
      <c r="E1681" s="238">
        <v>169.0159749652602</v>
      </c>
      <c r="F1681" s="238">
        <v>170.9775409097644</v>
      </c>
      <c r="G1681" s="238">
        <v>116.44386215844189</v>
      </c>
    </row>
    <row r="1682" spans="1:7" ht="12.75">
      <c r="A1682" s="78">
        <v>2006</v>
      </c>
      <c r="B1682" s="233">
        <v>3</v>
      </c>
      <c r="C1682" s="235" t="s">
        <v>97</v>
      </c>
      <c r="D1682" s="78" t="s">
        <v>98</v>
      </c>
      <c r="E1682" s="239">
        <v>181.37426472627322</v>
      </c>
      <c r="F1682" s="239">
        <v>184.49803226454753</v>
      </c>
      <c r="G1682" s="239">
        <v>119.99903865293086</v>
      </c>
    </row>
    <row r="1683" spans="1:7" ht="12.75">
      <c r="A1683" s="51">
        <v>2006</v>
      </c>
      <c r="B1683" s="232">
        <v>4</v>
      </c>
      <c r="C1683" s="234" t="s">
        <v>97</v>
      </c>
      <c r="D1683" s="51" t="s">
        <v>98</v>
      </c>
      <c r="E1683" s="238">
        <v>202.7773338370244</v>
      </c>
      <c r="F1683" s="238">
        <v>210.22948233596276</v>
      </c>
      <c r="G1683" s="238">
        <v>123.40730159532256</v>
      </c>
    </row>
    <row r="1684" spans="1:7" ht="12.75">
      <c r="A1684" s="78">
        <v>2007</v>
      </c>
      <c r="B1684" s="233">
        <v>1</v>
      </c>
      <c r="C1684" s="235" t="s">
        <v>97</v>
      </c>
      <c r="D1684" s="78" t="s">
        <v>98</v>
      </c>
      <c r="E1684" s="239">
        <v>165.98367367587733</v>
      </c>
      <c r="F1684" s="239">
        <v>171.98084299893375</v>
      </c>
      <c r="G1684" s="239">
        <v>125.98543723523152</v>
      </c>
    </row>
    <row r="1685" spans="1:7" ht="12.75">
      <c r="A1685" s="51">
        <v>2007</v>
      </c>
      <c r="B1685" s="232">
        <v>2</v>
      </c>
      <c r="C1685" s="234" t="s">
        <v>97</v>
      </c>
      <c r="D1685" s="51" t="s">
        <v>98</v>
      </c>
      <c r="E1685" s="238">
        <v>187.78135855908906</v>
      </c>
      <c r="F1685" s="238">
        <v>186.8875930732138</v>
      </c>
      <c r="G1685" s="238">
        <v>130.72393337207475</v>
      </c>
    </row>
    <row r="1686" spans="1:7" ht="12.75">
      <c r="A1686" s="78">
        <v>2007</v>
      </c>
      <c r="B1686" s="233">
        <v>3</v>
      </c>
      <c r="C1686" s="235" t="s">
        <v>97</v>
      </c>
      <c r="D1686" s="78" t="s">
        <v>98</v>
      </c>
      <c r="E1686" s="239">
        <v>193.41772598316845</v>
      </c>
      <c r="F1686" s="239">
        <v>188.0840709401309</v>
      </c>
      <c r="G1686" s="239">
        <v>128.28831538099845</v>
      </c>
    </row>
    <row r="1687" spans="1:7" ht="12.75">
      <c r="A1687" s="51">
        <v>2007</v>
      </c>
      <c r="B1687" s="232">
        <v>4</v>
      </c>
      <c r="C1687" s="234" t="s">
        <v>97</v>
      </c>
      <c r="D1687" s="51" t="s">
        <v>98</v>
      </c>
      <c r="E1687" s="238">
        <v>216.16912648223925</v>
      </c>
      <c r="F1687" s="238">
        <v>221.71880868762992</v>
      </c>
      <c r="G1687" s="238">
        <v>132.75303301919055</v>
      </c>
    </row>
    <row r="1688" spans="1:7" ht="12.75">
      <c r="A1688" s="78">
        <v>2008</v>
      </c>
      <c r="B1688" s="233">
        <v>1</v>
      </c>
      <c r="C1688" s="235" t="s">
        <v>97</v>
      </c>
      <c r="D1688" s="78" t="s">
        <v>98</v>
      </c>
      <c r="E1688" s="239">
        <v>168.01426084523976</v>
      </c>
      <c r="F1688" s="239">
        <v>173.26974421887056</v>
      </c>
      <c r="G1688" s="239">
        <v>132.98005882704564</v>
      </c>
    </row>
    <row r="1689" spans="1:7" ht="12.75">
      <c r="A1689" s="51">
        <v>2008</v>
      </c>
      <c r="B1689" s="232">
        <v>2</v>
      </c>
      <c r="C1689" s="234" t="s">
        <v>97</v>
      </c>
      <c r="D1689" s="51" t="s">
        <v>98</v>
      </c>
      <c r="E1689" s="238">
        <v>175.1638686583308</v>
      </c>
      <c r="F1689" s="238">
        <v>181.3678969627094</v>
      </c>
      <c r="G1689" s="238">
        <v>131.69382574844875</v>
      </c>
    </row>
    <row r="1690" spans="1:7" ht="12.75">
      <c r="A1690" s="78">
        <v>2008</v>
      </c>
      <c r="B1690" s="233">
        <v>3</v>
      </c>
      <c r="C1690" s="235" t="s">
        <v>97</v>
      </c>
      <c r="D1690" s="78" t="s">
        <v>98</v>
      </c>
      <c r="E1690" s="239">
        <v>177.31503041992215</v>
      </c>
      <c r="F1690" s="239">
        <v>177.84630979174125</v>
      </c>
      <c r="G1690" s="239">
        <v>127.06103670599764</v>
      </c>
    </row>
    <row r="1691" spans="1:7" ht="12.75">
      <c r="A1691" s="51">
        <v>2008</v>
      </c>
      <c r="B1691" s="232">
        <v>4</v>
      </c>
      <c r="C1691" s="234" t="s">
        <v>97</v>
      </c>
      <c r="D1691" s="51" t="s">
        <v>98</v>
      </c>
      <c r="E1691" s="238">
        <v>189.665191561032</v>
      </c>
      <c r="F1691" s="238">
        <v>201.0853690738289</v>
      </c>
      <c r="G1691" s="238">
        <v>122.92202674147094</v>
      </c>
    </row>
    <row r="1692" spans="1:7" ht="12.75">
      <c r="A1692" s="78">
        <v>2009</v>
      </c>
      <c r="B1692" s="233">
        <v>1</v>
      </c>
      <c r="C1692" s="235" t="s">
        <v>97</v>
      </c>
      <c r="D1692" s="78" t="s">
        <v>98</v>
      </c>
      <c r="E1692" s="239">
        <v>147.0082173431941</v>
      </c>
      <c r="F1692" s="239">
        <v>149.89173058696716</v>
      </c>
      <c r="G1692" s="239">
        <v>120.4199772029278</v>
      </c>
    </row>
    <row r="1693" spans="1:7" ht="12.75">
      <c r="A1693" s="51">
        <v>2009</v>
      </c>
      <c r="B1693" s="232">
        <v>2</v>
      </c>
      <c r="C1693" s="234" t="s">
        <v>97</v>
      </c>
      <c r="D1693" s="51" t="s">
        <v>98</v>
      </c>
      <c r="E1693" s="238">
        <v>140.08374598508928</v>
      </c>
      <c r="F1693" s="238">
        <v>148.93937928893524</v>
      </c>
      <c r="G1693" s="238">
        <v>121.30922324183894</v>
      </c>
    </row>
    <row r="1694" spans="1:7" ht="12.75">
      <c r="A1694" s="78">
        <v>2009</v>
      </c>
      <c r="B1694" s="233">
        <v>3</v>
      </c>
      <c r="C1694" s="235" t="s">
        <v>97</v>
      </c>
      <c r="D1694" s="78" t="s">
        <v>98</v>
      </c>
      <c r="E1694" s="239"/>
      <c r="F1694" s="239"/>
      <c r="G1694" s="239"/>
    </row>
    <row r="1695" spans="1:7" ht="12.75">
      <c r="A1695" s="51">
        <v>2001</v>
      </c>
      <c r="B1695" s="232">
        <v>1</v>
      </c>
      <c r="C1695" s="234" t="s">
        <v>99</v>
      </c>
      <c r="D1695" s="51" t="s">
        <v>100</v>
      </c>
      <c r="E1695" s="238">
        <v>92.41312842758846</v>
      </c>
      <c r="F1695" s="238">
        <v>90.73197648862315</v>
      </c>
      <c r="G1695" s="238">
        <v>103.50126047529164</v>
      </c>
    </row>
    <row r="1696" spans="1:7" ht="12.75">
      <c r="A1696" s="78">
        <v>2001</v>
      </c>
      <c r="B1696" s="233">
        <v>2</v>
      </c>
      <c r="C1696" s="235" t="s">
        <v>99</v>
      </c>
      <c r="D1696" s="78" t="s">
        <v>100</v>
      </c>
      <c r="E1696" s="239">
        <v>92.85330068215457</v>
      </c>
      <c r="F1696" s="239">
        <v>80.40775978244426</v>
      </c>
      <c r="G1696" s="239">
        <v>100.28634059572131</v>
      </c>
    </row>
    <row r="1697" spans="1:7" ht="12.75">
      <c r="A1697" s="51">
        <v>2001</v>
      </c>
      <c r="B1697" s="232">
        <v>3</v>
      </c>
      <c r="C1697" s="234" t="s">
        <v>99</v>
      </c>
      <c r="D1697" s="51" t="s">
        <v>100</v>
      </c>
      <c r="E1697" s="238">
        <v>97.30748507202026</v>
      </c>
      <c r="F1697" s="238">
        <v>110.41328543209545</v>
      </c>
      <c r="G1697" s="238">
        <v>98.93030817934914</v>
      </c>
    </row>
    <row r="1698" spans="1:7" ht="12.75">
      <c r="A1698" s="78">
        <v>2001</v>
      </c>
      <c r="B1698" s="233">
        <v>4</v>
      </c>
      <c r="C1698" s="235" t="s">
        <v>99</v>
      </c>
      <c r="D1698" s="78" t="s">
        <v>100</v>
      </c>
      <c r="E1698" s="239">
        <v>117.4260858182367</v>
      </c>
      <c r="F1698" s="239">
        <v>118.44697829683716</v>
      </c>
      <c r="G1698" s="239">
        <v>97.28209074963793</v>
      </c>
    </row>
    <row r="1699" spans="1:7" ht="12.75">
      <c r="A1699" s="51">
        <v>2002</v>
      </c>
      <c r="B1699" s="232">
        <v>1</v>
      </c>
      <c r="C1699" s="234" t="s">
        <v>99</v>
      </c>
      <c r="D1699" s="51" t="s">
        <v>100</v>
      </c>
      <c r="E1699" s="238">
        <v>80.77089647438673</v>
      </c>
      <c r="F1699" s="238">
        <v>73.91174407432125</v>
      </c>
      <c r="G1699" s="238">
        <v>90.76190462336875</v>
      </c>
    </row>
    <row r="1700" spans="1:7" ht="12.75">
      <c r="A1700" s="78">
        <v>2002</v>
      </c>
      <c r="B1700" s="233">
        <v>2</v>
      </c>
      <c r="C1700" s="235" t="s">
        <v>99</v>
      </c>
      <c r="D1700" s="78" t="s">
        <v>100</v>
      </c>
      <c r="E1700" s="239">
        <v>85.29467593546917</v>
      </c>
      <c r="F1700" s="239">
        <v>75.11969017501023</v>
      </c>
      <c r="G1700" s="239">
        <v>87.76873386421157</v>
      </c>
    </row>
    <row r="1701" spans="1:7" ht="12.75">
      <c r="A1701" s="51">
        <v>2002</v>
      </c>
      <c r="B1701" s="232">
        <v>3</v>
      </c>
      <c r="C1701" s="234" t="s">
        <v>99</v>
      </c>
      <c r="D1701" s="51" t="s">
        <v>100</v>
      </c>
      <c r="E1701" s="238">
        <v>98.92864283819618</v>
      </c>
      <c r="F1701" s="238">
        <v>91.99999679543515</v>
      </c>
      <c r="G1701" s="238">
        <v>85.15832563193987</v>
      </c>
    </row>
    <row r="1702" spans="1:7" ht="12.75">
      <c r="A1702" s="78">
        <v>2002</v>
      </c>
      <c r="B1702" s="233">
        <v>4</v>
      </c>
      <c r="C1702" s="235" t="s">
        <v>99</v>
      </c>
      <c r="D1702" s="78" t="s">
        <v>100</v>
      </c>
      <c r="E1702" s="239">
        <v>104.21674584702788</v>
      </c>
      <c r="F1702" s="239">
        <v>105.37862001215534</v>
      </c>
      <c r="G1702" s="239">
        <v>85.89443929667645</v>
      </c>
    </row>
    <row r="1703" spans="1:7" ht="12.75">
      <c r="A1703" s="51">
        <v>2003</v>
      </c>
      <c r="B1703" s="232">
        <v>1</v>
      </c>
      <c r="C1703" s="234" t="s">
        <v>99</v>
      </c>
      <c r="D1703" s="51" t="s">
        <v>100</v>
      </c>
      <c r="E1703" s="238">
        <v>82.33037092124671</v>
      </c>
      <c r="F1703" s="238">
        <v>67.37609436644865</v>
      </c>
      <c r="G1703" s="238">
        <v>87.4560804370405</v>
      </c>
    </row>
    <row r="1704" spans="1:7" ht="12.75">
      <c r="A1704" s="78">
        <v>2003</v>
      </c>
      <c r="B1704" s="233">
        <v>2</v>
      </c>
      <c r="C1704" s="235" t="s">
        <v>99</v>
      </c>
      <c r="D1704" s="78" t="s">
        <v>100</v>
      </c>
      <c r="E1704" s="239">
        <v>92.10594555513966</v>
      </c>
      <c r="F1704" s="239">
        <v>78.13467858684608</v>
      </c>
      <c r="G1704" s="239">
        <v>83.04480249245981</v>
      </c>
    </row>
    <row r="1705" spans="1:7" ht="12.75">
      <c r="A1705" s="51">
        <v>2003</v>
      </c>
      <c r="B1705" s="232">
        <v>3</v>
      </c>
      <c r="C1705" s="234" t="s">
        <v>99</v>
      </c>
      <c r="D1705" s="51" t="s">
        <v>100</v>
      </c>
      <c r="E1705" s="238">
        <v>99.84599355906045</v>
      </c>
      <c r="F1705" s="238">
        <v>82.68361933721219</v>
      </c>
      <c r="G1705" s="238">
        <v>85.22738261692459</v>
      </c>
    </row>
    <row r="1706" spans="1:7" ht="12.75">
      <c r="A1706" s="78">
        <v>2003</v>
      </c>
      <c r="B1706" s="233">
        <v>4</v>
      </c>
      <c r="C1706" s="235" t="s">
        <v>99</v>
      </c>
      <c r="D1706" s="78" t="s">
        <v>100</v>
      </c>
      <c r="E1706" s="239">
        <v>120.0040165683539</v>
      </c>
      <c r="F1706" s="239">
        <v>110.46245034738051</v>
      </c>
      <c r="G1706" s="239">
        <v>86.45803802800941</v>
      </c>
    </row>
    <row r="1707" spans="1:7" ht="12.75">
      <c r="A1707" s="51">
        <v>2004</v>
      </c>
      <c r="B1707" s="232">
        <v>1</v>
      </c>
      <c r="C1707" s="234" t="s">
        <v>99</v>
      </c>
      <c r="D1707" s="51" t="s">
        <v>100</v>
      </c>
      <c r="E1707" s="238">
        <v>75.05586800017069</v>
      </c>
      <c r="F1707" s="238">
        <v>70.91240454401452</v>
      </c>
      <c r="G1707" s="238">
        <v>89.61596038915572</v>
      </c>
    </row>
    <row r="1708" spans="1:7" ht="12.75">
      <c r="A1708" s="78">
        <v>2004</v>
      </c>
      <c r="B1708" s="233">
        <v>2</v>
      </c>
      <c r="C1708" s="235" t="s">
        <v>99</v>
      </c>
      <c r="D1708" s="78" t="s">
        <v>100</v>
      </c>
      <c r="E1708" s="239">
        <v>93.51674776054232</v>
      </c>
      <c r="F1708" s="239">
        <v>83.4018155753472</v>
      </c>
      <c r="G1708" s="239">
        <v>86.00913574334429</v>
      </c>
    </row>
    <row r="1709" spans="1:7" ht="12.75">
      <c r="A1709" s="51">
        <v>2004</v>
      </c>
      <c r="B1709" s="232">
        <v>3</v>
      </c>
      <c r="C1709" s="234" t="s">
        <v>99</v>
      </c>
      <c r="D1709" s="51" t="s">
        <v>100</v>
      </c>
      <c r="E1709" s="238">
        <v>97.55406836447688</v>
      </c>
      <c r="F1709" s="238">
        <v>89.02952555873108</v>
      </c>
      <c r="G1709" s="238">
        <v>83.51159072752958</v>
      </c>
    </row>
    <row r="1710" spans="1:7" ht="12.75">
      <c r="A1710" s="78">
        <v>2004</v>
      </c>
      <c r="B1710" s="233">
        <v>4</v>
      </c>
      <c r="C1710" s="235" t="s">
        <v>99</v>
      </c>
      <c r="D1710" s="78" t="s">
        <v>100</v>
      </c>
      <c r="E1710" s="239">
        <v>140.32245303744028</v>
      </c>
      <c r="F1710" s="239">
        <v>140.78214758912821</v>
      </c>
      <c r="G1710" s="239">
        <v>85.91860605319465</v>
      </c>
    </row>
    <row r="1711" spans="1:7" ht="12.75">
      <c r="A1711" s="51">
        <v>2005</v>
      </c>
      <c r="B1711" s="232">
        <v>1</v>
      </c>
      <c r="C1711" s="234" t="s">
        <v>99</v>
      </c>
      <c r="D1711" s="51" t="s">
        <v>100</v>
      </c>
      <c r="E1711" s="238">
        <v>79.08879681904818</v>
      </c>
      <c r="F1711" s="238">
        <v>68.92125339672054</v>
      </c>
      <c r="G1711" s="238">
        <v>86.802015780087</v>
      </c>
    </row>
    <row r="1712" spans="1:7" ht="12.75">
      <c r="A1712" s="78">
        <v>2005</v>
      </c>
      <c r="B1712" s="233">
        <v>2</v>
      </c>
      <c r="C1712" s="235" t="s">
        <v>99</v>
      </c>
      <c r="D1712" s="78" t="s">
        <v>100</v>
      </c>
      <c r="E1712" s="239">
        <v>91.66120299284061</v>
      </c>
      <c r="F1712" s="239">
        <v>81.54763119453055</v>
      </c>
      <c r="G1712" s="239">
        <v>83.05779451525818</v>
      </c>
    </row>
    <row r="1713" spans="1:7" ht="12.75">
      <c r="A1713" s="51">
        <v>2005</v>
      </c>
      <c r="B1713" s="232">
        <v>3</v>
      </c>
      <c r="C1713" s="234" t="s">
        <v>99</v>
      </c>
      <c r="D1713" s="51" t="s">
        <v>100</v>
      </c>
      <c r="E1713" s="238">
        <v>121.57327261713895</v>
      </c>
      <c r="F1713" s="238">
        <v>104.3858916003972</v>
      </c>
      <c r="G1713" s="238">
        <v>86.954205769849</v>
      </c>
    </row>
    <row r="1714" spans="1:7" ht="12.75">
      <c r="A1714" s="78">
        <v>2005</v>
      </c>
      <c r="B1714" s="233">
        <v>4</v>
      </c>
      <c r="C1714" s="235" t="s">
        <v>99</v>
      </c>
      <c r="D1714" s="78" t="s">
        <v>100</v>
      </c>
      <c r="E1714" s="239">
        <v>148.56126694732288</v>
      </c>
      <c r="F1714" s="239">
        <v>166.87538604911836</v>
      </c>
      <c r="G1714" s="239">
        <v>89.26232231092378</v>
      </c>
    </row>
    <row r="1715" spans="1:7" ht="12.75">
      <c r="A1715" s="51">
        <v>2006</v>
      </c>
      <c r="B1715" s="232">
        <v>1</v>
      </c>
      <c r="C1715" s="234" t="s">
        <v>99</v>
      </c>
      <c r="D1715" s="51" t="s">
        <v>100</v>
      </c>
      <c r="E1715" s="238">
        <v>84.94464547511623</v>
      </c>
      <c r="F1715" s="238">
        <v>79.06357199842343</v>
      </c>
      <c r="G1715" s="238">
        <v>90.54175758674852</v>
      </c>
    </row>
    <row r="1716" spans="1:7" ht="12.75">
      <c r="A1716" s="78">
        <v>2006</v>
      </c>
      <c r="B1716" s="233">
        <v>2</v>
      </c>
      <c r="C1716" s="235" t="s">
        <v>99</v>
      </c>
      <c r="D1716" s="78" t="s">
        <v>100</v>
      </c>
      <c r="E1716" s="239">
        <v>92.39911385859156</v>
      </c>
      <c r="F1716" s="239">
        <v>82.47877323497035</v>
      </c>
      <c r="G1716" s="239">
        <v>83.28140077758054</v>
      </c>
    </row>
    <row r="1717" spans="1:7" ht="12.75">
      <c r="A1717" s="51">
        <v>2006</v>
      </c>
      <c r="B1717" s="232">
        <v>3</v>
      </c>
      <c r="C1717" s="234" t="s">
        <v>99</v>
      </c>
      <c r="D1717" s="51" t="s">
        <v>100</v>
      </c>
      <c r="E1717" s="238">
        <v>134.0814038439545</v>
      </c>
      <c r="F1717" s="238">
        <v>116.58061424176994</v>
      </c>
      <c r="G1717" s="238">
        <v>89.50360728893129</v>
      </c>
    </row>
    <row r="1718" spans="1:7" ht="12.75">
      <c r="A1718" s="78">
        <v>2006</v>
      </c>
      <c r="B1718" s="233">
        <v>4</v>
      </c>
      <c r="C1718" s="235" t="s">
        <v>99</v>
      </c>
      <c r="D1718" s="78" t="s">
        <v>100</v>
      </c>
      <c r="E1718" s="239">
        <v>150.045465262813</v>
      </c>
      <c r="F1718" s="239">
        <v>132.30941157963676</v>
      </c>
      <c r="G1718" s="239">
        <v>89.51258214639816</v>
      </c>
    </row>
    <row r="1719" spans="1:7" ht="12.75">
      <c r="A1719" s="51">
        <v>2007</v>
      </c>
      <c r="B1719" s="232">
        <v>1</v>
      </c>
      <c r="C1719" s="234" t="s">
        <v>99</v>
      </c>
      <c r="D1719" s="51" t="s">
        <v>100</v>
      </c>
      <c r="E1719" s="238">
        <v>88.25080481980959</v>
      </c>
      <c r="F1719" s="238">
        <v>81.60781375010227</v>
      </c>
      <c r="G1719" s="238">
        <v>87.79181662373554</v>
      </c>
    </row>
    <row r="1720" spans="1:7" ht="12.75">
      <c r="A1720" s="78">
        <v>2007</v>
      </c>
      <c r="B1720" s="233">
        <v>2</v>
      </c>
      <c r="C1720" s="235" t="s">
        <v>99</v>
      </c>
      <c r="D1720" s="78" t="s">
        <v>100</v>
      </c>
      <c r="E1720" s="239">
        <v>107.38013361245288</v>
      </c>
      <c r="F1720" s="239">
        <v>99.41852090589418</v>
      </c>
      <c r="G1720" s="239">
        <v>83.38430078637009</v>
      </c>
    </row>
    <row r="1721" spans="1:7" ht="12.75">
      <c r="A1721" s="51">
        <v>2007</v>
      </c>
      <c r="B1721" s="232">
        <v>3</v>
      </c>
      <c r="C1721" s="234" t="s">
        <v>99</v>
      </c>
      <c r="D1721" s="51" t="s">
        <v>100</v>
      </c>
      <c r="E1721" s="238">
        <v>117.84375415537386</v>
      </c>
      <c r="F1721" s="238">
        <v>110.60147588907583</v>
      </c>
      <c r="G1721" s="238">
        <v>83.9640319435582</v>
      </c>
    </row>
    <row r="1722" spans="1:7" ht="12.75">
      <c r="A1722" s="78">
        <v>2007</v>
      </c>
      <c r="B1722" s="233">
        <v>4</v>
      </c>
      <c r="C1722" s="235" t="s">
        <v>99</v>
      </c>
      <c r="D1722" s="78" t="s">
        <v>100</v>
      </c>
      <c r="E1722" s="239">
        <v>148.58971737592523</v>
      </c>
      <c r="F1722" s="239">
        <v>142.07718843579076</v>
      </c>
      <c r="G1722" s="239">
        <v>88.33147177440205</v>
      </c>
    </row>
    <row r="1723" spans="1:7" ht="12.75">
      <c r="A1723" s="51">
        <v>2008</v>
      </c>
      <c r="B1723" s="232">
        <v>1</v>
      </c>
      <c r="C1723" s="234" t="s">
        <v>99</v>
      </c>
      <c r="D1723" s="51" t="s">
        <v>100</v>
      </c>
      <c r="E1723" s="238">
        <v>100.8010302902652</v>
      </c>
      <c r="F1723" s="238">
        <v>85.43023933107796</v>
      </c>
      <c r="G1723" s="238">
        <v>91.34096625300161</v>
      </c>
    </row>
    <row r="1724" spans="1:7" ht="12.75">
      <c r="A1724" s="78">
        <v>2008</v>
      </c>
      <c r="B1724" s="233">
        <v>2</v>
      </c>
      <c r="C1724" s="235" t="s">
        <v>99</v>
      </c>
      <c r="D1724" s="78" t="s">
        <v>100</v>
      </c>
      <c r="E1724" s="239">
        <v>124.86992471736153</v>
      </c>
      <c r="F1724" s="239">
        <v>106.72974810659228</v>
      </c>
      <c r="G1724" s="239">
        <v>85.94913332148776</v>
      </c>
    </row>
    <row r="1725" spans="1:7" ht="12.75">
      <c r="A1725" s="51">
        <v>2008</v>
      </c>
      <c r="B1725" s="232">
        <v>3</v>
      </c>
      <c r="C1725" s="234" t="s">
        <v>99</v>
      </c>
      <c r="D1725" s="51" t="s">
        <v>100</v>
      </c>
      <c r="E1725" s="238">
        <v>120.85789025257006</v>
      </c>
      <c r="F1725" s="238">
        <v>110.0816022490101</v>
      </c>
      <c r="G1725" s="238">
        <v>84.12191291753987</v>
      </c>
    </row>
    <row r="1726" spans="1:7" ht="12.75">
      <c r="A1726" s="78">
        <v>2008</v>
      </c>
      <c r="B1726" s="233">
        <v>4</v>
      </c>
      <c r="C1726" s="235" t="s">
        <v>99</v>
      </c>
      <c r="D1726" s="78" t="s">
        <v>100</v>
      </c>
      <c r="E1726" s="239">
        <v>140.23661080191684</v>
      </c>
      <c r="F1726" s="239">
        <v>144.93541705395518</v>
      </c>
      <c r="G1726" s="239">
        <v>81.67601717027327</v>
      </c>
    </row>
    <row r="1727" spans="1:7" ht="12.75">
      <c r="A1727" s="51">
        <v>2009</v>
      </c>
      <c r="B1727" s="232">
        <v>1</v>
      </c>
      <c r="C1727" s="234" t="s">
        <v>99</v>
      </c>
      <c r="D1727" s="51" t="s">
        <v>100</v>
      </c>
      <c r="E1727" s="238">
        <v>80.70189441892173</v>
      </c>
      <c r="F1727" s="238">
        <v>71.81734022627028</v>
      </c>
      <c r="G1727" s="238">
        <v>79.4143849708918</v>
      </c>
    </row>
    <row r="1728" spans="1:7" ht="12.75">
      <c r="A1728" s="78">
        <v>2009</v>
      </c>
      <c r="B1728" s="233">
        <v>2</v>
      </c>
      <c r="C1728" s="235" t="s">
        <v>99</v>
      </c>
      <c r="D1728" s="78" t="s">
        <v>100</v>
      </c>
      <c r="E1728" s="239">
        <v>87.3799573699563</v>
      </c>
      <c r="F1728" s="239">
        <v>79.11402347004324</v>
      </c>
      <c r="G1728" s="239">
        <v>75.67803862540335</v>
      </c>
    </row>
    <row r="1729" spans="1:7" ht="12.75">
      <c r="A1729" s="51">
        <v>2009</v>
      </c>
      <c r="B1729" s="232">
        <v>3</v>
      </c>
      <c r="C1729" s="234" t="s">
        <v>99</v>
      </c>
      <c r="D1729" s="51" t="s">
        <v>100</v>
      </c>
      <c r="E1729" s="238"/>
      <c r="F1729" s="238"/>
      <c r="G1729" s="238"/>
    </row>
  </sheetData>
  <mergeCells count="6">
    <mergeCell ref="G11:G13"/>
    <mergeCell ref="A11:A13"/>
    <mergeCell ref="D11:D13"/>
    <mergeCell ref="B11:B13"/>
    <mergeCell ref="E11:E13"/>
    <mergeCell ref="F11:F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Q251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2" width="6.140625" style="8" customWidth="1"/>
    <col min="3" max="4" width="12.7109375" style="9" bestFit="1" customWidth="1"/>
    <col min="5" max="6" width="8.28125" style="9" bestFit="1" customWidth="1"/>
    <col min="7" max="9" width="14.421875" style="9" bestFit="1" customWidth="1"/>
    <col min="10" max="12" width="13.140625" style="9" bestFit="1" customWidth="1"/>
    <col min="13" max="13" width="12.28125" style="9" bestFit="1" customWidth="1"/>
    <col min="14" max="14" width="9.421875" style="9" bestFit="1" customWidth="1"/>
    <col min="15" max="16" width="8.57421875" style="9" customWidth="1"/>
    <col min="17" max="16384" width="9.140625" style="10" customWidth="1"/>
  </cols>
  <sheetData>
    <row r="1" ht="12.75"/>
    <row r="2" ht="12.75"/>
    <row r="3" ht="12.75"/>
    <row r="4" ht="12.75"/>
    <row r="6" spans="1:16" s="23" customFormat="1" ht="15">
      <c r="A6" s="19" t="s">
        <v>145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7" customFormat="1" ht="12.75">
      <c r="A7" s="24" t="s">
        <v>192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s="27" customFormat="1" ht="12.75">
      <c r="A8" s="24" t="s">
        <v>135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27" customFormat="1" ht="12.75">
      <c r="A9" s="28" t="s">
        <v>319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27" customFormat="1" ht="12.75">
      <c r="A10" s="28" t="s">
        <v>166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s="6" customFormat="1" ht="12.75">
      <c r="A11" s="38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51"/>
      <c r="P11" s="5"/>
    </row>
    <row r="12" spans="1:16" s="91" customFormat="1" ht="31.5" customHeight="1">
      <c r="A12" s="88" t="s">
        <v>123</v>
      </c>
      <c r="B12" s="88" t="s">
        <v>122</v>
      </c>
      <c r="C12" s="89" t="s">
        <v>102</v>
      </c>
      <c r="D12" s="89" t="s">
        <v>124</v>
      </c>
      <c r="E12" s="89" t="s">
        <v>103</v>
      </c>
      <c r="F12" s="89" t="s">
        <v>125</v>
      </c>
      <c r="G12" s="89" t="s">
        <v>126</v>
      </c>
      <c r="H12" s="89" t="s">
        <v>127</v>
      </c>
      <c r="I12" s="89" t="s">
        <v>128</v>
      </c>
      <c r="J12" s="89" t="s">
        <v>129</v>
      </c>
      <c r="K12" s="89" t="s">
        <v>130</v>
      </c>
      <c r="L12" s="89" t="s">
        <v>131</v>
      </c>
      <c r="M12" s="89" t="s">
        <v>132</v>
      </c>
      <c r="N12" s="89" t="s">
        <v>133</v>
      </c>
      <c r="O12" s="89" t="s">
        <v>134</v>
      </c>
      <c r="P12" s="90"/>
    </row>
    <row r="13" spans="1:15" s="93" customFormat="1" ht="12">
      <c r="A13" s="92">
        <v>1</v>
      </c>
      <c r="B13" s="92">
        <v>1990</v>
      </c>
      <c r="C13" s="83">
        <v>12.582991534729972</v>
      </c>
      <c r="D13" s="83">
        <v>75.72703365722312</v>
      </c>
      <c r="E13" s="83">
        <v>13.021483282118684</v>
      </c>
      <c r="F13" s="83">
        <v>78.72182954039776</v>
      </c>
      <c r="G13" s="83">
        <v>131.00028893064783</v>
      </c>
      <c r="H13" s="83">
        <v>155.9807184344646</v>
      </c>
      <c r="I13" s="83">
        <v>146.39498658759166</v>
      </c>
      <c r="J13" s="83">
        <v>40.0144374602064</v>
      </c>
      <c r="K13" s="83">
        <v>70.85625346195911</v>
      </c>
      <c r="L13" s="83">
        <v>63.63083160974129</v>
      </c>
      <c r="M13" s="83">
        <v>113.59852970679148</v>
      </c>
      <c r="N13" s="83">
        <v>127.27470114771234</v>
      </c>
      <c r="O13" s="83">
        <v>122.51707311098876</v>
      </c>
    </row>
    <row r="14" spans="1:15" s="93" customFormat="1" ht="12">
      <c r="A14" s="102">
        <v>2</v>
      </c>
      <c r="B14" s="102">
        <v>1990</v>
      </c>
      <c r="C14" s="101">
        <v>14.319832043055795</v>
      </c>
      <c r="D14" s="101">
        <v>82.51032606801395</v>
      </c>
      <c r="E14" s="101">
        <v>14.438926032294509</v>
      </c>
      <c r="F14" s="101">
        <v>83.22436689758148</v>
      </c>
      <c r="G14" s="101">
        <v>132.76526333632057</v>
      </c>
      <c r="H14" s="101">
        <v>156.4522736536323</v>
      </c>
      <c r="I14" s="101">
        <v>147.39780403902589</v>
      </c>
      <c r="J14" s="101">
        <v>46.41976778484962</v>
      </c>
      <c r="K14" s="101">
        <v>90.76950781331244</v>
      </c>
      <c r="L14" s="101">
        <v>80.49743841146483</v>
      </c>
      <c r="M14" s="101">
        <v>116.93595503311779</v>
      </c>
      <c r="N14" s="101">
        <v>135.27474523604607</v>
      </c>
      <c r="O14" s="101">
        <v>128.99183350577925</v>
      </c>
    </row>
    <row r="15" spans="1:16" s="93" customFormat="1" ht="12">
      <c r="A15" s="92">
        <v>3</v>
      </c>
      <c r="B15" s="92">
        <v>1990</v>
      </c>
      <c r="C15" s="83">
        <v>16.068417495924457</v>
      </c>
      <c r="D15" s="83">
        <v>91.21848782931008</v>
      </c>
      <c r="E15" s="83">
        <v>15.737517434205095</v>
      </c>
      <c r="F15" s="83">
        <v>89.44074635701854</v>
      </c>
      <c r="G15" s="83">
        <v>133.96975981548638</v>
      </c>
      <c r="H15" s="83">
        <v>156.97081561242106</v>
      </c>
      <c r="I15" s="83">
        <v>148.17311410925385</v>
      </c>
      <c r="J15" s="83">
        <v>50.175624819347554</v>
      </c>
      <c r="K15" s="83">
        <v>92.17802969070073</v>
      </c>
      <c r="L15" s="83">
        <v>82.52392497291937</v>
      </c>
      <c r="M15" s="83">
        <v>118.27358874697288</v>
      </c>
      <c r="N15" s="83">
        <v>136.08752637296246</v>
      </c>
      <c r="O15" s="83">
        <v>130.02445731562347</v>
      </c>
      <c r="P15" s="94"/>
    </row>
    <row r="16" spans="1:15" s="93" customFormat="1" ht="12">
      <c r="A16" s="102">
        <v>4</v>
      </c>
      <c r="B16" s="102">
        <v>1990</v>
      </c>
      <c r="C16" s="101">
        <v>15.017932336514361</v>
      </c>
      <c r="D16" s="101">
        <v>84.75897099882965</v>
      </c>
      <c r="E16" s="101">
        <v>14.848187428435518</v>
      </c>
      <c r="F16" s="101">
        <v>83.74048132714455</v>
      </c>
      <c r="G16" s="101">
        <v>134.66602001882012</v>
      </c>
      <c r="H16" s="101">
        <v>158.2229183833196</v>
      </c>
      <c r="I16" s="101">
        <v>149.2115906869223</v>
      </c>
      <c r="J16" s="101">
        <v>50.856763764282256</v>
      </c>
      <c r="K16" s="101">
        <v>94.90938471154965</v>
      </c>
      <c r="L16" s="101">
        <v>84.8643402338136</v>
      </c>
      <c r="M16" s="101">
        <v>119.46407350415043</v>
      </c>
      <c r="N16" s="101">
        <v>138.31181493757984</v>
      </c>
      <c r="O16" s="101">
        <v>131.90609327549083</v>
      </c>
    </row>
    <row r="17" spans="1:15" s="93" customFormat="1" ht="12">
      <c r="A17" s="92">
        <v>5</v>
      </c>
      <c r="B17" s="92">
        <v>1990</v>
      </c>
      <c r="C17" s="83">
        <v>16.865288068025258</v>
      </c>
      <c r="D17" s="83">
        <v>93.22097920813249</v>
      </c>
      <c r="E17" s="83">
        <v>16.223458775869506</v>
      </c>
      <c r="F17" s="83">
        <v>88.47711970053798</v>
      </c>
      <c r="G17" s="83">
        <v>137.59012962969652</v>
      </c>
      <c r="H17" s="83">
        <v>157.96465300312815</v>
      </c>
      <c r="I17" s="83">
        <v>150.2092074620144</v>
      </c>
      <c r="J17" s="83">
        <v>51.212773855979755</v>
      </c>
      <c r="K17" s="83">
        <v>97.63830212336345</v>
      </c>
      <c r="L17" s="83">
        <v>87.16154631340366</v>
      </c>
      <c r="M17" s="83">
        <v>121.65527510722158</v>
      </c>
      <c r="N17" s="83">
        <v>138.95424568830592</v>
      </c>
      <c r="O17" s="83">
        <v>133.11939515436586</v>
      </c>
    </row>
    <row r="18" spans="1:15" s="93" customFormat="1" ht="12">
      <c r="A18" s="102">
        <v>6</v>
      </c>
      <c r="B18" s="102">
        <v>1990</v>
      </c>
      <c r="C18" s="101">
        <v>16.366519742451235</v>
      </c>
      <c r="D18" s="101">
        <v>90.10733504751657</v>
      </c>
      <c r="E18" s="101">
        <v>16.596358496459448</v>
      </c>
      <c r="F18" s="101">
        <v>91.48544312863358</v>
      </c>
      <c r="G18" s="101">
        <v>136.38990089738272</v>
      </c>
      <c r="H18" s="101">
        <v>157.069819531295</v>
      </c>
      <c r="I18" s="101">
        <v>149.17996461393057</v>
      </c>
      <c r="J18" s="101">
        <v>56.92545206512896</v>
      </c>
      <c r="K18" s="101">
        <v>97.1615923632397</v>
      </c>
      <c r="L18" s="101">
        <v>88.28904305127378</v>
      </c>
      <c r="M18" s="101">
        <v>122.54373962952383</v>
      </c>
      <c r="N18" s="101">
        <v>138.49791608146805</v>
      </c>
      <c r="O18" s="101">
        <v>133.10270938495432</v>
      </c>
    </row>
    <row r="19" spans="1:15" s="93" customFormat="1" ht="12">
      <c r="A19" s="92">
        <v>7</v>
      </c>
      <c r="B19" s="92">
        <v>1990</v>
      </c>
      <c r="C19" s="83">
        <v>16.529790777183507</v>
      </c>
      <c r="D19" s="83">
        <v>88.13864484857044</v>
      </c>
      <c r="E19" s="83">
        <v>16.064762529379568</v>
      </c>
      <c r="F19" s="83">
        <v>85.38565143687342</v>
      </c>
      <c r="G19" s="83">
        <v>136.95417233271965</v>
      </c>
      <c r="H19" s="83">
        <v>157.19183982779765</v>
      </c>
      <c r="I19" s="83">
        <v>149.45030769552213</v>
      </c>
      <c r="J19" s="83">
        <v>56.71390192086486</v>
      </c>
      <c r="K19" s="83">
        <v>99.08690746323133</v>
      </c>
      <c r="L19" s="83">
        <v>89.54673583378181</v>
      </c>
      <c r="M19" s="83">
        <v>122.87625100652481</v>
      </c>
      <c r="N19" s="83">
        <v>139.26325996875514</v>
      </c>
      <c r="O19" s="83">
        <v>133.67157070371002</v>
      </c>
    </row>
    <row r="20" spans="1:15" s="93" customFormat="1" ht="12">
      <c r="A20" s="102">
        <v>8</v>
      </c>
      <c r="B20" s="102">
        <v>1990</v>
      </c>
      <c r="C20" s="101">
        <v>18.073726506078053</v>
      </c>
      <c r="D20" s="101">
        <v>94.3407497045559</v>
      </c>
      <c r="E20" s="101">
        <v>17.921275017862385</v>
      </c>
      <c r="F20" s="101">
        <v>93.20413265493738</v>
      </c>
      <c r="G20" s="101">
        <v>137.79303935537345</v>
      </c>
      <c r="H20" s="101">
        <v>157.8174274829769</v>
      </c>
      <c r="I20" s="101">
        <v>150.15383166014013</v>
      </c>
      <c r="J20" s="101">
        <v>60.001877931679104</v>
      </c>
      <c r="K20" s="101">
        <v>97.99426620815507</v>
      </c>
      <c r="L20" s="101">
        <v>89.71195294825512</v>
      </c>
      <c r="M20" s="101">
        <v>124.85382713486447</v>
      </c>
      <c r="N20" s="101">
        <v>139.31492619913786</v>
      </c>
      <c r="O20" s="101">
        <v>134.38934461824564</v>
      </c>
    </row>
    <row r="21" spans="1:15" s="93" customFormat="1" ht="12">
      <c r="A21" s="92">
        <v>9</v>
      </c>
      <c r="B21" s="92">
        <v>1990</v>
      </c>
      <c r="C21" s="83">
        <v>17.65227792076403</v>
      </c>
      <c r="D21" s="83">
        <v>88.73082423678966</v>
      </c>
      <c r="E21" s="83">
        <v>17.076548019474558</v>
      </c>
      <c r="F21" s="83">
        <v>85.67444653698259</v>
      </c>
      <c r="G21" s="83">
        <v>138.02973327833345</v>
      </c>
      <c r="H21" s="83">
        <v>156.83394672440258</v>
      </c>
      <c r="I21" s="83">
        <v>149.681238047565</v>
      </c>
      <c r="J21" s="83">
        <v>59.77622860146727</v>
      </c>
      <c r="K21" s="83">
        <v>101.8448259555981</v>
      </c>
      <c r="L21" s="83">
        <v>92.65188068274023</v>
      </c>
      <c r="M21" s="83">
        <v>125.23427045638994</v>
      </c>
      <c r="N21" s="83">
        <v>140.37242757282863</v>
      </c>
      <c r="O21" s="83">
        <v>135.25407610729786</v>
      </c>
    </row>
    <row r="22" spans="1:15" s="93" customFormat="1" ht="12">
      <c r="A22" s="102">
        <v>10</v>
      </c>
      <c r="B22" s="102">
        <v>1990</v>
      </c>
      <c r="C22" s="101">
        <v>19.842787876163694</v>
      </c>
      <c r="D22" s="101">
        <v>98.13636016802101</v>
      </c>
      <c r="E22" s="101">
        <v>19.634526310896245</v>
      </c>
      <c r="F22" s="101">
        <v>96.5298727115779</v>
      </c>
      <c r="G22" s="101">
        <v>137.87212882835965</v>
      </c>
      <c r="H22" s="101">
        <v>155.97975280335982</v>
      </c>
      <c r="I22" s="101">
        <v>149.11896978162952</v>
      </c>
      <c r="J22" s="101">
        <v>59.23741609282568</v>
      </c>
      <c r="K22" s="101">
        <v>107.57501238525914</v>
      </c>
      <c r="L22" s="101">
        <v>96.8919679944536</v>
      </c>
      <c r="M22" s="101">
        <v>125.01861125559152</v>
      </c>
      <c r="N22" s="101">
        <v>142.08676839265908</v>
      </c>
      <c r="O22" s="101">
        <v>136.32685531604093</v>
      </c>
    </row>
    <row r="23" spans="1:15" s="93" customFormat="1" ht="12">
      <c r="A23" s="92">
        <v>11</v>
      </c>
      <c r="B23" s="92">
        <v>1990</v>
      </c>
      <c r="C23" s="83">
        <v>19.456822979121842</v>
      </c>
      <c r="D23" s="83">
        <v>95.43175176934467</v>
      </c>
      <c r="E23" s="83">
        <v>20.773237183105454</v>
      </c>
      <c r="F23" s="83">
        <v>101.33128787219746</v>
      </c>
      <c r="G23" s="83">
        <v>137.993407482218</v>
      </c>
      <c r="H23" s="83">
        <v>156.53485456809685</v>
      </c>
      <c r="I23" s="83">
        <v>149.51538240222575</v>
      </c>
      <c r="J23" s="83">
        <v>59.71422891229015</v>
      </c>
      <c r="K23" s="83">
        <v>105.9065831297067</v>
      </c>
      <c r="L23" s="83">
        <v>95.75429073565734</v>
      </c>
      <c r="M23" s="83">
        <v>125.42790704915062</v>
      </c>
      <c r="N23" s="83">
        <v>142.2915126417135</v>
      </c>
      <c r="O23" s="83">
        <v>136.62640372748686</v>
      </c>
    </row>
    <row r="24" spans="1:15" s="93" customFormat="1" ht="12">
      <c r="A24" s="102">
        <v>12</v>
      </c>
      <c r="B24" s="102">
        <v>1990</v>
      </c>
      <c r="C24" s="101">
        <v>17.36742436646346</v>
      </c>
      <c r="D24" s="101">
        <v>85.88359361646775</v>
      </c>
      <c r="E24" s="101">
        <v>19.101401717373715</v>
      </c>
      <c r="F24" s="101">
        <v>93.16683637481597</v>
      </c>
      <c r="G24" s="101">
        <v>136.9823625590139</v>
      </c>
      <c r="H24" s="101">
        <v>154.81676008592763</v>
      </c>
      <c r="I24" s="101">
        <v>148.05012703988433</v>
      </c>
      <c r="J24" s="101">
        <v>58.8681218543097</v>
      </c>
      <c r="K24" s="101">
        <v>86.26986342236872</v>
      </c>
      <c r="L24" s="101">
        <v>80.45979354222982</v>
      </c>
      <c r="M24" s="101">
        <v>124.67160279942878</v>
      </c>
      <c r="N24" s="101">
        <v>133.66933304066956</v>
      </c>
      <c r="O24" s="101">
        <v>130.63293119822924</v>
      </c>
    </row>
    <row r="25" spans="1:15" s="93" customFormat="1" ht="12">
      <c r="A25" s="92">
        <v>1</v>
      </c>
      <c r="B25" s="92">
        <v>1991</v>
      </c>
      <c r="C25" s="83">
        <v>16.283200521503943</v>
      </c>
      <c r="D25" s="83">
        <v>76.53017884920429</v>
      </c>
      <c r="E25" s="83">
        <v>16.509027610576936</v>
      </c>
      <c r="F25" s="83">
        <v>77.82350371380926</v>
      </c>
      <c r="G25" s="83">
        <v>133.72799120731983</v>
      </c>
      <c r="H25" s="83">
        <v>151.12933828851843</v>
      </c>
      <c r="I25" s="83">
        <v>144.4552235574754</v>
      </c>
      <c r="J25" s="83">
        <v>52.431180910745326</v>
      </c>
      <c r="K25" s="83">
        <v>81.56727476223702</v>
      </c>
      <c r="L25" s="83">
        <v>74.73897367438369</v>
      </c>
      <c r="M25" s="83">
        <v>118.07535451978752</v>
      </c>
      <c r="N25" s="83">
        <v>127.31809397956383</v>
      </c>
      <c r="O25" s="83">
        <v>124.07436764936612</v>
      </c>
    </row>
    <row r="26" spans="1:15" s="93" customFormat="1" ht="12">
      <c r="A26" s="102">
        <v>2</v>
      </c>
      <c r="B26" s="102">
        <v>1991</v>
      </c>
      <c r="C26" s="101">
        <v>18.351980799549402</v>
      </c>
      <c r="D26" s="101">
        <v>82.52398304393756</v>
      </c>
      <c r="E26" s="101">
        <v>18.50551550163423</v>
      </c>
      <c r="F26" s="101">
        <v>83.2781317536026</v>
      </c>
      <c r="G26" s="101">
        <v>137.43512048097782</v>
      </c>
      <c r="H26" s="101">
        <v>151.11852721666608</v>
      </c>
      <c r="I26" s="101">
        <v>145.89344300982395</v>
      </c>
      <c r="J26" s="101">
        <v>56.84271516199701</v>
      </c>
      <c r="K26" s="101">
        <v>101.55095351883575</v>
      </c>
      <c r="L26" s="101">
        <v>91.19580148946667</v>
      </c>
      <c r="M26" s="101">
        <v>122.62413362048568</v>
      </c>
      <c r="N26" s="101">
        <v>134.94955686191688</v>
      </c>
      <c r="O26" s="101">
        <v>130.7227848981654</v>
      </c>
    </row>
    <row r="27" spans="1:15" s="93" customFormat="1" ht="12">
      <c r="A27" s="92">
        <v>3</v>
      </c>
      <c r="B27" s="92">
        <v>1991</v>
      </c>
      <c r="C27" s="83">
        <v>18.14259631168861</v>
      </c>
      <c r="D27" s="83">
        <v>80.74388301678856</v>
      </c>
      <c r="E27" s="83">
        <v>18.511444031101114</v>
      </c>
      <c r="F27" s="83">
        <v>82.52039609314056</v>
      </c>
      <c r="G27" s="83">
        <v>137.81592916116887</v>
      </c>
      <c r="H27" s="83">
        <v>152.49846037285863</v>
      </c>
      <c r="I27" s="83">
        <v>146.8889022249494</v>
      </c>
      <c r="J27" s="83">
        <v>56.94036254499298</v>
      </c>
      <c r="K27" s="83">
        <v>100.29121030000196</v>
      </c>
      <c r="L27" s="83">
        <v>90.32695130987395</v>
      </c>
      <c r="M27" s="83">
        <v>122.62525425954799</v>
      </c>
      <c r="N27" s="83">
        <v>135.57491762818916</v>
      </c>
      <c r="O27" s="83">
        <v>131.17716445224298</v>
      </c>
    </row>
    <row r="28" spans="1:15" s="93" customFormat="1" ht="12">
      <c r="A28" s="102">
        <v>4</v>
      </c>
      <c r="B28" s="102">
        <v>1991</v>
      </c>
      <c r="C28" s="101">
        <v>20.890125634878608</v>
      </c>
      <c r="D28" s="101">
        <v>92.2043625657921</v>
      </c>
      <c r="E28" s="101">
        <v>21.138468597818715</v>
      </c>
      <c r="F28" s="101">
        <v>93.29743581523296</v>
      </c>
      <c r="G28" s="101">
        <v>139.9174586129278</v>
      </c>
      <c r="H28" s="101">
        <v>153.8543805138632</v>
      </c>
      <c r="I28" s="101">
        <v>148.52950440339185</v>
      </c>
      <c r="J28" s="101">
        <v>56.7517329839824</v>
      </c>
      <c r="K28" s="101">
        <v>103.09068639254737</v>
      </c>
      <c r="L28" s="101">
        <v>92.5239832049935</v>
      </c>
      <c r="M28" s="101">
        <v>124.81604495139524</v>
      </c>
      <c r="N28" s="101">
        <v>137.86864620810624</v>
      </c>
      <c r="O28" s="101">
        <v>133.44648813114244</v>
      </c>
    </row>
    <row r="29" spans="1:15" s="93" customFormat="1" ht="12">
      <c r="A29" s="92">
        <v>5</v>
      </c>
      <c r="B29" s="92">
        <v>1991</v>
      </c>
      <c r="C29" s="83">
        <v>20.984860221620746</v>
      </c>
      <c r="D29" s="83">
        <v>91.04510979365469</v>
      </c>
      <c r="E29" s="83">
        <v>20.82277883926595</v>
      </c>
      <c r="F29" s="83">
        <v>89.2796884537461</v>
      </c>
      <c r="G29" s="83">
        <v>141.6181243914161</v>
      </c>
      <c r="H29" s="83">
        <v>155.46840630757293</v>
      </c>
      <c r="I29" s="83">
        <v>150.19635687266572</v>
      </c>
      <c r="J29" s="83">
        <v>58.21116913884901</v>
      </c>
      <c r="K29" s="83">
        <v>102.63088759300085</v>
      </c>
      <c r="L29" s="83">
        <v>92.604567383282</v>
      </c>
      <c r="M29" s="83">
        <v>126.20927813260543</v>
      </c>
      <c r="N29" s="83">
        <v>138.84200851827018</v>
      </c>
      <c r="O29" s="83">
        <v>134.59061910097532</v>
      </c>
    </row>
    <row r="30" spans="1:15" s="93" customFormat="1" ht="12">
      <c r="A30" s="102">
        <v>6</v>
      </c>
      <c r="B30" s="102">
        <v>1991</v>
      </c>
      <c r="C30" s="101">
        <v>20.693604746427628</v>
      </c>
      <c r="D30" s="101">
        <v>88.97554586010052</v>
      </c>
      <c r="E30" s="101">
        <v>20.84851726748363</v>
      </c>
      <c r="F30" s="101">
        <v>89.72095814601565</v>
      </c>
      <c r="G30" s="101">
        <v>141.91930079743298</v>
      </c>
      <c r="H30" s="101">
        <v>154.5744308909336</v>
      </c>
      <c r="I30" s="101">
        <v>149.74408214130048</v>
      </c>
      <c r="J30" s="101">
        <v>59.487546074441795</v>
      </c>
      <c r="K30" s="101">
        <v>103.814299933885</v>
      </c>
      <c r="L30" s="101">
        <v>94.04036467839406</v>
      </c>
      <c r="M30" s="101">
        <v>127.55589018359115</v>
      </c>
      <c r="N30" s="101">
        <v>138.877168767363</v>
      </c>
      <c r="O30" s="101">
        <v>135.05186690033977</v>
      </c>
    </row>
    <row r="31" spans="1:15" s="93" customFormat="1" ht="12">
      <c r="A31" s="92">
        <v>7</v>
      </c>
      <c r="B31" s="92">
        <v>1991</v>
      </c>
      <c r="C31" s="83">
        <v>21.28019522823581</v>
      </c>
      <c r="D31" s="83">
        <v>90.14162395751896</v>
      </c>
      <c r="E31" s="83">
        <v>21.093164152710848</v>
      </c>
      <c r="F31" s="83">
        <v>89.17040077681744</v>
      </c>
      <c r="G31" s="83">
        <v>141.84824410949133</v>
      </c>
      <c r="H31" s="83">
        <v>155.10739603226946</v>
      </c>
      <c r="I31" s="83">
        <v>150.03217927891777</v>
      </c>
      <c r="J31" s="83">
        <v>59.54143448083255</v>
      </c>
      <c r="K31" s="83">
        <v>104.36188451726164</v>
      </c>
      <c r="L31" s="83">
        <v>94.27071332409525</v>
      </c>
      <c r="M31" s="83">
        <v>127.40709527107866</v>
      </c>
      <c r="N31" s="83">
        <v>139.46512265958378</v>
      </c>
      <c r="O31" s="83">
        <v>135.34903180132184</v>
      </c>
    </row>
    <row r="32" spans="1:15" s="93" customFormat="1" ht="12">
      <c r="A32" s="102">
        <v>8</v>
      </c>
      <c r="B32" s="102">
        <v>1991</v>
      </c>
      <c r="C32" s="101">
        <v>22.162223083856503</v>
      </c>
      <c r="D32" s="101">
        <v>93.37416150462161</v>
      </c>
      <c r="E32" s="101">
        <v>21.258157402956748</v>
      </c>
      <c r="F32" s="101">
        <v>89.12035174538826</v>
      </c>
      <c r="G32" s="101">
        <v>142.17524507391366</v>
      </c>
      <c r="H32" s="101">
        <v>156.31708489767422</v>
      </c>
      <c r="I32" s="101">
        <v>150.9013574276875</v>
      </c>
      <c r="J32" s="101">
        <v>60.42722686479001</v>
      </c>
      <c r="K32" s="101">
        <v>104.59540523415274</v>
      </c>
      <c r="L32" s="101">
        <v>94.96423399930548</v>
      </c>
      <c r="M32" s="101">
        <v>128.571698471199</v>
      </c>
      <c r="N32" s="101">
        <v>140.34162527367224</v>
      </c>
      <c r="O32" s="101">
        <v>136.32720891140454</v>
      </c>
    </row>
    <row r="33" spans="1:15" s="93" customFormat="1" ht="12">
      <c r="A33" s="92">
        <v>9</v>
      </c>
      <c r="B33" s="92">
        <v>1991</v>
      </c>
      <c r="C33" s="83">
        <v>21.99821000902787</v>
      </c>
      <c r="D33" s="83">
        <v>90.49538912711907</v>
      </c>
      <c r="E33" s="83">
        <v>21.149458960743758</v>
      </c>
      <c r="F33" s="83">
        <v>86.90610415410728</v>
      </c>
      <c r="G33" s="83">
        <v>142.1019453565513</v>
      </c>
      <c r="H33" s="83">
        <v>154.24017235768108</v>
      </c>
      <c r="I33" s="83">
        <v>149.62143193876364</v>
      </c>
      <c r="J33" s="83">
        <v>59.977516356863106</v>
      </c>
      <c r="K33" s="83">
        <v>107.69851833201538</v>
      </c>
      <c r="L33" s="83">
        <v>97.26966205661097</v>
      </c>
      <c r="M33" s="83">
        <v>128.66411369352082</v>
      </c>
      <c r="N33" s="83">
        <v>140.38173137388637</v>
      </c>
      <c r="O33" s="83">
        <v>136.41948442445351</v>
      </c>
    </row>
    <row r="34" spans="1:15" s="93" customFormat="1" ht="12">
      <c r="A34" s="102">
        <v>10</v>
      </c>
      <c r="B34" s="102">
        <v>1991</v>
      </c>
      <c r="C34" s="101">
        <v>24.559521718561072</v>
      </c>
      <c r="D34" s="101">
        <v>100.48297245350483</v>
      </c>
      <c r="E34" s="101">
        <v>24.182322630490127</v>
      </c>
      <c r="F34" s="101">
        <v>98.33952318865839</v>
      </c>
      <c r="G34" s="101">
        <v>141.48522055684697</v>
      </c>
      <c r="H34" s="101">
        <v>154.1991326809921</v>
      </c>
      <c r="I34" s="101">
        <v>149.38030940941752</v>
      </c>
      <c r="J34" s="101">
        <v>58.703820089176645</v>
      </c>
      <c r="K34" s="101">
        <v>110.46134917646704</v>
      </c>
      <c r="L34" s="101">
        <v>99.02285278149886</v>
      </c>
      <c r="M34" s="101">
        <v>127.94010726668863</v>
      </c>
      <c r="N34" s="101">
        <v>141.72652806906</v>
      </c>
      <c r="O34" s="101">
        <v>137.07667126612876</v>
      </c>
    </row>
    <row r="35" spans="1:15" s="93" customFormat="1" ht="12">
      <c r="A35" s="92">
        <v>11</v>
      </c>
      <c r="B35" s="92">
        <v>1991</v>
      </c>
      <c r="C35" s="83">
        <v>23.598021708098525</v>
      </c>
      <c r="D35" s="83">
        <v>95.98431769820967</v>
      </c>
      <c r="E35" s="83">
        <v>24.812975797492253</v>
      </c>
      <c r="F35" s="83">
        <v>100.33933866934734</v>
      </c>
      <c r="G35" s="83">
        <v>141.79537411634647</v>
      </c>
      <c r="H35" s="83">
        <v>153.82464115574334</v>
      </c>
      <c r="I35" s="83">
        <v>149.26880952243982</v>
      </c>
      <c r="J35" s="83">
        <v>58.05451015882047</v>
      </c>
      <c r="K35" s="83">
        <v>108.09596070465292</v>
      </c>
      <c r="L35" s="83">
        <v>97.09884910599158</v>
      </c>
      <c r="M35" s="83">
        <v>128.3191485683471</v>
      </c>
      <c r="N35" s="83">
        <v>141.07399406274163</v>
      </c>
      <c r="O35" s="83">
        <v>136.79613898303884</v>
      </c>
    </row>
    <row r="36" spans="1:15" s="93" customFormat="1" ht="12">
      <c r="A36" s="102">
        <v>12</v>
      </c>
      <c r="B36" s="102">
        <v>1991</v>
      </c>
      <c r="C36" s="101">
        <v>21.505488876161184</v>
      </c>
      <c r="D36" s="101">
        <v>89.19886865092164</v>
      </c>
      <c r="E36" s="101">
        <v>23.072173240022867</v>
      </c>
      <c r="F36" s="101">
        <v>94.34868497278049</v>
      </c>
      <c r="G36" s="101">
        <v>140.62935558832822</v>
      </c>
      <c r="H36" s="101">
        <v>151.3349721832405</v>
      </c>
      <c r="I36" s="101">
        <v>147.27218595790524</v>
      </c>
      <c r="J36" s="101">
        <v>60.298938680175425</v>
      </c>
      <c r="K36" s="101">
        <v>95.21202317420543</v>
      </c>
      <c r="L36" s="101">
        <v>87.79645340891663</v>
      </c>
      <c r="M36" s="101">
        <v>127.96760990889318</v>
      </c>
      <c r="N36" s="101">
        <v>134.0768687600963</v>
      </c>
      <c r="O36" s="101">
        <v>132.00657405721344</v>
      </c>
    </row>
    <row r="37" spans="1:15" s="93" customFormat="1" ht="12">
      <c r="A37" s="92">
        <v>1</v>
      </c>
      <c r="B37" s="92">
        <v>1992</v>
      </c>
      <c r="C37" s="83">
        <v>20.118672111657613</v>
      </c>
      <c r="D37" s="83">
        <v>80.2883316666678</v>
      </c>
      <c r="E37" s="83">
        <v>20.714232833948728</v>
      </c>
      <c r="F37" s="83">
        <v>82.77904619757554</v>
      </c>
      <c r="G37" s="83">
        <v>134.04341138037697</v>
      </c>
      <c r="H37" s="83">
        <v>151.0250087230453</v>
      </c>
      <c r="I37" s="83">
        <v>144.51218134176804</v>
      </c>
      <c r="J37" s="83">
        <v>56.22137973431377</v>
      </c>
      <c r="K37" s="83">
        <v>79.60148531906745</v>
      </c>
      <c r="L37" s="83">
        <v>74.11977092082475</v>
      </c>
      <c r="M37" s="83">
        <v>119.02221653213824</v>
      </c>
      <c r="N37" s="83">
        <v>126.63853609906907</v>
      </c>
      <c r="O37" s="83">
        <v>123.95065045828778</v>
      </c>
    </row>
    <row r="38" spans="1:15" s="93" customFormat="1" ht="12">
      <c r="A38" s="102">
        <v>2</v>
      </c>
      <c r="B38" s="102">
        <v>1992</v>
      </c>
      <c r="C38" s="101">
        <v>23.203762707695017</v>
      </c>
      <c r="D38" s="101">
        <v>87.66882112034386</v>
      </c>
      <c r="E38" s="101">
        <v>23.0748587492016</v>
      </c>
      <c r="F38" s="101">
        <v>87.2879367115906</v>
      </c>
      <c r="G38" s="101">
        <v>139.16582755154272</v>
      </c>
      <c r="H38" s="101">
        <v>153.48500615381246</v>
      </c>
      <c r="I38" s="101">
        <v>148.01675461446953</v>
      </c>
      <c r="J38" s="101">
        <v>63.24856845195665</v>
      </c>
      <c r="K38" s="101">
        <v>99.77707013573585</v>
      </c>
      <c r="L38" s="101">
        <v>91.31641333169071</v>
      </c>
      <c r="M38" s="101">
        <v>125.1879258587777</v>
      </c>
      <c r="N38" s="101">
        <v>136.02361680451048</v>
      </c>
      <c r="O38" s="101">
        <v>132.30609852639677</v>
      </c>
    </row>
    <row r="39" spans="1:15" s="93" customFormat="1" ht="12">
      <c r="A39" s="92">
        <v>3</v>
      </c>
      <c r="B39" s="92">
        <v>1992</v>
      </c>
      <c r="C39" s="83">
        <v>24.238571594288246</v>
      </c>
      <c r="D39" s="83">
        <v>91.24506654587975</v>
      </c>
      <c r="E39" s="83">
        <v>24.23698325586577</v>
      </c>
      <c r="F39" s="83">
        <v>91.30098569669997</v>
      </c>
      <c r="G39" s="83">
        <v>139.10941476888033</v>
      </c>
      <c r="H39" s="83">
        <v>155.01332867331521</v>
      </c>
      <c r="I39" s="83">
        <v>148.93591295953573</v>
      </c>
      <c r="J39" s="83">
        <v>64.20968939146559</v>
      </c>
      <c r="K39" s="83">
        <v>100.78189398493178</v>
      </c>
      <c r="L39" s="83">
        <v>92.37502065495605</v>
      </c>
      <c r="M39" s="83">
        <v>124.98563404970069</v>
      </c>
      <c r="N39" s="83">
        <v>137.44629524885858</v>
      </c>
      <c r="O39" s="83">
        <v>133.21644830644132</v>
      </c>
    </row>
    <row r="40" spans="1:15" s="93" customFormat="1" ht="12">
      <c r="A40" s="102">
        <v>4</v>
      </c>
      <c r="B40" s="102">
        <v>1992</v>
      </c>
      <c r="C40" s="101">
        <v>22.44003105133027</v>
      </c>
      <c r="D40" s="101">
        <v>84.40429632037063</v>
      </c>
      <c r="E40" s="101">
        <v>23.21442714218503</v>
      </c>
      <c r="F40" s="101">
        <v>87.18404995073945</v>
      </c>
      <c r="G40" s="101">
        <v>139.32209056917054</v>
      </c>
      <c r="H40" s="101">
        <v>155.57399809694488</v>
      </c>
      <c r="I40" s="101">
        <v>149.36210576655571</v>
      </c>
      <c r="J40" s="101">
        <v>61.499535297931814</v>
      </c>
      <c r="K40" s="101">
        <v>103.08201615010312</v>
      </c>
      <c r="L40" s="101">
        <v>93.5988762121307</v>
      </c>
      <c r="M40" s="101">
        <v>125.16928121770366</v>
      </c>
      <c r="N40" s="101">
        <v>139.04684567646416</v>
      </c>
      <c r="O40" s="101">
        <v>134.3426904843212</v>
      </c>
    </row>
    <row r="41" spans="1:15" s="93" customFormat="1" ht="12">
      <c r="A41" s="92">
        <v>5</v>
      </c>
      <c r="B41" s="92">
        <v>1992</v>
      </c>
      <c r="C41" s="83">
        <v>25.799637206262737</v>
      </c>
      <c r="D41" s="83">
        <v>94.7589066286562</v>
      </c>
      <c r="E41" s="83">
        <v>25.299716455726006</v>
      </c>
      <c r="F41" s="83">
        <v>91.83332975444077</v>
      </c>
      <c r="G41" s="83">
        <v>140.34059170212913</v>
      </c>
      <c r="H41" s="83">
        <v>155.3325662125932</v>
      </c>
      <c r="I41" s="83">
        <v>149.6259792008412</v>
      </c>
      <c r="J41" s="83">
        <v>58.318642731250044</v>
      </c>
      <c r="K41" s="83">
        <v>102.91924431903205</v>
      </c>
      <c r="L41" s="83">
        <v>92.85215530824487</v>
      </c>
      <c r="M41" s="83">
        <v>125.18492208929865</v>
      </c>
      <c r="N41" s="83">
        <v>138.8412552486726</v>
      </c>
      <c r="O41" s="83">
        <v>134.2425032524282</v>
      </c>
    </row>
    <row r="42" spans="1:15" s="93" customFormat="1" ht="12">
      <c r="A42" s="102">
        <v>6</v>
      </c>
      <c r="B42" s="102">
        <v>1992</v>
      </c>
      <c r="C42" s="101">
        <v>26.200679975832838</v>
      </c>
      <c r="D42" s="101">
        <v>94.67086854645937</v>
      </c>
      <c r="E42" s="101">
        <v>25.91360796479937</v>
      </c>
      <c r="F42" s="101">
        <v>93.58467068225448</v>
      </c>
      <c r="G42" s="101">
        <v>139.88669504116828</v>
      </c>
      <c r="H42" s="101">
        <v>154.49370632738163</v>
      </c>
      <c r="I42" s="101">
        <v>148.91925257201115</v>
      </c>
      <c r="J42" s="101">
        <v>63.61898631089224</v>
      </c>
      <c r="K42" s="101">
        <v>108.42028519917591</v>
      </c>
      <c r="L42" s="101">
        <v>98.54106138477259</v>
      </c>
      <c r="M42" s="101">
        <v>126.59267303791172</v>
      </c>
      <c r="N42" s="101">
        <v>140.2713501502575</v>
      </c>
      <c r="O42" s="101">
        <v>135.64734755574554</v>
      </c>
    </row>
    <row r="43" spans="1:15" s="93" customFormat="1" ht="12">
      <c r="A43" s="92">
        <v>7</v>
      </c>
      <c r="B43" s="92">
        <v>1992</v>
      </c>
      <c r="C43" s="83">
        <v>26.820450551635037</v>
      </c>
      <c r="D43" s="83">
        <v>95.6409874293286</v>
      </c>
      <c r="E43" s="83">
        <v>26.558010505490053</v>
      </c>
      <c r="F43" s="83">
        <v>94.26940330405202</v>
      </c>
      <c r="G43" s="83">
        <v>140.5123424753768</v>
      </c>
      <c r="H43" s="83">
        <v>155.70596862136514</v>
      </c>
      <c r="I43" s="83">
        <v>149.89167293403983</v>
      </c>
      <c r="J43" s="83">
        <v>64.09382186695728</v>
      </c>
      <c r="K43" s="83">
        <v>112.33602240751227</v>
      </c>
      <c r="L43" s="83">
        <v>101.4744812031329</v>
      </c>
      <c r="M43" s="83">
        <v>127.09993197645689</v>
      </c>
      <c r="N43" s="83">
        <v>142.3573705139948</v>
      </c>
      <c r="O43" s="83">
        <v>137.1505913960377</v>
      </c>
    </row>
    <row r="44" spans="1:15" s="93" customFormat="1" ht="12">
      <c r="A44" s="102">
        <v>8</v>
      </c>
      <c r="B44" s="102">
        <v>1992</v>
      </c>
      <c r="C44" s="101">
        <v>26.604549196981235</v>
      </c>
      <c r="D44" s="101">
        <v>94.80959329886586</v>
      </c>
      <c r="E44" s="101">
        <v>26.573745403245475</v>
      </c>
      <c r="F44" s="101">
        <v>94.1527180207605</v>
      </c>
      <c r="G44" s="101">
        <v>140.50320031807635</v>
      </c>
      <c r="H44" s="101">
        <v>156.04575908277917</v>
      </c>
      <c r="I44" s="101">
        <v>150.09486363483887</v>
      </c>
      <c r="J44" s="101">
        <v>67.70702720323342</v>
      </c>
      <c r="K44" s="101">
        <v>108.61012647089488</v>
      </c>
      <c r="L44" s="101">
        <v>99.69418328643583</v>
      </c>
      <c r="M44" s="101">
        <v>128.422098097477</v>
      </c>
      <c r="N44" s="101">
        <v>141.40778403826639</v>
      </c>
      <c r="O44" s="101">
        <v>136.98144418048457</v>
      </c>
    </row>
    <row r="45" spans="1:15" s="93" customFormat="1" ht="12">
      <c r="A45" s="92">
        <v>9</v>
      </c>
      <c r="B45" s="92">
        <v>1992</v>
      </c>
      <c r="C45" s="83">
        <v>28.879447704205553</v>
      </c>
      <c r="D45" s="83">
        <v>100.41800041289441</v>
      </c>
      <c r="E45" s="83">
        <v>27.84159905391343</v>
      </c>
      <c r="F45" s="83">
        <v>96.46876274710267</v>
      </c>
      <c r="G45" s="83">
        <v>140.8421766759207</v>
      </c>
      <c r="H45" s="83">
        <v>155.9336328745451</v>
      </c>
      <c r="I45" s="83">
        <v>150.19227596457333</v>
      </c>
      <c r="J45" s="83">
        <v>68.87483876939072</v>
      </c>
      <c r="K45" s="83">
        <v>113.20402246105189</v>
      </c>
      <c r="L45" s="83">
        <v>103.5177001425869</v>
      </c>
      <c r="M45" s="83">
        <v>129.1222216054575</v>
      </c>
      <c r="N45" s="83">
        <v>143.2597487025681</v>
      </c>
      <c r="O45" s="83">
        <v>138.47957629474325</v>
      </c>
    </row>
    <row r="46" spans="1:15" s="93" customFormat="1" ht="12">
      <c r="A46" s="102">
        <v>10</v>
      </c>
      <c r="B46" s="102">
        <v>1992</v>
      </c>
      <c r="C46" s="101">
        <v>30.210238483373985</v>
      </c>
      <c r="D46" s="101">
        <v>104.61760146165784</v>
      </c>
      <c r="E46" s="101">
        <v>30.6327676011541</v>
      </c>
      <c r="F46" s="101">
        <v>105.22106478239031</v>
      </c>
      <c r="G46" s="101">
        <v>141.24937955731585</v>
      </c>
      <c r="H46" s="101">
        <v>155.88024218178214</v>
      </c>
      <c r="I46" s="101">
        <v>150.33567261497046</v>
      </c>
      <c r="J46" s="101">
        <v>68.64193918897999</v>
      </c>
      <c r="K46" s="101">
        <v>116.43315413739322</v>
      </c>
      <c r="L46" s="101">
        <v>105.87014272964353</v>
      </c>
      <c r="M46" s="101">
        <v>129.43372712624324</v>
      </c>
      <c r="N46" s="101">
        <v>144.73372219895367</v>
      </c>
      <c r="O46" s="101">
        <v>139.57218199231616</v>
      </c>
    </row>
    <row r="47" spans="1:15" s="93" customFormat="1" ht="12">
      <c r="A47" s="92">
        <v>11</v>
      </c>
      <c r="B47" s="92">
        <v>1992</v>
      </c>
      <c r="C47" s="83">
        <v>29.435555739584576</v>
      </c>
      <c r="D47" s="83">
        <v>101.11855336668943</v>
      </c>
      <c r="E47" s="83">
        <v>30.8168284500128</v>
      </c>
      <c r="F47" s="83">
        <v>105.22372263035396</v>
      </c>
      <c r="G47" s="83">
        <v>141.55663009014356</v>
      </c>
      <c r="H47" s="83">
        <v>156.01775429640603</v>
      </c>
      <c r="I47" s="83">
        <v>150.541892408715</v>
      </c>
      <c r="J47" s="83">
        <v>68.90922370382201</v>
      </c>
      <c r="K47" s="83">
        <v>117.54211664483756</v>
      </c>
      <c r="L47" s="83">
        <v>106.85246365032448</v>
      </c>
      <c r="M47" s="83">
        <v>129.97397230149025</v>
      </c>
      <c r="N47" s="83">
        <v>145.5337529857884</v>
      </c>
      <c r="O47" s="83">
        <v>140.3096188352575</v>
      </c>
    </row>
    <row r="48" spans="1:15" s="93" customFormat="1" ht="12">
      <c r="A48" s="102">
        <v>12</v>
      </c>
      <c r="B48" s="102">
        <v>1992</v>
      </c>
      <c r="C48" s="101">
        <v>26.81740656942702</v>
      </c>
      <c r="D48" s="101">
        <v>93.43883134877045</v>
      </c>
      <c r="E48" s="101">
        <v>29.20999663052174</v>
      </c>
      <c r="F48" s="101">
        <v>100.14609318226215</v>
      </c>
      <c r="G48" s="101">
        <v>140.09982861511588</v>
      </c>
      <c r="H48" s="101">
        <v>154.99979898000186</v>
      </c>
      <c r="I48" s="101">
        <v>149.34614387290043</v>
      </c>
      <c r="J48" s="101">
        <v>69.78146980652528</v>
      </c>
      <c r="K48" s="101">
        <v>107.74804378708674</v>
      </c>
      <c r="L48" s="101">
        <v>99.6876241196489</v>
      </c>
      <c r="M48" s="101">
        <v>129.14099951991255</v>
      </c>
      <c r="N48" s="101">
        <v>140.53292410805054</v>
      </c>
      <c r="O48" s="101">
        <v>136.69428531166602</v>
      </c>
    </row>
    <row r="49" spans="1:15" s="93" customFormat="1" ht="12">
      <c r="A49" s="92">
        <v>1</v>
      </c>
      <c r="B49" s="92">
        <v>1993</v>
      </c>
      <c r="C49" s="83">
        <v>25.42289848704735</v>
      </c>
      <c r="D49" s="83">
        <v>83.42585734358047</v>
      </c>
      <c r="E49" s="83">
        <v>25.33844687653551</v>
      </c>
      <c r="F49" s="83">
        <v>83.30664870111153</v>
      </c>
      <c r="G49" s="83">
        <v>138.71790067731075</v>
      </c>
      <c r="H49" s="83">
        <v>154.7610888923561</v>
      </c>
      <c r="I49" s="83">
        <v>148.6091064915626</v>
      </c>
      <c r="J49" s="83">
        <v>55.533352514521304</v>
      </c>
      <c r="K49" s="83">
        <v>91.63322762197564</v>
      </c>
      <c r="L49" s="83">
        <v>83.17454189887769</v>
      </c>
      <c r="M49" s="83">
        <v>122.69006422110998</v>
      </c>
      <c r="N49" s="83">
        <v>132.88945864098733</v>
      </c>
      <c r="O49" s="83">
        <v>129.3152148914334</v>
      </c>
    </row>
    <row r="50" spans="1:15" s="93" customFormat="1" ht="12">
      <c r="A50" s="102">
        <v>2</v>
      </c>
      <c r="B50" s="102">
        <v>1993</v>
      </c>
      <c r="C50" s="101">
        <v>28.75812250933059</v>
      </c>
      <c r="D50" s="101">
        <v>90.78740078240506</v>
      </c>
      <c r="E50" s="101">
        <v>28.962213760217583</v>
      </c>
      <c r="F50" s="101">
        <v>91.4424766977532</v>
      </c>
      <c r="G50" s="101">
        <v>140.66753690524286</v>
      </c>
      <c r="H50" s="101">
        <v>155.35125837985885</v>
      </c>
      <c r="I50" s="101">
        <v>149.74360554038682</v>
      </c>
      <c r="J50" s="101">
        <v>61.434270588545274</v>
      </c>
      <c r="K50" s="101">
        <v>105.94819840871503</v>
      </c>
      <c r="L50" s="101">
        <v>95.63806881272343</v>
      </c>
      <c r="M50" s="101">
        <v>126.09139477627966</v>
      </c>
      <c r="N50" s="101">
        <v>139.2091585953855</v>
      </c>
      <c r="O50" s="101">
        <v>134.71105871257745</v>
      </c>
    </row>
    <row r="51" spans="1:15" s="93" customFormat="1" ht="12">
      <c r="A51" s="92">
        <v>3</v>
      </c>
      <c r="B51" s="92">
        <v>1993</v>
      </c>
      <c r="C51" s="83">
        <v>31.27945686339345</v>
      </c>
      <c r="D51" s="83">
        <v>98.119537377788</v>
      </c>
      <c r="E51" s="83">
        <v>31.237601485228783</v>
      </c>
      <c r="F51" s="83">
        <v>97.99398595268175</v>
      </c>
      <c r="G51" s="83">
        <v>140.32253063777787</v>
      </c>
      <c r="H51" s="83">
        <v>156.52564737957934</v>
      </c>
      <c r="I51" s="83">
        <v>150.3337094031394</v>
      </c>
      <c r="J51" s="83">
        <v>59.233564075837194</v>
      </c>
      <c r="K51" s="83">
        <v>104.99143108713785</v>
      </c>
      <c r="L51" s="83">
        <v>94.47398861483948</v>
      </c>
      <c r="M51" s="83">
        <v>125.08140359192772</v>
      </c>
      <c r="N51" s="83">
        <v>139.79804224302268</v>
      </c>
      <c r="O51" s="83">
        <v>134.7964148515783</v>
      </c>
    </row>
    <row r="52" spans="1:15" s="93" customFormat="1" ht="12">
      <c r="A52" s="102">
        <v>4</v>
      </c>
      <c r="B52" s="102">
        <v>1993</v>
      </c>
      <c r="C52" s="101">
        <v>28.745368870198394</v>
      </c>
      <c r="D52" s="101">
        <v>90.11997449310957</v>
      </c>
      <c r="E52" s="101">
        <v>29.48094871067211</v>
      </c>
      <c r="F52" s="101">
        <v>92.19373690125633</v>
      </c>
      <c r="G52" s="101">
        <v>140.51461715567748</v>
      </c>
      <c r="H52" s="101">
        <v>156.48415942556585</v>
      </c>
      <c r="I52" s="101">
        <v>150.38054885223764</v>
      </c>
      <c r="J52" s="101">
        <v>61.59164674763652</v>
      </c>
      <c r="K52" s="101">
        <v>107.19180624148606</v>
      </c>
      <c r="L52" s="101">
        <v>96.79301403097868</v>
      </c>
      <c r="M52" s="101">
        <v>126.16368309655446</v>
      </c>
      <c r="N52" s="101">
        <v>140.9561700366045</v>
      </c>
      <c r="O52" s="101">
        <v>135.93946621971347</v>
      </c>
    </row>
    <row r="53" spans="1:15" s="93" customFormat="1" ht="12">
      <c r="A53" s="92">
        <v>5</v>
      </c>
      <c r="B53" s="92">
        <v>1993</v>
      </c>
      <c r="C53" s="83">
        <v>32.85200662063684</v>
      </c>
      <c r="D53" s="83">
        <v>100.46916694831958</v>
      </c>
      <c r="E53" s="83">
        <v>32.12598524773212</v>
      </c>
      <c r="F53" s="83">
        <v>96.99371603646766</v>
      </c>
      <c r="G53" s="83">
        <v>142.3970553160408</v>
      </c>
      <c r="H53" s="83">
        <v>156.28272281668995</v>
      </c>
      <c r="I53" s="83">
        <v>150.9971924361276</v>
      </c>
      <c r="J53" s="83">
        <v>62.58052207704502</v>
      </c>
      <c r="K53" s="83">
        <v>106.82800176300566</v>
      </c>
      <c r="L53" s="83">
        <v>96.83946985230105</v>
      </c>
      <c r="M53" s="83">
        <v>127.63426829618425</v>
      </c>
      <c r="N53" s="83">
        <v>140.73594741949788</v>
      </c>
      <c r="O53" s="83">
        <v>136.32590550819228</v>
      </c>
    </row>
    <row r="54" spans="1:15" s="93" customFormat="1" ht="12">
      <c r="A54" s="102">
        <v>6</v>
      </c>
      <c r="B54" s="102">
        <v>1993</v>
      </c>
      <c r="C54" s="101">
        <v>33.45854292264775</v>
      </c>
      <c r="D54" s="101">
        <v>101.34687630684094</v>
      </c>
      <c r="E54" s="101">
        <v>33.42089902390299</v>
      </c>
      <c r="F54" s="101">
        <v>101.13846557003762</v>
      </c>
      <c r="G54" s="101">
        <v>141.3518105443994</v>
      </c>
      <c r="H54" s="101">
        <v>156.49990662740183</v>
      </c>
      <c r="I54" s="101">
        <v>150.71904758453815</v>
      </c>
      <c r="J54" s="101">
        <v>65.17965695550724</v>
      </c>
      <c r="K54" s="101">
        <v>114.33040357067343</v>
      </c>
      <c r="L54" s="101">
        <v>103.49296002113829</v>
      </c>
      <c r="M54" s="101">
        <v>128.07355651505353</v>
      </c>
      <c r="N54" s="101">
        <v>143.50980275201275</v>
      </c>
      <c r="O54" s="101">
        <v>138.2905021139542</v>
      </c>
    </row>
    <row r="55" spans="1:15" s="93" customFormat="1" ht="12">
      <c r="A55" s="92">
        <v>7</v>
      </c>
      <c r="B55" s="92">
        <v>1993</v>
      </c>
      <c r="C55" s="83">
        <v>32.508675311499594</v>
      </c>
      <c r="D55" s="83">
        <v>97.81298403941855</v>
      </c>
      <c r="E55" s="83">
        <v>32.3999673808636</v>
      </c>
      <c r="F55" s="83">
        <v>97.05777235694946</v>
      </c>
      <c r="G55" s="83">
        <v>140.63311971364618</v>
      </c>
      <c r="H55" s="83">
        <v>156.72855834619654</v>
      </c>
      <c r="I55" s="83">
        <v>150.56960970147205</v>
      </c>
      <c r="J55" s="83">
        <v>66.1790805614107</v>
      </c>
      <c r="K55" s="83">
        <v>116.48572824557455</v>
      </c>
      <c r="L55" s="83">
        <v>105.15940110422571</v>
      </c>
      <c r="M55" s="83">
        <v>127.56366588302664</v>
      </c>
      <c r="N55" s="83">
        <v>144.35307264678406</v>
      </c>
      <c r="O55" s="83">
        <v>138.62401039541484</v>
      </c>
    </row>
    <row r="56" spans="1:15" s="93" customFormat="1" ht="12">
      <c r="A56" s="102">
        <v>8</v>
      </c>
      <c r="B56" s="102">
        <v>1993</v>
      </c>
      <c r="C56" s="101">
        <v>33.336880301194206</v>
      </c>
      <c r="D56" s="101">
        <v>100.36429079482865</v>
      </c>
      <c r="E56" s="101">
        <v>33.01718001526567</v>
      </c>
      <c r="F56" s="101">
        <v>99.01837857982483</v>
      </c>
      <c r="G56" s="101">
        <v>141.14712292939922</v>
      </c>
      <c r="H56" s="101">
        <v>157.35906299229313</v>
      </c>
      <c r="I56" s="101">
        <v>151.152240386397</v>
      </c>
      <c r="J56" s="101">
        <v>68.19884441022951</v>
      </c>
      <c r="K56" s="101">
        <v>115.95645400484167</v>
      </c>
      <c r="L56" s="101">
        <v>105.54338513984244</v>
      </c>
      <c r="M56" s="101">
        <v>129.04161848950892</v>
      </c>
      <c r="N56" s="101">
        <v>144.6054993632713</v>
      </c>
      <c r="O56" s="101">
        <v>139.30538312419515</v>
      </c>
    </row>
    <row r="57" spans="1:15" s="93" customFormat="1" ht="12">
      <c r="A57" s="92">
        <v>9</v>
      </c>
      <c r="B57" s="92">
        <v>1993</v>
      </c>
      <c r="C57" s="83">
        <v>34.93061031389725</v>
      </c>
      <c r="D57" s="83">
        <v>103.45441151442368</v>
      </c>
      <c r="E57" s="83">
        <v>34.35797530595828</v>
      </c>
      <c r="F57" s="83">
        <v>101.59544758723891</v>
      </c>
      <c r="G57" s="83">
        <v>141.75720804256812</v>
      </c>
      <c r="H57" s="83">
        <v>156.44737826877278</v>
      </c>
      <c r="I57" s="83">
        <v>150.858506195264</v>
      </c>
      <c r="J57" s="83">
        <v>67.81914771361761</v>
      </c>
      <c r="K57" s="83">
        <v>119.4046487001427</v>
      </c>
      <c r="L57" s="83">
        <v>108.13156024723907</v>
      </c>
      <c r="M57" s="83">
        <v>129.70625865387962</v>
      </c>
      <c r="N57" s="83">
        <v>145.5336696747742</v>
      </c>
      <c r="O57" s="83">
        <v>140.18230134450977</v>
      </c>
    </row>
    <row r="58" spans="1:15" s="93" customFormat="1" ht="12">
      <c r="A58" s="102">
        <v>10</v>
      </c>
      <c r="B58" s="102">
        <v>1993</v>
      </c>
      <c r="C58" s="101">
        <v>36.545055879477566</v>
      </c>
      <c r="D58" s="101">
        <v>108.46779619838027</v>
      </c>
      <c r="E58" s="101">
        <v>36.10465664293386</v>
      </c>
      <c r="F58" s="101">
        <v>106.73323243334676</v>
      </c>
      <c r="G58" s="101">
        <v>141.39723236246533</v>
      </c>
      <c r="H58" s="101">
        <v>155.69568252895886</v>
      </c>
      <c r="I58" s="101">
        <v>150.27692218965336</v>
      </c>
      <c r="J58" s="101">
        <v>67.90825028754993</v>
      </c>
      <c r="K58" s="101">
        <v>125.27119436053499</v>
      </c>
      <c r="L58" s="101">
        <v>112.59369644367072</v>
      </c>
      <c r="M58" s="101">
        <v>129.43222764365257</v>
      </c>
      <c r="N58" s="101">
        <v>147.31496545059454</v>
      </c>
      <c r="O58" s="101">
        <v>141.28002810481263</v>
      </c>
    </row>
    <row r="59" spans="1:15" s="93" customFormat="1" ht="12">
      <c r="A59" s="92">
        <v>11</v>
      </c>
      <c r="B59" s="92">
        <v>1993</v>
      </c>
      <c r="C59" s="83">
        <v>36.11810703027489</v>
      </c>
      <c r="D59" s="83">
        <v>107.03071248274388</v>
      </c>
      <c r="E59" s="83">
        <v>38.78588431257715</v>
      </c>
      <c r="F59" s="83">
        <v>114.2810936386823</v>
      </c>
      <c r="G59" s="83">
        <v>140.62700913986492</v>
      </c>
      <c r="H59" s="83">
        <v>155.16261912846429</v>
      </c>
      <c r="I59" s="83">
        <v>149.65857854533607</v>
      </c>
      <c r="J59" s="83">
        <v>69.7745810935148</v>
      </c>
      <c r="K59" s="83">
        <v>120.6684148369752</v>
      </c>
      <c r="L59" s="83">
        <v>109.48218552500798</v>
      </c>
      <c r="M59" s="83">
        <v>129.3455502723074</v>
      </c>
      <c r="N59" s="83">
        <v>145.90390990960384</v>
      </c>
      <c r="O59" s="83">
        <v>140.34264731910258</v>
      </c>
    </row>
    <row r="60" spans="1:15" s="93" customFormat="1" ht="12">
      <c r="A60" s="102">
        <v>12</v>
      </c>
      <c r="B60" s="102">
        <v>1993</v>
      </c>
      <c r="C60" s="101">
        <v>32.30175053055224</v>
      </c>
      <c r="D60" s="101">
        <v>95.23118229685385</v>
      </c>
      <c r="E60" s="101">
        <v>35.1702571028682</v>
      </c>
      <c r="F60" s="101">
        <v>102.2704090934561</v>
      </c>
      <c r="G60" s="101">
        <v>138.80993016595377</v>
      </c>
      <c r="H60" s="101">
        <v>153.16629190910382</v>
      </c>
      <c r="I60" s="101">
        <v>147.71881979871858</v>
      </c>
      <c r="J60" s="101">
        <v>70.59463881240399</v>
      </c>
      <c r="K60" s="101">
        <v>109.29124991768234</v>
      </c>
      <c r="L60" s="101">
        <v>101.07536173599097</v>
      </c>
      <c r="M60" s="101">
        <v>128.20015553702157</v>
      </c>
      <c r="N60" s="101">
        <v>139.75442726047575</v>
      </c>
      <c r="O60" s="101">
        <v>135.86165030182715</v>
      </c>
    </row>
    <row r="61" spans="1:15" s="93" customFormat="1" ht="12">
      <c r="A61" s="92">
        <v>1</v>
      </c>
      <c r="B61" s="92">
        <v>1994</v>
      </c>
      <c r="C61" s="83">
        <v>31.175471797120757</v>
      </c>
      <c r="D61" s="83">
        <v>89.6037855645433</v>
      </c>
      <c r="E61" s="83">
        <v>30.713510154677724</v>
      </c>
      <c r="F61" s="83">
        <v>88.37073617630668</v>
      </c>
      <c r="G61" s="83">
        <v>138.322023225693</v>
      </c>
      <c r="H61" s="83">
        <v>152.96071199488836</v>
      </c>
      <c r="I61" s="83">
        <v>147.34820372860463</v>
      </c>
      <c r="J61" s="83">
        <v>66.23605674826142</v>
      </c>
      <c r="K61" s="83">
        <v>92.58173295526042</v>
      </c>
      <c r="L61" s="83">
        <v>86.40421936905378</v>
      </c>
      <c r="M61" s="83">
        <v>124.3197234276939</v>
      </c>
      <c r="N61" s="83">
        <v>131.96775569191107</v>
      </c>
      <c r="O61" s="83">
        <v>129.26538417524586</v>
      </c>
    </row>
    <row r="62" spans="1:15" s="93" customFormat="1" ht="12">
      <c r="A62" s="102">
        <v>2</v>
      </c>
      <c r="B62" s="102">
        <v>1994</v>
      </c>
      <c r="C62" s="101">
        <v>34.425456239686135</v>
      </c>
      <c r="D62" s="101">
        <v>94.85838128117827</v>
      </c>
      <c r="E62" s="101">
        <v>34.87305203110454</v>
      </c>
      <c r="F62" s="101">
        <v>96.22230920200472</v>
      </c>
      <c r="G62" s="101">
        <v>136.4638444758294</v>
      </c>
      <c r="H62" s="101">
        <v>153.5209413472498</v>
      </c>
      <c r="I62" s="101">
        <v>147.00446063511245</v>
      </c>
      <c r="J62" s="101">
        <v>70.80749012531669</v>
      </c>
      <c r="K62" s="101">
        <v>101.9856883039846</v>
      </c>
      <c r="L62" s="101">
        <v>94.76416496671715</v>
      </c>
      <c r="M62" s="101">
        <v>124.33184007560999</v>
      </c>
      <c r="N62" s="101">
        <v>136.73052591989088</v>
      </c>
      <c r="O62" s="101">
        <v>132.47853132354325</v>
      </c>
    </row>
    <row r="63" spans="1:15" s="93" customFormat="1" ht="12">
      <c r="A63" s="92">
        <v>3</v>
      </c>
      <c r="B63" s="92">
        <v>1994</v>
      </c>
      <c r="C63" s="83">
        <v>36.49252375483619</v>
      </c>
      <c r="D63" s="83">
        <v>99.87910617549463</v>
      </c>
      <c r="E63" s="83">
        <v>36.724455448721244</v>
      </c>
      <c r="F63" s="83">
        <v>100.4601710908727</v>
      </c>
      <c r="G63" s="83">
        <v>137.16556396386198</v>
      </c>
      <c r="H63" s="83">
        <v>155.5471873162721</v>
      </c>
      <c r="I63" s="83">
        <v>148.52005219965596</v>
      </c>
      <c r="J63" s="83">
        <v>70.59291960962607</v>
      </c>
      <c r="K63" s="83">
        <v>104.5533654374774</v>
      </c>
      <c r="L63" s="83">
        <v>96.74637011558997</v>
      </c>
      <c r="M63" s="83">
        <v>124.5465596126346</v>
      </c>
      <c r="N63" s="83">
        <v>138.9925240063901</v>
      </c>
      <c r="O63" s="83">
        <v>134.08336267012686</v>
      </c>
    </row>
    <row r="64" spans="1:15" s="93" customFormat="1" ht="12">
      <c r="A64" s="102">
        <v>4</v>
      </c>
      <c r="B64" s="102">
        <v>1994</v>
      </c>
      <c r="C64" s="101">
        <v>36.36879662495153</v>
      </c>
      <c r="D64" s="101">
        <v>99.21370948817425</v>
      </c>
      <c r="E64" s="101">
        <v>36.846531414452386</v>
      </c>
      <c r="F64" s="101">
        <v>100.48579944162903</v>
      </c>
      <c r="G64" s="101">
        <v>136.17250789077326</v>
      </c>
      <c r="H64" s="101">
        <v>157.03449759818062</v>
      </c>
      <c r="I64" s="101">
        <v>149.05588182962782</v>
      </c>
      <c r="J64" s="101">
        <v>72.43120375153676</v>
      </c>
      <c r="K64" s="101">
        <v>104.54337552093861</v>
      </c>
      <c r="L64" s="101">
        <v>97.21743585462312</v>
      </c>
      <c r="M64" s="101">
        <v>124.52365326713216</v>
      </c>
      <c r="N64" s="101">
        <v>140.50643175511505</v>
      </c>
      <c r="O64" s="101">
        <v>135.08214131008597</v>
      </c>
    </row>
    <row r="65" spans="1:15" s="93" customFormat="1" ht="12">
      <c r="A65" s="92">
        <v>5</v>
      </c>
      <c r="B65" s="92">
        <v>1994</v>
      </c>
      <c r="C65" s="83">
        <v>38.810750475495055</v>
      </c>
      <c r="D65" s="83">
        <v>104.50949287198813</v>
      </c>
      <c r="E65" s="83">
        <v>39.10927739020928</v>
      </c>
      <c r="F65" s="83">
        <v>104.03786444623033</v>
      </c>
      <c r="G65" s="83">
        <v>136.01217092998934</v>
      </c>
      <c r="H65" s="83">
        <v>154.50760915837697</v>
      </c>
      <c r="I65" s="83">
        <v>147.46742426890611</v>
      </c>
      <c r="J65" s="83">
        <v>71.38949133448037</v>
      </c>
      <c r="K65" s="83">
        <v>104.4753134180096</v>
      </c>
      <c r="L65" s="83">
        <v>97.00049003145156</v>
      </c>
      <c r="M65" s="83">
        <v>124.00762134551638</v>
      </c>
      <c r="N65" s="83">
        <v>138.77421425449023</v>
      </c>
      <c r="O65" s="83">
        <v>133.7986818780456</v>
      </c>
    </row>
    <row r="66" spans="1:15" s="93" customFormat="1" ht="12">
      <c r="A66" s="102">
        <v>6</v>
      </c>
      <c r="B66" s="102">
        <v>1994</v>
      </c>
      <c r="C66" s="101">
        <v>38.38727837404056</v>
      </c>
      <c r="D66" s="101">
        <v>102.47432119466525</v>
      </c>
      <c r="E66" s="101">
        <v>39.148233921694555</v>
      </c>
      <c r="F66" s="101">
        <v>104.3598811882217</v>
      </c>
      <c r="G66" s="101">
        <v>135.33676562085117</v>
      </c>
      <c r="H66" s="101">
        <v>154.2079168532644</v>
      </c>
      <c r="I66" s="101">
        <v>147.00774727696978</v>
      </c>
      <c r="J66" s="101">
        <v>78.06385306387399</v>
      </c>
      <c r="K66" s="101">
        <v>105.89892223504786</v>
      </c>
      <c r="L66" s="101">
        <v>99.75351958741702</v>
      </c>
      <c r="M66" s="101">
        <v>125.33718413117833</v>
      </c>
      <c r="N66" s="101">
        <v>139.28144709236204</v>
      </c>
      <c r="O66" s="101">
        <v>134.5673744018646</v>
      </c>
    </row>
    <row r="67" spans="1:15" s="93" customFormat="1" ht="12">
      <c r="A67" s="92">
        <v>7</v>
      </c>
      <c r="B67" s="92">
        <v>1994</v>
      </c>
      <c r="C67" s="83">
        <v>38.142207157301804</v>
      </c>
      <c r="D67" s="83">
        <v>100.35264588038653</v>
      </c>
      <c r="E67" s="83">
        <v>37.41846695783182</v>
      </c>
      <c r="F67" s="83">
        <v>97.82292300629115</v>
      </c>
      <c r="G67" s="83">
        <v>135.32583756809132</v>
      </c>
      <c r="H67" s="83">
        <v>154.1780295979224</v>
      </c>
      <c r="I67" s="83">
        <v>146.96600797820443</v>
      </c>
      <c r="J67" s="83">
        <v>77.90114960024562</v>
      </c>
      <c r="K67" s="83">
        <v>105.36877485481459</v>
      </c>
      <c r="L67" s="83">
        <v>99.18299338281548</v>
      </c>
      <c r="M67" s="83">
        <v>125.23229781609838</v>
      </c>
      <c r="N67" s="83">
        <v>139.1369590001848</v>
      </c>
      <c r="O67" s="83">
        <v>134.39143494458892</v>
      </c>
    </row>
    <row r="68" spans="1:15" s="93" customFormat="1" ht="12">
      <c r="A68" s="102">
        <v>8</v>
      </c>
      <c r="B68" s="102">
        <v>1994</v>
      </c>
      <c r="C68" s="101">
        <v>42.20896013246729</v>
      </c>
      <c r="D68" s="101">
        <v>110.91511764850296</v>
      </c>
      <c r="E68" s="101">
        <v>40.851602697309474</v>
      </c>
      <c r="F68" s="101">
        <v>106.91574201717684</v>
      </c>
      <c r="G68" s="101">
        <v>135.4025658449087</v>
      </c>
      <c r="H68" s="101">
        <v>154.68530163918203</v>
      </c>
      <c r="I68" s="101">
        <v>147.30533848049805</v>
      </c>
      <c r="J68" s="101">
        <v>80.82661595455784</v>
      </c>
      <c r="K68" s="101">
        <v>104.3722250588987</v>
      </c>
      <c r="L68" s="101">
        <v>99.25133150302514</v>
      </c>
      <c r="M68" s="101">
        <v>126.41619577851645</v>
      </c>
      <c r="N68" s="101">
        <v>139.14774827663027</v>
      </c>
      <c r="O68" s="101">
        <v>134.8079247957927</v>
      </c>
    </row>
    <row r="69" spans="1:15" s="93" customFormat="1" ht="12">
      <c r="A69" s="92">
        <v>9</v>
      </c>
      <c r="B69" s="92">
        <v>1994</v>
      </c>
      <c r="C69" s="83">
        <v>41.98068836590782</v>
      </c>
      <c r="D69" s="83">
        <v>107.3369069686336</v>
      </c>
      <c r="E69" s="83">
        <v>42.163052014596964</v>
      </c>
      <c r="F69" s="83">
        <v>107.67918222902694</v>
      </c>
      <c r="G69" s="83">
        <v>135.84216972779654</v>
      </c>
      <c r="H69" s="83">
        <v>154.17712363550746</v>
      </c>
      <c r="I69" s="83">
        <v>147.20287825594002</v>
      </c>
      <c r="J69" s="83">
        <v>81.17630709556674</v>
      </c>
      <c r="K69" s="83">
        <v>107.15247501985584</v>
      </c>
      <c r="L69" s="83">
        <v>101.48036831455592</v>
      </c>
      <c r="M69" s="83">
        <v>127.03865895755243</v>
      </c>
      <c r="N69" s="83">
        <v>140.16912844376375</v>
      </c>
      <c r="O69" s="83">
        <v>135.7293609136275</v>
      </c>
    </row>
    <row r="70" spans="1:15" s="93" customFormat="1" ht="12">
      <c r="A70" s="102">
        <v>10</v>
      </c>
      <c r="B70" s="102">
        <v>1994</v>
      </c>
      <c r="C70" s="101">
        <v>43.50232784989013</v>
      </c>
      <c r="D70" s="101">
        <v>110.91253817114064</v>
      </c>
      <c r="E70" s="101">
        <v>44.099689740595885</v>
      </c>
      <c r="F70" s="101">
        <v>111.86310055658267</v>
      </c>
      <c r="G70" s="101">
        <v>135.27953696175766</v>
      </c>
      <c r="H70" s="101">
        <v>152.50363909035406</v>
      </c>
      <c r="I70" s="101">
        <v>145.9774552150878</v>
      </c>
      <c r="J70" s="101">
        <v>81.97279509019204</v>
      </c>
      <c r="K70" s="101">
        <v>111.32599653876036</v>
      </c>
      <c r="L70" s="101">
        <v>104.83514582315101</v>
      </c>
      <c r="M70" s="101">
        <v>126.72397772229381</v>
      </c>
      <c r="N70" s="101">
        <v>140.80580642566156</v>
      </c>
      <c r="O70" s="101">
        <v>136.05594136679161</v>
      </c>
    </row>
    <row r="71" spans="1:15" s="93" customFormat="1" ht="12">
      <c r="A71" s="92">
        <v>11</v>
      </c>
      <c r="B71" s="92">
        <v>1994</v>
      </c>
      <c r="C71" s="83">
        <v>44.67370380565578</v>
      </c>
      <c r="D71" s="83">
        <v>112.71977007241037</v>
      </c>
      <c r="E71" s="83">
        <v>47.37594432853528</v>
      </c>
      <c r="F71" s="83">
        <v>118.8190082508231</v>
      </c>
      <c r="G71" s="83">
        <v>135.9589523452375</v>
      </c>
      <c r="H71" s="83">
        <v>152.93469073309763</v>
      </c>
      <c r="I71" s="83">
        <v>146.50764260438135</v>
      </c>
      <c r="J71" s="83">
        <v>84.88063957125712</v>
      </c>
      <c r="K71" s="83">
        <v>112.00193517112606</v>
      </c>
      <c r="L71" s="83">
        <v>106.03268357791067</v>
      </c>
      <c r="M71" s="83">
        <v>128.02801874867563</v>
      </c>
      <c r="N71" s="83">
        <v>141.66131339903623</v>
      </c>
      <c r="O71" s="83">
        <v>137.08692542907977</v>
      </c>
    </row>
    <row r="72" spans="1:15" s="93" customFormat="1" ht="12">
      <c r="A72" s="102">
        <v>12</v>
      </c>
      <c r="B72" s="102">
        <v>1994</v>
      </c>
      <c r="C72" s="101">
        <v>40.13935914288567</v>
      </c>
      <c r="D72" s="101">
        <v>101.63149338718137</v>
      </c>
      <c r="E72" s="101">
        <v>44.26068443409322</v>
      </c>
      <c r="F72" s="101">
        <v>110.29736543760184</v>
      </c>
      <c r="G72" s="101">
        <v>134.00517277266658</v>
      </c>
      <c r="H72" s="101">
        <v>151.3526726136277</v>
      </c>
      <c r="I72" s="101">
        <v>144.77077343673383</v>
      </c>
      <c r="J72" s="101">
        <v>85.02727291476657</v>
      </c>
      <c r="K72" s="101">
        <v>101.85340066574847</v>
      </c>
      <c r="L72" s="101">
        <v>98.32852390713626</v>
      </c>
      <c r="M72" s="101">
        <v>126.63962897740116</v>
      </c>
      <c r="N72" s="101">
        <v>136.17239131246154</v>
      </c>
      <c r="O72" s="101">
        <v>132.9565135261592</v>
      </c>
    </row>
    <row r="73" spans="1:15" s="93" customFormat="1" ht="12">
      <c r="A73" s="92">
        <v>1</v>
      </c>
      <c r="B73" s="92">
        <v>1995</v>
      </c>
      <c r="C73" s="83">
        <v>38.326338079239086</v>
      </c>
      <c r="D73" s="83">
        <v>93.85182881601561</v>
      </c>
      <c r="E73" s="83">
        <v>37.766923295509116</v>
      </c>
      <c r="F73" s="83">
        <v>92.72425433994766</v>
      </c>
      <c r="G73" s="83">
        <v>133.74334285713616</v>
      </c>
      <c r="H73" s="83">
        <v>149.63228730673586</v>
      </c>
      <c r="I73" s="83">
        <v>143.53914629942417</v>
      </c>
      <c r="J73" s="83">
        <v>65.8135719738639</v>
      </c>
      <c r="K73" s="83">
        <v>88.94137056521888</v>
      </c>
      <c r="L73" s="83">
        <v>83.51707833587535</v>
      </c>
      <c r="M73" s="83">
        <v>120.52716190862542</v>
      </c>
      <c r="N73" s="83">
        <v>128.59235688178225</v>
      </c>
      <c r="O73" s="83">
        <v>125.74984407971579</v>
      </c>
    </row>
    <row r="74" spans="1:15" s="93" customFormat="1" ht="12">
      <c r="A74" s="102">
        <v>2</v>
      </c>
      <c r="B74" s="102">
        <v>1995</v>
      </c>
      <c r="C74" s="101">
        <v>43.12884466917339</v>
      </c>
      <c r="D74" s="101">
        <v>99.86382522696294</v>
      </c>
      <c r="E74" s="101">
        <v>43.52964621126498</v>
      </c>
      <c r="F74" s="101">
        <v>100.35553280420685</v>
      </c>
      <c r="G74" s="101">
        <v>136.03297594201172</v>
      </c>
      <c r="H74" s="101">
        <v>151.615950919689</v>
      </c>
      <c r="I74" s="101">
        <v>145.66365958495322</v>
      </c>
      <c r="J74" s="101">
        <v>73.01853609307807</v>
      </c>
      <c r="K74" s="101">
        <v>95.12942829805576</v>
      </c>
      <c r="L74" s="101">
        <v>90.00796018902041</v>
      </c>
      <c r="M74" s="101">
        <v>124.37550428982507</v>
      </c>
      <c r="N74" s="101">
        <v>133.30677497731202</v>
      </c>
      <c r="O74" s="101">
        <v>130.24065779356658</v>
      </c>
    </row>
    <row r="75" spans="1:15" s="93" customFormat="1" ht="12">
      <c r="A75" s="92">
        <v>3</v>
      </c>
      <c r="B75" s="92">
        <v>1995</v>
      </c>
      <c r="C75" s="83">
        <v>48.37832556904926</v>
      </c>
      <c r="D75" s="83">
        <v>109.82730012148117</v>
      </c>
      <c r="E75" s="83">
        <v>48.30636608116271</v>
      </c>
      <c r="F75" s="83">
        <v>109.4113935338094</v>
      </c>
      <c r="G75" s="83">
        <v>136.00303972836105</v>
      </c>
      <c r="H75" s="83">
        <v>151.55311160592495</v>
      </c>
      <c r="I75" s="83">
        <v>145.61087475314937</v>
      </c>
      <c r="J75" s="83">
        <v>73.15687173917485</v>
      </c>
      <c r="K75" s="83">
        <v>97.28701369896868</v>
      </c>
      <c r="L75" s="83">
        <v>91.73883866577057</v>
      </c>
      <c r="M75" s="83">
        <v>124.05884013868034</v>
      </c>
      <c r="N75" s="83">
        <v>133.98806068338303</v>
      </c>
      <c r="O75" s="83">
        <v>130.6240082640936</v>
      </c>
    </row>
    <row r="76" spans="1:15" s="93" customFormat="1" ht="12">
      <c r="A76" s="102">
        <v>4</v>
      </c>
      <c r="B76" s="102">
        <v>1995</v>
      </c>
      <c r="C76" s="101">
        <v>43.08791437080087</v>
      </c>
      <c r="D76" s="101">
        <v>96.95562461314967</v>
      </c>
      <c r="E76" s="101">
        <v>43.68095699895541</v>
      </c>
      <c r="F76" s="101">
        <v>97.93603484348932</v>
      </c>
      <c r="G76" s="101">
        <v>135.78072772108763</v>
      </c>
      <c r="H76" s="101">
        <v>150.94632637844757</v>
      </c>
      <c r="I76" s="101">
        <v>145.15022072705784</v>
      </c>
      <c r="J76" s="101">
        <v>75.20703067090581</v>
      </c>
      <c r="K76" s="101">
        <v>100.05435035746302</v>
      </c>
      <c r="L76" s="101">
        <v>94.38380734845558</v>
      </c>
      <c r="M76" s="101">
        <v>124.69430754581235</v>
      </c>
      <c r="N76" s="101">
        <v>134.92282320008468</v>
      </c>
      <c r="O76" s="101">
        <v>131.46638053813186</v>
      </c>
    </row>
    <row r="77" spans="1:15" s="93" customFormat="1" ht="12">
      <c r="A77" s="92">
        <v>5</v>
      </c>
      <c r="B77" s="92">
        <v>1995</v>
      </c>
      <c r="C77" s="83">
        <v>49.51180546854961</v>
      </c>
      <c r="D77" s="83">
        <v>109.97526689980263</v>
      </c>
      <c r="E77" s="83">
        <v>47.36404270789651</v>
      </c>
      <c r="F77" s="83">
        <v>103.18469838079234</v>
      </c>
      <c r="G77" s="83">
        <v>137.10341074391525</v>
      </c>
      <c r="H77" s="83">
        <v>150.0213444224974</v>
      </c>
      <c r="I77" s="83">
        <v>145.10415750385414</v>
      </c>
      <c r="J77" s="83">
        <v>79.206370615433</v>
      </c>
      <c r="K77" s="83">
        <v>97.0723552974849</v>
      </c>
      <c r="L77" s="83">
        <v>93.02619193881392</v>
      </c>
      <c r="M77" s="83">
        <v>126.30996410000265</v>
      </c>
      <c r="N77" s="83">
        <v>133.35176881696168</v>
      </c>
      <c r="O77" s="83">
        <v>130.99624396718107</v>
      </c>
    </row>
    <row r="78" spans="1:15" s="93" customFormat="1" ht="12">
      <c r="A78" s="102">
        <v>6</v>
      </c>
      <c r="B78" s="102">
        <v>1995</v>
      </c>
      <c r="C78" s="101">
        <v>48.161661960717105</v>
      </c>
      <c r="D78" s="101">
        <v>105.86498393453395</v>
      </c>
      <c r="E78" s="101">
        <v>48.5352279238869</v>
      </c>
      <c r="F78" s="101">
        <v>106.2962959609557</v>
      </c>
      <c r="G78" s="101">
        <v>136.62362949473885</v>
      </c>
      <c r="H78" s="101">
        <v>148.99019604194834</v>
      </c>
      <c r="I78" s="101">
        <v>144.27003953713933</v>
      </c>
      <c r="J78" s="101">
        <v>83.74295603436872</v>
      </c>
      <c r="K78" s="101">
        <v>98.48772462145251</v>
      </c>
      <c r="L78" s="101">
        <v>95.22419998041745</v>
      </c>
      <c r="M78" s="101">
        <v>127.38455172473797</v>
      </c>
      <c r="N78" s="101">
        <v>133.36399844796526</v>
      </c>
      <c r="O78" s="101">
        <v>131.34833390043644</v>
      </c>
    </row>
    <row r="79" spans="1:15" s="93" customFormat="1" ht="12">
      <c r="A79" s="92">
        <v>7</v>
      </c>
      <c r="B79" s="92">
        <v>1995</v>
      </c>
      <c r="C79" s="83">
        <v>47.63807857271913</v>
      </c>
      <c r="D79" s="83">
        <v>103.79360397937023</v>
      </c>
      <c r="E79" s="83">
        <v>46.098843471394325</v>
      </c>
      <c r="F79" s="83">
        <v>99.85814360403116</v>
      </c>
      <c r="G79" s="83">
        <v>136.1577178561645</v>
      </c>
      <c r="H79" s="83">
        <v>148.6867383679174</v>
      </c>
      <c r="I79" s="83">
        <v>143.89083196647383</v>
      </c>
      <c r="J79" s="83">
        <v>82.25616214908494</v>
      </c>
      <c r="K79" s="83">
        <v>99.03829737503865</v>
      </c>
      <c r="L79" s="83">
        <v>95.25760507673907</v>
      </c>
      <c r="M79" s="83">
        <v>126.67888365040731</v>
      </c>
      <c r="N79" s="83">
        <v>133.37998687378754</v>
      </c>
      <c r="O79" s="83">
        <v>131.09014932826338</v>
      </c>
    </row>
    <row r="80" spans="1:15" s="93" customFormat="1" ht="12">
      <c r="A80" s="102">
        <v>8</v>
      </c>
      <c r="B80" s="102">
        <v>1995</v>
      </c>
      <c r="C80" s="101">
        <v>50.36319349171731</v>
      </c>
      <c r="D80" s="101">
        <v>109.28191997943424</v>
      </c>
      <c r="E80" s="101">
        <v>50.44749818762505</v>
      </c>
      <c r="F80" s="101">
        <v>109.13421107685993</v>
      </c>
      <c r="G80" s="101">
        <v>135.545165047911</v>
      </c>
      <c r="H80" s="101">
        <v>148.79296892222442</v>
      </c>
      <c r="I80" s="101">
        <v>143.7194163887047</v>
      </c>
      <c r="J80" s="101">
        <v>83.914878028656</v>
      </c>
      <c r="K80" s="101">
        <v>99.62966305200914</v>
      </c>
      <c r="L80" s="101">
        <v>96.2201202013289</v>
      </c>
      <c r="M80" s="101">
        <v>127.06139036469257</v>
      </c>
      <c r="N80" s="101">
        <v>133.6079647557802</v>
      </c>
      <c r="O80" s="101">
        <v>131.3638291590164</v>
      </c>
    </row>
    <row r="81" spans="1:15" s="93" customFormat="1" ht="12">
      <c r="A81" s="92">
        <v>9</v>
      </c>
      <c r="B81" s="92">
        <v>1995</v>
      </c>
      <c r="C81" s="83">
        <v>50.39140178743064</v>
      </c>
      <c r="D81" s="83">
        <v>108.14174865704682</v>
      </c>
      <c r="E81" s="83">
        <v>51.44123627434095</v>
      </c>
      <c r="F81" s="83">
        <v>110.19469890424931</v>
      </c>
      <c r="G81" s="83">
        <v>136.11140328371934</v>
      </c>
      <c r="H81" s="83">
        <v>147.72733322621076</v>
      </c>
      <c r="I81" s="83">
        <v>143.30731160093723</v>
      </c>
      <c r="J81" s="83">
        <v>83.96314500399552</v>
      </c>
      <c r="K81" s="83">
        <v>101.11842142076873</v>
      </c>
      <c r="L81" s="83">
        <v>97.37534333239662</v>
      </c>
      <c r="M81" s="83">
        <v>127.73569447838665</v>
      </c>
      <c r="N81" s="83">
        <v>133.825625205327</v>
      </c>
      <c r="O81" s="83">
        <v>131.76557015117075</v>
      </c>
    </row>
    <row r="82" spans="1:15" s="93" customFormat="1" ht="12">
      <c r="A82" s="102">
        <v>10</v>
      </c>
      <c r="B82" s="102">
        <v>1995</v>
      </c>
      <c r="C82" s="101">
        <v>54.86162971686747</v>
      </c>
      <c r="D82" s="101">
        <v>117.94514757702834</v>
      </c>
      <c r="E82" s="101">
        <v>55.70624351970057</v>
      </c>
      <c r="F82" s="101">
        <v>118.91636126814191</v>
      </c>
      <c r="G82" s="101">
        <v>135.59522010799893</v>
      </c>
      <c r="H82" s="101">
        <v>146.33456955621702</v>
      </c>
      <c r="I82" s="101">
        <v>142.26352675619222</v>
      </c>
      <c r="J82" s="101">
        <v>87.02410969908686</v>
      </c>
      <c r="K82" s="101">
        <v>104.92938897601339</v>
      </c>
      <c r="L82" s="101">
        <v>100.96715607436943</v>
      </c>
      <c r="M82" s="101">
        <v>127.84627898720376</v>
      </c>
      <c r="N82" s="101">
        <v>134.5293498255055</v>
      </c>
      <c r="O82" s="101">
        <v>132.2816114358538</v>
      </c>
    </row>
    <row r="83" spans="1:15" s="93" customFormat="1" ht="12">
      <c r="A83" s="92">
        <v>11</v>
      </c>
      <c r="B83" s="92">
        <v>1995</v>
      </c>
      <c r="C83" s="83">
        <v>55.00713384470563</v>
      </c>
      <c r="D83" s="83">
        <v>117.70057140596123</v>
      </c>
      <c r="E83" s="83">
        <v>57.53310590501234</v>
      </c>
      <c r="F83" s="83">
        <v>122.07517427250805</v>
      </c>
      <c r="G83" s="83">
        <v>135.3044137263699</v>
      </c>
      <c r="H83" s="83">
        <v>145.4504800650193</v>
      </c>
      <c r="I83" s="83">
        <v>141.60732810048066</v>
      </c>
      <c r="J83" s="83">
        <v>88.03586626220839</v>
      </c>
      <c r="K83" s="83">
        <v>102.69047496570809</v>
      </c>
      <c r="L83" s="83">
        <v>99.45790320858676</v>
      </c>
      <c r="M83" s="83">
        <v>128.02042973556078</v>
      </c>
      <c r="N83" s="83">
        <v>133.54240926892425</v>
      </c>
      <c r="O83" s="83">
        <v>131.70549244880027</v>
      </c>
    </row>
    <row r="84" spans="1:15" s="93" customFormat="1" ht="12">
      <c r="A84" s="102">
        <v>12</v>
      </c>
      <c r="B84" s="102">
        <v>1995</v>
      </c>
      <c r="C84" s="101">
        <v>48.81041834870457</v>
      </c>
      <c r="D84" s="101">
        <v>104.45196379442154</v>
      </c>
      <c r="E84" s="101">
        <v>54.841838756194306</v>
      </c>
      <c r="F84" s="101">
        <v>115.84734577997204</v>
      </c>
      <c r="G84" s="101">
        <v>134.50937755188045</v>
      </c>
      <c r="H84" s="101">
        <v>143.9505573984234</v>
      </c>
      <c r="I84" s="101">
        <v>140.36743984870267</v>
      </c>
      <c r="J84" s="101">
        <v>89.28418732163205</v>
      </c>
      <c r="K84" s="101">
        <v>94.50417508028485</v>
      </c>
      <c r="L84" s="101">
        <v>93.46572674777055</v>
      </c>
      <c r="M84" s="101">
        <v>127.78727593881406</v>
      </c>
      <c r="N84" s="101">
        <v>128.76990373560707</v>
      </c>
      <c r="O84" s="101">
        <v>128.41551849813843</v>
      </c>
    </row>
    <row r="85" spans="1:15" s="93" customFormat="1" ht="12">
      <c r="A85" s="92">
        <v>1</v>
      </c>
      <c r="B85" s="92">
        <v>1996</v>
      </c>
      <c r="C85" s="83">
        <v>45.84374545557264</v>
      </c>
      <c r="D85" s="83">
        <v>92.57101464697757</v>
      </c>
      <c r="E85" s="83">
        <v>45.67909420826697</v>
      </c>
      <c r="F85" s="83">
        <v>92.76542721948289</v>
      </c>
      <c r="G85" s="83">
        <v>133.50113094882528</v>
      </c>
      <c r="H85" s="83">
        <v>143.04310902496772</v>
      </c>
      <c r="I85" s="83">
        <v>139.3880731432029</v>
      </c>
      <c r="J85" s="83">
        <v>78.27054989650917</v>
      </c>
      <c r="K85" s="83">
        <v>82.19016474508656</v>
      </c>
      <c r="L85" s="83">
        <v>81.25949975245153</v>
      </c>
      <c r="M85" s="83">
        <v>122.60128771278916</v>
      </c>
      <c r="N85" s="83">
        <v>122.05133665314796</v>
      </c>
      <c r="O85" s="83">
        <v>122.15519479178549</v>
      </c>
    </row>
    <row r="86" spans="1:15" s="93" customFormat="1" ht="12">
      <c r="A86" s="102">
        <v>2</v>
      </c>
      <c r="B86" s="102">
        <v>1996</v>
      </c>
      <c r="C86" s="101">
        <v>52.45997552244616</v>
      </c>
      <c r="D86" s="101">
        <v>102.98114181610636</v>
      </c>
      <c r="E86" s="101">
        <v>53.194642795223565</v>
      </c>
      <c r="F86" s="101">
        <v>104.26039212522166</v>
      </c>
      <c r="G86" s="101">
        <v>135.02189843739282</v>
      </c>
      <c r="H86" s="101">
        <v>144.1700276660056</v>
      </c>
      <c r="I86" s="101">
        <v>140.6806585053977</v>
      </c>
      <c r="J86" s="101">
        <v>85.77239550983981</v>
      </c>
      <c r="K86" s="101">
        <v>91.0261238957309</v>
      </c>
      <c r="L86" s="101">
        <v>89.8088596927822</v>
      </c>
      <c r="M86" s="101">
        <v>125.83364593073667</v>
      </c>
      <c r="N86" s="101">
        <v>126.93567763738066</v>
      </c>
      <c r="O86" s="101">
        <v>126.54713279407066</v>
      </c>
    </row>
    <row r="87" spans="1:15" s="93" customFormat="1" ht="12">
      <c r="A87" s="92">
        <v>3</v>
      </c>
      <c r="B87" s="92">
        <v>1996</v>
      </c>
      <c r="C87" s="83">
        <v>55.69285633220786</v>
      </c>
      <c r="D87" s="83">
        <v>107.06913472335717</v>
      </c>
      <c r="E87" s="83">
        <v>55.967742370568885</v>
      </c>
      <c r="F87" s="83">
        <v>107.34820959365041</v>
      </c>
      <c r="G87" s="83">
        <v>134.80259885112818</v>
      </c>
      <c r="H87" s="83">
        <v>144.13753527030963</v>
      </c>
      <c r="I87" s="83">
        <v>140.57682258329518</v>
      </c>
      <c r="J87" s="83">
        <v>88.15499289966888</v>
      </c>
      <c r="K87" s="83">
        <v>93.672180131742</v>
      </c>
      <c r="L87" s="83">
        <v>92.40046996235672</v>
      </c>
      <c r="M87" s="83">
        <v>125.77312571996454</v>
      </c>
      <c r="N87" s="83">
        <v>127.79086398800784</v>
      </c>
      <c r="O87" s="83">
        <v>127.13392077255524</v>
      </c>
    </row>
    <row r="88" spans="1:15" s="93" customFormat="1" ht="12">
      <c r="A88" s="102">
        <v>4</v>
      </c>
      <c r="B88" s="102">
        <v>1996</v>
      </c>
      <c r="C88" s="101">
        <v>52.487970117967244</v>
      </c>
      <c r="D88" s="101">
        <v>100.56288540677703</v>
      </c>
      <c r="E88" s="101">
        <v>52.95578028048371</v>
      </c>
      <c r="F88" s="101">
        <v>101.03341607450767</v>
      </c>
      <c r="G88" s="101">
        <v>134.19372165202014</v>
      </c>
      <c r="H88" s="101">
        <v>144.05593604673692</v>
      </c>
      <c r="I88" s="101">
        <v>140.29168051945337</v>
      </c>
      <c r="J88" s="101">
        <v>88.38280903351827</v>
      </c>
      <c r="K88" s="101">
        <v>96.98590301830959</v>
      </c>
      <c r="L88" s="101">
        <v>95.01616072449248</v>
      </c>
      <c r="M88" s="101">
        <v>125.72803830118444</v>
      </c>
      <c r="N88" s="101">
        <v>129.23229380583808</v>
      </c>
      <c r="O88" s="101">
        <v>128.0757205606438</v>
      </c>
    </row>
    <row r="89" spans="1:15" s="93" customFormat="1" ht="12">
      <c r="A89" s="92">
        <v>5</v>
      </c>
      <c r="B89" s="92">
        <v>1996</v>
      </c>
      <c r="C89" s="83">
        <v>58.012070847251714</v>
      </c>
      <c r="D89" s="83">
        <v>109.45603532071884</v>
      </c>
      <c r="E89" s="83">
        <v>58.35913334791552</v>
      </c>
      <c r="F89" s="83">
        <v>108.54912741867439</v>
      </c>
      <c r="G89" s="83">
        <v>135.41587766337403</v>
      </c>
      <c r="H89" s="83">
        <v>143.0809072174683</v>
      </c>
      <c r="I89" s="83">
        <v>140.1632180988429</v>
      </c>
      <c r="J89" s="83">
        <v>89.81764664801896</v>
      </c>
      <c r="K89" s="83">
        <v>94.99722002180762</v>
      </c>
      <c r="L89" s="83">
        <v>93.80803009959544</v>
      </c>
      <c r="M89" s="83">
        <v>126.8463860513057</v>
      </c>
      <c r="N89" s="83">
        <v>127.95268843276826</v>
      </c>
      <c r="O89" s="83">
        <v>127.61001419835206</v>
      </c>
    </row>
    <row r="90" spans="1:15" s="93" customFormat="1" ht="12">
      <c r="A90" s="102">
        <v>6</v>
      </c>
      <c r="B90" s="102">
        <v>1996</v>
      </c>
      <c r="C90" s="101">
        <v>54.91601750264933</v>
      </c>
      <c r="D90" s="101">
        <v>102.30054019792578</v>
      </c>
      <c r="E90" s="101">
        <v>55.70830413100713</v>
      </c>
      <c r="F90" s="101">
        <v>103.36569303894723</v>
      </c>
      <c r="G90" s="101">
        <v>134.52463952681185</v>
      </c>
      <c r="H90" s="101">
        <v>142.11317365377323</v>
      </c>
      <c r="I90" s="101">
        <v>139.2148881085674</v>
      </c>
      <c r="J90" s="101">
        <v>97.58089258283808</v>
      </c>
      <c r="K90" s="101">
        <v>94.0493250128329</v>
      </c>
      <c r="L90" s="101">
        <v>94.80829136111538</v>
      </c>
      <c r="M90" s="101">
        <v>128.0487202532728</v>
      </c>
      <c r="N90" s="101">
        <v>127.24210492349472</v>
      </c>
      <c r="O90" s="101">
        <v>127.52544527191219</v>
      </c>
    </row>
    <row r="91" spans="1:15" s="93" customFormat="1" ht="12">
      <c r="A91" s="92">
        <v>7</v>
      </c>
      <c r="B91" s="92">
        <v>1996</v>
      </c>
      <c r="C91" s="83">
        <v>55.77151399075196</v>
      </c>
      <c r="D91" s="83">
        <v>103.3268844074169</v>
      </c>
      <c r="E91" s="83">
        <v>56.336097199947496</v>
      </c>
      <c r="F91" s="83">
        <v>103.62647070268646</v>
      </c>
      <c r="G91" s="83">
        <v>134.0444361351708</v>
      </c>
      <c r="H91" s="83">
        <v>141.68995163346617</v>
      </c>
      <c r="I91" s="83">
        <v>138.76026719901384</v>
      </c>
      <c r="J91" s="83">
        <v>96.25657149387439</v>
      </c>
      <c r="K91" s="83">
        <v>92.83742439467274</v>
      </c>
      <c r="L91" s="83">
        <v>93.60345635139275</v>
      </c>
      <c r="M91" s="83">
        <v>127.38007892676197</v>
      </c>
      <c r="N91" s="83">
        <v>126.62457497830162</v>
      </c>
      <c r="O91" s="83">
        <v>126.87676299764239</v>
      </c>
    </row>
    <row r="92" spans="1:15" s="93" customFormat="1" ht="12">
      <c r="A92" s="102">
        <v>8</v>
      </c>
      <c r="B92" s="102">
        <v>1996</v>
      </c>
      <c r="C92" s="101">
        <v>56.4500467866506</v>
      </c>
      <c r="D92" s="101">
        <v>104.095426552456</v>
      </c>
      <c r="E92" s="101">
        <v>56.67963405699829</v>
      </c>
      <c r="F92" s="101">
        <v>104.09307873896338</v>
      </c>
      <c r="G92" s="101">
        <v>133.36633691235966</v>
      </c>
      <c r="H92" s="101">
        <v>140.51393951788572</v>
      </c>
      <c r="I92" s="101">
        <v>137.77193541130325</v>
      </c>
      <c r="J92" s="101">
        <v>103.24201950663611</v>
      </c>
      <c r="K92" s="101">
        <v>91.3075634775925</v>
      </c>
      <c r="L92" s="101">
        <v>93.94285239820772</v>
      </c>
      <c r="M92" s="101">
        <v>128.54445263819758</v>
      </c>
      <c r="N92" s="101">
        <v>125.30659786997522</v>
      </c>
      <c r="O92" s="101">
        <v>126.37772347944525</v>
      </c>
    </row>
    <row r="93" spans="1:15" s="93" customFormat="1" ht="12">
      <c r="A93" s="92">
        <v>9</v>
      </c>
      <c r="B93" s="92">
        <v>1996</v>
      </c>
      <c r="C93" s="83">
        <v>55.43886394513164</v>
      </c>
      <c r="D93" s="83">
        <v>100.2593815296876</v>
      </c>
      <c r="E93" s="83">
        <v>57.076741957668936</v>
      </c>
      <c r="F93" s="83">
        <v>102.93670806186762</v>
      </c>
      <c r="G93" s="83">
        <v>133.12524806132961</v>
      </c>
      <c r="H93" s="83">
        <v>138.85949134037972</v>
      </c>
      <c r="I93" s="83">
        <v>136.6754852608941</v>
      </c>
      <c r="J93" s="83">
        <v>97.27557878448523</v>
      </c>
      <c r="K93" s="83">
        <v>94.37177116774464</v>
      </c>
      <c r="L93" s="83">
        <v>95.0160726697962</v>
      </c>
      <c r="M93" s="83">
        <v>127.50284391180384</v>
      </c>
      <c r="N93" s="83">
        <v>125.58305280069278</v>
      </c>
      <c r="O93" s="83">
        <v>126.23033058611946</v>
      </c>
    </row>
    <row r="94" spans="1:15" s="93" customFormat="1" ht="12">
      <c r="A94" s="102">
        <v>10</v>
      </c>
      <c r="B94" s="102">
        <v>1996</v>
      </c>
      <c r="C94" s="101">
        <v>59.48635456976708</v>
      </c>
      <c r="D94" s="101">
        <v>107.86185401602368</v>
      </c>
      <c r="E94" s="101">
        <v>60.74304680880337</v>
      </c>
      <c r="F94" s="101">
        <v>109.2166228422484</v>
      </c>
      <c r="G94" s="101">
        <v>132.06467680917103</v>
      </c>
      <c r="H94" s="101">
        <v>136.98509715618619</v>
      </c>
      <c r="I94" s="101">
        <v>135.11722848048683</v>
      </c>
      <c r="J94" s="101">
        <v>97.70036694869145</v>
      </c>
      <c r="K94" s="101">
        <v>96.2640471063013</v>
      </c>
      <c r="L94" s="101">
        <v>96.57382431908327</v>
      </c>
      <c r="M94" s="101">
        <v>126.71868036986284</v>
      </c>
      <c r="N94" s="101">
        <v>125.33264984411643</v>
      </c>
      <c r="O94" s="101">
        <v>125.81352094216827</v>
      </c>
    </row>
    <row r="95" spans="1:15" s="93" customFormat="1" ht="12">
      <c r="A95" s="92">
        <v>11</v>
      </c>
      <c r="B95" s="92">
        <v>1996</v>
      </c>
      <c r="C95" s="83">
        <v>58.2733681568541</v>
      </c>
      <c r="D95" s="83">
        <v>105.09130213114842</v>
      </c>
      <c r="E95" s="83">
        <v>63.05383543727506</v>
      </c>
      <c r="F95" s="83">
        <v>112.91854987488706</v>
      </c>
      <c r="G95" s="83">
        <v>132.03170702217975</v>
      </c>
      <c r="H95" s="83">
        <v>135.87149734288525</v>
      </c>
      <c r="I95" s="83">
        <v>134.41427898317176</v>
      </c>
      <c r="J95" s="83">
        <v>95.54009307333988</v>
      </c>
      <c r="K95" s="83">
        <v>97.72535989037141</v>
      </c>
      <c r="L95" s="83">
        <v>97.22931706436688</v>
      </c>
      <c r="M95" s="83">
        <v>126.56951145057391</v>
      </c>
      <c r="N95" s="83">
        <v>125.30449405843643</v>
      </c>
      <c r="O95" s="83">
        <v>125.75780934343034</v>
      </c>
    </row>
    <row r="96" spans="1:15" s="93" customFormat="1" ht="12">
      <c r="A96" s="102">
        <v>12</v>
      </c>
      <c r="B96" s="102">
        <v>1996</v>
      </c>
      <c r="C96" s="101">
        <v>54.47448901050014</v>
      </c>
      <c r="D96" s="101">
        <v>98.75576960079523</v>
      </c>
      <c r="E96" s="101">
        <v>61.731544560454985</v>
      </c>
      <c r="F96" s="101">
        <v>109.99251258136452</v>
      </c>
      <c r="G96" s="101">
        <v>130.54827261233964</v>
      </c>
      <c r="H96" s="101">
        <v>132.91293511777397</v>
      </c>
      <c r="I96" s="101">
        <v>132.01390794892387</v>
      </c>
      <c r="J96" s="101">
        <v>99.97092422588496</v>
      </c>
      <c r="K96" s="101">
        <v>89.57718004113802</v>
      </c>
      <c r="L96" s="101">
        <v>91.88806847029882</v>
      </c>
      <c r="M96" s="101">
        <v>126.29418995047254</v>
      </c>
      <c r="N96" s="101">
        <v>119.62379128412954</v>
      </c>
      <c r="O96" s="101">
        <v>121.83118310262644</v>
      </c>
    </row>
    <row r="97" spans="1:15" s="93" customFormat="1" ht="12">
      <c r="A97" s="92">
        <v>1</v>
      </c>
      <c r="B97" s="92">
        <v>1997</v>
      </c>
      <c r="C97" s="83">
        <v>52.32644024580962</v>
      </c>
      <c r="D97" s="83">
        <v>91.84121646495464</v>
      </c>
      <c r="E97" s="83">
        <v>53.31674423621889</v>
      </c>
      <c r="F97" s="83">
        <v>93.99271756426441</v>
      </c>
      <c r="G97" s="83">
        <v>127.75022407346557</v>
      </c>
      <c r="H97" s="83">
        <v>131.81513177340778</v>
      </c>
      <c r="I97" s="83">
        <v>130.26357359928977</v>
      </c>
      <c r="J97" s="83">
        <v>82.55163970281622</v>
      </c>
      <c r="K97" s="83">
        <v>79.49828875665445</v>
      </c>
      <c r="L97" s="83">
        <v>80.19893850877102</v>
      </c>
      <c r="M97" s="83">
        <v>118.71487197426337</v>
      </c>
      <c r="N97" s="83">
        <v>113.63604009265995</v>
      </c>
      <c r="O97" s="83">
        <v>115.29221837851757</v>
      </c>
    </row>
    <row r="98" spans="1:15" s="93" customFormat="1" ht="12">
      <c r="A98" s="102">
        <v>2</v>
      </c>
      <c r="B98" s="102">
        <v>1997</v>
      </c>
      <c r="C98" s="101">
        <v>56.09600062997149</v>
      </c>
      <c r="D98" s="101">
        <v>95.77666160643055</v>
      </c>
      <c r="E98" s="101">
        <v>56.70110818424178</v>
      </c>
      <c r="F98" s="101">
        <v>97.06187429779033</v>
      </c>
      <c r="G98" s="101">
        <v>130.16378142156134</v>
      </c>
      <c r="H98" s="101">
        <v>134.18358701861612</v>
      </c>
      <c r="I98" s="101">
        <v>132.6566738103829</v>
      </c>
      <c r="J98" s="101">
        <v>89.91761582920896</v>
      </c>
      <c r="K98" s="101">
        <v>86.0109868672405</v>
      </c>
      <c r="L98" s="101">
        <v>86.91531672691653</v>
      </c>
      <c r="M98" s="101">
        <v>122.60188027647143</v>
      </c>
      <c r="N98" s="101">
        <v>118.54156355517783</v>
      </c>
      <c r="O98" s="101">
        <v>119.91891878087168</v>
      </c>
    </row>
    <row r="99" spans="1:15" s="93" customFormat="1" ht="12">
      <c r="A99" s="92">
        <v>3</v>
      </c>
      <c r="B99" s="92">
        <v>1997</v>
      </c>
      <c r="C99" s="83">
        <v>56.0801411816346</v>
      </c>
      <c r="D99" s="83">
        <v>94.59764301723827</v>
      </c>
      <c r="E99" s="83">
        <v>56.38284330061687</v>
      </c>
      <c r="F99" s="83">
        <v>94.74183616710367</v>
      </c>
      <c r="G99" s="83">
        <v>129.2420150078788</v>
      </c>
      <c r="H99" s="83">
        <v>132.37313732867773</v>
      </c>
      <c r="I99" s="83">
        <v>131.18903342347755</v>
      </c>
      <c r="J99" s="83">
        <v>91.4901954696771</v>
      </c>
      <c r="K99" s="83">
        <v>85.44521219621504</v>
      </c>
      <c r="L99" s="83">
        <v>86.83024858038078</v>
      </c>
      <c r="M99" s="83">
        <v>121.83696041909673</v>
      </c>
      <c r="N99" s="83">
        <v>117.178449757264</v>
      </c>
      <c r="O99" s="83">
        <v>118.80453316675094</v>
      </c>
    </row>
    <row r="100" spans="1:15" s="93" customFormat="1" ht="12">
      <c r="A100" s="102">
        <v>4</v>
      </c>
      <c r="B100" s="102">
        <v>1997</v>
      </c>
      <c r="C100" s="101">
        <v>61.988482376680764</v>
      </c>
      <c r="D100" s="101">
        <v>104.84799125021404</v>
      </c>
      <c r="E100" s="101">
        <v>62.15928318667372</v>
      </c>
      <c r="F100" s="101">
        <v>105.21792836974139</v>
      </c>
      <c r="G100" s="101">
        <v>128.97759115546785</v>
      </c>
      <c r="H100" s="101">
        <v>132.07017169265916</v>
      </c>
      <c r="I100" s="101">
        <v>130.89910673552538</v>
      </c>
      <c r="J100" s="101">
        <v>86.59506181452156</v>
      </c>
      <c r="K100" s="101">
        <v>89.37778906667296</v>
      </c>
      <c r="L100" s="101">
        <v>88.73470234425115</v>
      </c>
      <c r="M100" s="101">
        <v>121.13301204777743</v>
      </c>
      <c r="N100" s="101">
        <v>118.62402687874062</v>
      </c>
      <c r="O100" s="101">
        <v>119.52231309543036</v>
      </c>
    </row>
    <row r="101" spans="1:15" s="93" customFormat="1" ht="12">
      <c r="A101" s="92">
        <v>5</v>
      </c>
      <c r="B101" s="92">
        <v>1997</v>
      </c>
      <c r="C101" s="83">
        <v>63.98519506455215</v>
      </c>
      <c r="D101" s="83">
        <v>106.91101326349839</v>
      </c>
      <c r="E101" s="83">
        <v>64.60030716703118</v>
      </c>
      <c r="F101" s="83">
        <v>106.24001368575324</v>
      </c>
      <c r="G101" s="83">
        <v>129.95421630264576</v>
      </c>
      <c r="H101" s="83">
        <v>130.80231631011736</v>
      </c>
      <c r="I101" s="83">
        <v>130.47940890811802</v>
      </c>
      <c r="J101" s="83">
        <v>86.68842050607122</v>
      </c>
      <c r="K101" s="83">
        <v>86.82285118759339</v>
      </c>
      <c r="L101" s="83">
        <v>86.77157843523194</v>
      </c>
      <c r="M101" s="83">
        <v>121.81938692908108</v>
      </c>
      <c r="N101" s="83">
        <v>116.9652652540429</v>
      </c>
      <c r="O101" s="83">
        <v>118.64246304247821</v>
      </c>
    </row>
    <row r="102" spans="1:15" s="93" customFormat="1" ht="12">
      <c r="A102" s="102">
        <v>6</v>
      </c>
      <c r="B102" s="102">
        <v>1997</v>
      </c>
      <c r="C102" s="101">
        <v>61.908850117764516</v>
      </c>
      <c r="D102" s="101">
        <v>102.80814726993295</v>
      </c>
      <c r="E102" s="101">
        <v>63.93055248989575</v>
      </c>
      <c r="F102" s="101">
        <v>105.81271459642596</v>
      </c>
      <c r="G102" s="101">
        <v>129.6773241083887</v>
      </c>
      <c r="H102" s="101">
        <v>128.84611678184194</v>
      </c>
      <c r="I102" s="101">
        <v>129.15829154407243</v>
      </c>
      <c r="J102" s="101">
        <v>96.12860662441062</v>
      </c>
      <c r="K102" s="101">
        <v>88.61632621055364</v>
      </c>
      <c r="L102" s="101">
        <v>90.25226445843623</v>
      </c>
      <c r="M102" s="101">
        <v>123.79242725906356</v>
      </c>
      <c r="N102" s="101">
        <v>116.41671273334701</v>
      </c>
      <c r="O102" s="101">
        <v>118.92516721732665</v>
      </c>
    </row>
    <row r="103" spans="1:15" s="93" customFormat="1" ht="12">
      <c r="A103" s="92">
        <v>7</v>
      </c>
      <c r="B103" s="92">
        <v>1997</v>
      </c>
      <c r="C103" s="83">
        <v>66.3671742246843</v>
      </c>
      <c r="D103" s="83">
        <v>108.14042285221842</v>
      </c>
      <c r="E103" s="83">
        <v>65.25688134636671</v>
      </c>
      <c r="F103" s="83">
        <v>105.28456564396922</v>
      </c>
      <c r="G103" s="83">
        <v>128.2857948414808</v>
      </c>
      <c r="H103" s="83">
        <v>128.75152280431834</v>
      </c>
      <c r="I103" s="83">
        <v>128.56569487305566</v>
      </c>
      <c r="J103" s="83">
        <v>94.94792165703898</v>
      </c>
      <c r="K103" s="83">
        <v>90.03482190524525</v>
      </c>
      <c r="L103" s="83">
        <v>91.13717056025567</v>
      </c>
      <c r="M103" s="83">
        <v>122.40126739191152</v>
      </c>
      <c r="N103" s="83">
        <v>116.82619348690285</v>
      </c>
      <c r="O103" s="83">
        <v>118.72163922422914</v>
      </c>
    </row>
    <row r="104" spans="1:15" s="93" customFormat="1" ht="12">
      <c r="A104" s="102">
        <v>8</v>
      </c>
      <c r="B104" s="102">
        <v>1997</v>
      </c>
      <c r="C104" s="101">
        <v>64.28636531947618</v>
      </c>
      <c r="D104" s="101">
        <v>104.6097268874197</v>
      </c>
      <c r="E104" s="101">
        <v>64.47326543120892</v>
      </c>
      <c r="F104" s="101">
        <v>104.54594769634208</v>
      </c>
      <c r="G104" s="101">
        <v>127.83975659105674</v>
      </c>
      <c r="H104" s="101">
        <v>128.679284720908</v>
      </c>
      <c r="I104" s="101">
        <v>128.34852234674835</v>
      </c>
      <c r="J104" s="101">
        <v>127.87725345964694</v>
      </c>
      <c r="K104" s="101">
        <v>92.66151811268338</v>
      </c>
      <c r="L104" s="101">
        <v>100.38898374125668</v>
      </c>
      <c r="M104" s="101">
        <v>128.14781028160573</v>
      </c>
      <c r="N104" s="101">
        <v>117.5756393439502</v>
      </c>
      <c r="O104" s="101">
        <v>121.13215902934206</v>
      </c>
    </row>
    <row r="105" spans="1:15" s="93" customFormat="1" ht="12">
      <c r="A105" s="92">
        <v>9</v>
      </c>
      <c r="B105" s="92">
        <v>1997</v>
      </c>
      <c r="C105" s="83">
        <v>68.97716030870819</v>
      </c>
      <c r="D105" s="83">
        <v>108.93810669169561</v>
      </c>
      <c r="E105" s="83">
        <v>69.84782046297943</v>
      </c>
      <c r="F105" s="83">
        <v>110.41076534227628</v>
      </c>
      <c r="G105" s="83">
        <v>128.53638682555493</v>
      </c>
      <c r="H105" s="83">
        <v>127.97021042362809</v>
      </c>
      <c r="I105" s="83">
        <v>128.18144044172178</v>
      </c>
      <c r="J105" s="83">
        <v>104.49989649881299</v>
      </c>
      <c r="K105" s="83">
        <v>95.42629379463948</v>
      </c>
      <c r="L105" s="83">
        <v>97.42035459047385</v>
      </c>
      <c r="M105" s="83">
        <v>124.90126579486349</v>
      </c>
      <c r="N105" s="83">
        <v>118.349250563719</v>
      </c>
      <c r="O105" s="83">
        <v>120.56228164010676</v>
      </c>
    </row>
    <row r="106" spans="1:15" s="93" customFormat="1" ht="12">
      <c r="A106" s="102">
        <v>10</v>
      </c>
      <c r="B106" s="102">
        <v>1997</v>
      </c>
      <c r="C106" s="101">
        <v>75.73667905674853</v>
      </c>
      <c r="D106" s="101">
        <v>119.93567837360642</v>
      </c>
      <c r="E106" s="101">
        <v>75.46945516205987</v>
      </c>
      <c r="F106" s="101">
        <v>118.91127209541756</v>
      </c>
      <c r="G106" s="101">
        <v>127.95719206390628</v>
      </c>
      <c r="H106" s="101">
        <v>127.72237879805104</v>
      </c>
      <c r="I106" s="101">
        <v>127.80644379387475</v>
      </c>
      <c r="J106" s="101">
        <v>102.78280948542243</v>
      </c>
      <c r="K106" s="101">
        <v>98.77479605362709</v>
      </c>
      <c r="L106" s="101">
        <v>99.65229132815988</v>
      </c>
      <c r="M106" s="101">
        <v>124.15869486236654</v>
      </c>
      <c r="N106" s="101">
        <v>119.62398494933535</v>
      </c>
      <c r="O106" s="101">
        <v>121.16940344484273</v>
      </c>
    </row>
    <row r="107" spans="1:15" s="93" customFormat="1" ht="12">
      <c r="A107" s="92">
        <v>11</v>
      </c>
      <c r="B107" s="92">
        <v>1997</v>
      </c>
      <c r="C107" s="83">
        <v>74.50410086210397</v>
      </c>
      <c r="D107" s="83">
        <v>117.80368457882494</v>
      </c>
      <c r="E107" s="83">
        <v>78.14388200274736</v>
      </c>
      <c r="F107" s="83">
        <v>122.4811560759289</v>
      </c>
      <c r="G107" s="83">
        <v>127.46351932254018</v>
      </c>
      <c r="H107" s="83">
        <v>126.6626223150605</v>
      </c>
      <c r="I107" s="83">
        <v>126.9612656044029</v>
      </c>
      <c r="J107" s="83">
        <v>105.2143599736542</v>
      </c>
      <c r="K107" s="83">
        <v>99.10137284002185</v>
      </c>
      <c r="L107" s="83">
        <v>100.42566857898377</v>
      </c>
      <c r="M107" s="83">
        <v>124.40752974034156</v>
      </c>
      <c r="N107" s="83">
        <v>119.28948203604311</v>
      </c>
      <c r="O107" s="83">
        <v>121.04271038245619</v>
      </c>
    </row>
    <row r="108" spans="1:15" s="93" customFormat="1" ht="12">
      <c r="A108" s="102">
        <v>12</v>
      </c>
      <c r="B108" s="102">
        <v>1997</v>
      </c>
      <c r="C108" s="101">
        <v>69.72189257649796</v>
      </c>
      <c r="D108" s="101">
        <v>110.35237411594284</v>
      </c>
      <c r="E108" s="101">
        <v>76.91156865091529</v>
      </c>
      <c r="F108" s="101">
        <v>119.6365504435886</v>
      </c>
      <c r="G108" s="101">
        <v>126.49212123830515</v>
      </c>
      <c r="H108" s="101">
        <v>126.14853181524052</v>
      </c>
      <c r="I108" s="101">
        <v>126.2767900981906</v>
      </c>
      <c r="J108" s="101">
        <v>103.23248706696222</v>
      </c>
      <c r="K108" s="101">
        <v>91.45789323171319</v>
      </c>
      <c r="L108" s="101">
        <v>94.06701811063711</v>
      </c>
      <c r="M108" s="101">
        <v>123.45575197440048</v>
      </c>
      <c r="N108" s="101">
        <v>115.55575990151812</v>
      </c>
      <c r="O108" s="101">
        <v>118.1752687985813</v>
      </c>
    </row>
    <row r="109" spans="1:15" s="93" customFormat="1" ht="12">
      <c r="A109" s="92">
        <v>1</v>
      </c>
      <c r="B109" s="92">
        <v>1998</v>
      </c>
      <c r="C109" s="83">
        <v>65.19640066970646</v>
      </c>
      <c r="D109" s="83">
        <v>99.19759273532885</v>
      </c>
      <c r="E109" s="83">
        <v>63.04480746898415</v>
      </c>
      <c r="F109" s="83">
        <v>95.82053486445353</v>
      </c>
      <c r="G109" s="83">
        <v>124.74417321587889</v>
      </c>
      <c r="H109" s="83">
        <v>128.32375243274123</v>
      </c>
      <c r="I109" s="83">
        <v>126.95839303697946</v>
      </c>
      <c r="J109" s="83">
        <v>88.7197744207259</v>
      </c>
      <c r="K109" s="83">
        <v>85.24080544751754</v>
      </c>
      <c r="L109" s="83">
        <v>86.0400271176145</v>
      </c>
      <c r="M109" s="83">
        <v>117.39984014598717</v>
      </c>
      <c r="N109" s="83">
        <v>113.05811780671824</v>
      </c>
      <c r="O109" s="83">
        <v>114.46299149973287</v>
      </c>
    </row>
    <row r="110" spans="1:15" s="93" customFormat="1" ht="12">
      <c r="A110" s="102">
        <v>2</v>
      </c>
      <c r="B110" s="102">
        <v>1998</v>
      </c>
      <c r="C110" s="101">
        <v>72.28436915578037</v>
      </c>
      <c r="D110" s="101">
        <v>106.05876809307615</v>
      </c>
      <c r="E110" s="101">
        <v>70.683936067755</v>
      </c>
      <c r="F110" s="101">
        <v>103.6145164209427</v>
      </c>
      <c r="G110" s="101">
        <v>124.76978939291371</v>
      </c>
      <c r="H110" s="101">
        <v>128.59999492911854</v>
      </c>
      <c r="I110" s="101">
        <v>127.14515295539613</v>
      </c>
      <c r="J110" s="101">
        <v>89.44233891185009</v>
      </c>
      <c r="K110" s="101">
        <v>89.93117230582294</v>
      </c>
      <c r="L110" s="101">
        <v>89.81747482436964</v>
      </c>
      <c r="M110" s="101">
        <v>118.10378019792795</v>
      </c>
      <c r="N110" s="101">
        <v>115.92554168083173</v>
      </c>
      <c r="O110" s="101">
        <v>116.65961630284977</v>
      </c>
    </row>
    <row r="111" spans="1:15" s="93" customFormat="1" ht="12">
      <c r="A111" s="92">
        <v>3</v>
      </c>
      <c r="B111" s="92">
        <v>1998</v>
      </c>
      <c r="C111" s="83">
        <v>76.55113703349623</v>
      </c>
      <c r="D111" s="83">
        <v>111.38044409609621</v>
      </c>
      <c r="E111" s="83">
        <v>73.13941806705752</v>
      </c>
      <c r="F111" s="83">
        <v>105.7499852105325</v>
      </c>
      <c r="G111" s="83">
        <v>124.54226080686402</v>
      </c>
      <c r="H111" s="83">
        <v>129.5073963512431</v>
      </c>
      <c r="I111" s="83">
        <v>127.619912102848</v>
      </c>
      <c r="J111" s="83">
        <v>83.84755001338142</v>
      </c>
      <c r="K111" s="83">
        <v>89.31579147652474</v>
      </c>
      <c r="L111" s="83">
        <v>88.05551613131102</v>
      </c>
      <c r="M111" s="83">
        <v>116.63147453717816</v>
      </c>
      <c r="N111" s="83">
        <v>116.43390121597471</v>
      </c>
      <c r="O111" s="83">
        <v>116.53243602419178</v>
      </c>
    </row>
    <row r="112" spans="1:15" s="93" customFormat="1" ht="12">
      <c r="A112" s="102">
        <v>4</v>
      </c>
      <c r="B112" s="102">
        <v>1998</v>
      </c>
      <c r="C112" s="101">
        <v>72.40344257855408</v>
      </c>
      <c r="D112" s="101">
        <v>105.6147694154172</v>
      </c>
      <c r="E112" s="101">
        <v>74.3681427993829</v>
      </c>
      <c r="F112" s="101">
        <v>108.16560502785025</v>
      </c>
      <c r="G112" s="101">
        <v>124.72506109773059</v>
      </c>
      <c r="H112" s="101">
        <v>128.6764091167382</v>
      </c>
      <c r="I112" s="101">
        <v>127.17585468632964</v>
      </c>
      <c r="J112" s="101">
        <v>86.10102196433539</v>
      </c>
      <c r="K112" s="101">
        <v>92.72664403824706</v>
      </c>
      <c r="L112" s="101">
        <v>91.20780443740087</v>
      </c>
      <c r="M112" s="101">
        <v>117.5576300340182</v>
      </c>
      <c r="N112" s="101">
        <v>117.34007970545507</v>
      </c>
      <c r="O112" s="101">
        <v>117.453552249388</v>
      </c>
    </row>
    <row r="113" spans="1:15" s="93" customFormat="1" ht="12">
      <c r="A113" s="92">
        <v>5</v>
      </c>
      <c r="B113" s="92">
        <v>1998</v>
      </c>
      <c r="C113" s="83">
        <v>75.88797771556078</v>
      </c>
      <c r="D113" s="83">
        <v>108.37792213838303</v>
      </c>
      <c r="E113" s="83">
        <v>73.87420992906272</v>
      </c>
      <c r="F113" s="83">
        <v>103.93559069092838</v>
      </c>
      <c r="G113" s="83">
        <v>125.07332380225272</v>
      </c>
      <c r="H113" s="83">
        <v>129.00532342445538</v>
      </c>
      <c r="I113" s="83">
        <v>127.50857405782959</v>
      </c>
      <c r="J113" s="83">
        <v>85.97328431466927</v>
      </c>
      <c r="K113" s="83">
        <v>89.87607381458207</v>
      </c>
      <c r="L113" s="83">
        <v>88.9755890716747</v>
      </c>
      <c r="M113" s="83">
        <v>117.70259913712407</v>
      </c>
      <c r="N113" s="83">
        <v>116.71205710277742</v>
      </c>
      <c r="O113" s="83">
        <v>117.07806149147508</v>
      </c>
    </row>
    <row r="114" spans="1:15" s="93" customFormat="1" ht="12">
      <c r="A114" s="102">
        <v>6</v>
      </c>
      <c r="B114" s="102">
        <v>1998</v>
      </c>
      <c r="C114" s="101">
        <v>73.62058652678895</v>
      </c>
      <c r="D114" s="101">
        <v>104.50600229938118</v>
      </c>
      <c r="E114" s="101">
        <v>72.5367314720768</v>
      </c>
      <c r="F114" s="101">
        <v>102.46518939522392</v>
      </c>
      <c r="G114" s="101">
        <v>124.53988964294098</v>
      </c>
      <c r="H114" s="101">
        <v>128.4364584826949</v>
      </c>
      <c r="I114" s="101">
        <v>126.9462160499388</v>
      </c>
      <c r="J114" s="101">
        <v>90.98706744073976</v>
      </c>
      <c r="K114" s="101">
        <v>89.4910328534338</v>
      </c>
      <c r="L114" s="101">
        <v>89.80296102977498</v>
      </c>
      <c r="M114" s="101">
        <v>118.65709666131676</v>
      </c>
      <c r="N114" s="101">
        <v>116.4105595646564</v>
      </c>
      <c r="O114" s="101">
        <v>117.18095979967295</v>
      </c>
    </row>
    <row r="115" spans="1:15" s="93" customFormat="1" ht="12">
      <c r="A115" s="92">
        <v>7</v>
      </c>
      <c r="B115" s="92">
        <v>1998</v>
      </c>
      <c r="C115" s="83">
        <v>73.48097699246718</v>
      </c>
      <c r="D115" s="83">
        <v>102.98165920588282</v>
      </c>
      <c r="E115" s="83">
        <v>71.96226478547509</v>
      </c>
      <c r="F115" s="83">
        <v>100.15393350090521</v>
      </c>
      <c r="G115" s="83">
        <v>124.14913018252716</v>
      </c>
      <c r="H115" s="83">
        <v>126.92819557120609</v>
      </c>
      <c r="I115" s="83">
        <v>125.85866669002908</v>
      </c>
      <c r="J115" s="83">
        <v>91.09920695396733</v>
      </c>
      <c r="K115" s="83">
        <v>87.5263090092268</v>
      </c>
      <c r="L115" s="83">
        <v>88.32713216297367</v>
      </c>
      <c r="M115" s="83">
        <v>118.31695374662706</v>
      </c>
      <c r="N115" s="83">
        <v>114.78825713025186</v>
      </c>
      <c r="O115" s="83">
        <v>115.9862135394283</v>
      </c>
    </row>
    <row r="116" spans="1:15" s="93" customFormat="1" ht="12">
      <c r="A116" s="102">
        <v>8</v>
      </c>
      <c r="B116" s="102">
        <v>1998</v>
      </c>
      <c r="C116" s="101">
        <v>72.3311735724894</v>
      </c>
      <c r="D116" s="101">
        <v>100.97805959650897</v>
      </c>
      <c r="E116" s="101">
        <v>70.82408092946002</v>
      </c>
      <c r="F116" s="101">
        <v>98.46199039318198</v>
      </c>
      <c r="G116" s="101">
        <v>123.40850644119651</v>
      </c>
      <c r="H116" s="101">
        <v>124.67372355149588</v>
      </c>
      <c r="I116" s="101">
        <v>124.18062706907912</v>
      </c>
      <c r="J116" s="101">
        <v>94.95200079486185</v>
      </c>
      <c r="K116" s="101">
        <v>89.20223972532465</v>
      </c>
      <c r="L116" s="101">
        <v>90.48430480607158</v>
      </c>
      <c r="M116" s="101">
        <v>118.84752683812631</v>
      </c>
      <c r="N116" s="101">
        <v>113.7362889815961</v>
      </c>
      <c r="O116" s="101">
        <v>115.44417080595883</v>
      </c>
    </row>
    <row r="117" spans="1:15" s="93" customFormat="1" ht="12">
      <c r="A117" s="92">
        <v>9</v>
      </c>
      <c r="B117" s="92">
        <v>1998</v>
      </c>
      <c r="C117" s="83">
        <v>74.11860687318246</v>
      </c>
      <c r="D117" s="83">
        <v>101.28929007815546</v>
      </c>
      <c r="E117" s="83">
        <v>76.05127843901936</v>
      </c>
      <c r="F117" s="83">
        <v>104.0554920105555</v>
      </c>
      <c r="G117" s="83">
        <v>123.21804228813694</v>
      </c>
      <c r="H117" s="83">
        <v>123.33769382828774</v>
      </c>
      <c r="I117" s="83">
        <v>123.28839598650394</v>
      </c>
      <c r="J117" s="83">
        <v>95.6562628470995</v>
      </c>
      <c r="K117" s="83">
        <v>88.19245017045006</v>
      </c>
      <c r="L117" s="83">
        <v>89.83368116293661</v>
      </c>
      <c r="M117" s="83">
        <v>118.9669785045653</v>
      </c>
      <c r="N117" s="83">
        <v>112.89640629231252</v>
      </c>
      <c r="O117" s="83">
        <v>114.94674585928246</v>
      </c>
    </row>
    <row r="118" spans="1:15" s="93" customFormat="1" ht="12">
      <c r="A118" s="102">
        <v>10</v>
      </c>
      <c r="B118" s="102">
        <v>1998</v>
      </c>
      <c r="C118" s="101">
        <v>79.40010778515187</v>
      </c>
      <c r="D118" s="101">
        <v>108.8818791144515</v>
      </c>
      <c r="E118" s="101">
        <v>77.29972614762929</v>
      </c>
      <c r="F118" s="101">
        <v>104.68561367830948</v>
      </c>
      <c r="G118" s="101">
        <v>123.0106100108299</v>
      </c>
      <c r="H118" s="101">
        <v>121.63177075401151</v>
      </c>
      <c r="I118" s="101">
        <v>122.14918428531992</v>
      </c>
      <c r="J118" s="101">
        <v>94.36098190262535</v>
      </c>
      <c r="K118" s="101">
        <v>90.21532223660789</v>
      </c>
      <c r="L118" s="101">
        <v>91.12389287425648</v>
      </c>
      <c r="M118" s="101">
        <v>118.60239899517155</v>
      </c>
      <c r="N118" s="101">
        <v>112.73912185513403</v>
      </c>
      <c r="O118" s="101">
        <v>114.73324152502278</v>
      </c>
    </row>
    <row r="119" spans="1:15" s="93" customFormat="1" ht="12">
      <c r="A119" s="92">
        <v>11</v>
      </c>
      <c r="B119" s="92">
        <v>1998</v>
      </c>
      <c r="C119" s="83">
        <v>76.1116420295242</v>
      </c>
      <c r="D119" s="83">
        <v>103.93994928787448</v>
      </c>
      <c r="E119" s="83">
        <v>78.39010938562315</v>
      </c>
      <c r="F119" s="83">
        <v>105.95563766810781</v>
      </c>
      <c r="G119" s="83">
        <v>122.03381437271995</v>
      </c>
      <c r="H119" s="83">
        <v>120.4859901850217</v>
      </c>
      <c r="I119" s="83">
        <v>121.06743178264036</v>
      </c>
      <c r="J119" s="83">
        <v>96.36107445156021</v>
      </c>
      <c r="K119" s="83">
        <v>90.903944590781</v>
      </c>
      <c r="L119" s="83">
        <v>92.08575658255064</v>
      </c>
      <c r="M119" s="83">
        <v>118.36131617638026</v>
      </c>
      <c r="N119" s="83">
        <v>112.43023041353284</v>
      </c>
      <c r="O119" s="83">
        <v>114.4565431522605</v>
      </c>
    </row>
    <row r="120" spans="1:15" s="93" customFormat="1" ht="12">
      <c r="A120" s="102">
        <v>12</v>
      </c>
      <c r="B120" s="102">
        <v>1998</v>
      </c>
      <c r="C120" s="101">
        <v>67.66027026095223</v>
      </c>
      <c r="D120" s="101">
        <v>91.78033543889939</v>
      </c>
      <c r="E120" s="101">
        <v>76.2917393743934</v>
      </c>
      <c r="F120" s="101">
        <v>101.98096825786509</v>
      </c>
      <c r="G120" s="101">
        <v>120.52601691983628</v>
      </c>
      <c r="H120" s="101">
        <v>116.74418921284435</v>
      </c>
      <c r="I120" s="101">
        <v>118.1766664218527</v>
      </c>
      <c r="J120" s="101">
        <v>95.04747610280053</v>
      </c>
      <c r="K120" s="101">
        <v>85.79754062656805</v>
      </c>
      <c r="L120" s="101">
        <v>87.8594522748849</v>
      </c>
      <c r="M120" s="101">
        <v>117.06759836514813</v>
      </c>
      <c r="N120" s="101">
        <v>107.30432241108886</v>
      </c>
      <c r="O120" s="101">
        <v>110.54870001909497</v>
      </c>
    </row>
    <row r="121" spans="1:15" s="93" customFormat="1" ht="12">
      <c r="A121" s="92">
        <v>1</v>
      </c>
      <c r="B121" s="92">
        <v>1999</v>
      </c>
      <c r="C121" s="83">
        <v>60.952863671449386</v>
      </c>
      <c r="D121" s="83">
        <v>81.46584803550438</v>
      </c>
      <c r="E121" s="83">
        <v>58.78280719303616</v>
      </c>
      <c r="F121" s="83">
        <v>79.39687131641442</v>
      </c>
      <c r="G121" s="83">
        <v>118.05691054863445</v>
      </c>
      <c r="H121" s="83">
        <v>114.42253763384844</v>
      </c>
      <c r="I121" s="83">
        <v>115.82784660744288</v>
      </c>
      <c r="J121" s="83">
        <v>80.78931404898292</v>
      </c>
      <c r="K121" s="83">
        <v>74.22509776392006</v>
      </c>
      <c r="L121" s="83">
        <v>75.74778705449393</v>
      </c>
      <c r="M121" s="83">
        <v>110.5276945006694</v>
      </c>
      <c r="N121" s="83">
        <v>100.25855270685673</v>
      </c>
      <c r="O121" s="83">
        <v>103.69626167222006</v>
      </c>
    </row>
    <row r="122" spans="1:15" s="93" customFormat="1" ht="12">
      <c r="A122" s="102">
        <v>2</v>
      </c>
      <c r="B122" s="102">
        <v>1999</v>
      </c>
      <c r="C122" s="101">
        <v>64.90701997532838</v>
      </c>
      <c r="D122" s="101">
        <v>84.02898705352231</v>
      </c>
      <c r="E122" s="101">
        <v>64.3370274387703</v>
      </c>
      <c r="F122" s="101">
        <v>83.64020627209904</v>
      </c>
      <c r="G122" s="101">
        <v>116.57967756784811</v>
      </c>
      <c r="H122" s="101">
        <v>113.3252701162149</v>
      </c>
      <c r="I122" s="101">
        <v>114.58143172734873</v>
      </c>
      <c r="J122" s="101">
        <v>82.91249467804496</v>
      </c>
      <c r="K122" s="101">
        <v>78.04979394423952</v>
      </c>
      <c r="L122" s="101">
        <v>79.17560778857063</v>
      </c>
      <c r="M122" s="101">
        <v>110.23323337361978</v>
      </c>
      <c r="N122" s="101">
        <v>101.78568087510023</v>
      </c>
      <c r="O122" s="101">
        <v>104.66462735000972</v>
      </c>
    </row>
    <row r="123" spans="1:15" s="93" customFormat="1" ht="12">
      <c r="A123" s="92">
        <v>3</v>
      </c>
      <c r="B123" s="92">
        <v>1999</v>
      </c>
      <c r="C123" s="83">
        <v>67.37664581969143</v>
      </c>
      <c r="D123" s="83">
        <v>86.04986825730644</v>
      </c>
      <c r="E123" s="83">
        <v>69.92761308035453</v>
      </c>
      <c r="F123" s="83">
        <v>89.5618642080063</v>
      </c>
      <c r="G123" s="83">
        <v>115.46792823265906</v>
      </c>
      <c r="H123" s="83">
        <v>112.29722143999857</v>
      </c>
      <c r="I123" s="83">
        <v>113.52633640847439</v>
      </c>
      <c r="J123" s="83">
        <v>80.91027927400954</v>
      </c>
      <c r="K123" s="83">
        <v>75.10612181825552</v>
      </c>
      <c r="L123" s="83">
        <v>76.43630193490499</v>
      </c>
      <c r="M123" s="83">
        <v>108.70317161266327</v>
      </c>
      <c r="N123" s="83">
        <v>100.22776416736966</v>
      </c>
      <c r="O123" s="83">
        <v>103.15614585244047</v>
      </c>
    </row>
    <row r="124" spans="1:15" s="93" customFormat="1" ht="12">
      <c r="A124" s="102">
        <v>4</v>
      </c>
      <c r="B124" s="102">
        <v>1999</v>
      </c>
      <c r="C124" s="101">
        <v>64.7030269449493</v>
      </c>
      <c r="D124" s="101">
        <v>82.50563733296327</v>
      </c>
      <c r="E124" s="101">
        <v>65.17083588094057</v>
      </c>
      <c r="F124" s="101">
        <v>83.21592139690316</v>
      </c>
      <c r="G124" s="101">
        <v>114.46106631675593</v>
      </c>
      <c r="H124" s="101">
        <v>110.39500879174517</v>
      </c>
      <c r="I124" s="101">
        <v>111.9652499704987</v>
      </c>
      <c r="J124" s="101">
        <v>81.70909232601508</v>
      </c>
      <c r="K124" s="101">
        <v>77.71669367036007</v>
      </c>
      <c r="L124" s="101">
        <v>78.61821115060282</v>
      </c>
      <c r="M124" s="101">
        <v>108.36090814090662</v>
      </c>
      <c r="N124" s="101">
        <v>100.09550252068414</v>
      </c>
      <c r="O124" s="101">
        <v>102.95805184631311</v>
      </c>
    </row>
    <row r="125" spans="1:15" s="93" customFormat="1" ht="12">
      <c r="A125" s="92">
        <v>5</v>
      </c>
      <c r="B125" s="92">
        <v>1999</v>
      </c>
      <c r="C125" s="83">
        <v>68.60451661316465</v>
      </c>
      <c r="D125" s="83">
        <v>86.20509072527827</v>
      </c>
      <c r="E125" s="83">
        <v>68.98206878460651</v>
      </c>
      <c r="F125" s="83">
        <v>86.05456668916543</v>
      </c>
      <c r="G125" s="83">
        <v>114.97547784435586</v>
      </c>
      <c r="H125" s="83">
        <v>108.38385257945639</v>
      </c>
      <c r="I125" s="83">
        <v>110.89283682968644</v>
      </c>
      <c r="J125" s="83">
        <v>83.52198415276578</v>
      </c>
      <c r="K125" s="83">
        <v>74.49459206785616</v>
      </c>
      <c r="L125" s="83">
        <v>76.50918285212606</v>
      </c>
      <c r="M125" s="83">
        <v>109.01017732678743</v>
      </c>
      <c r="N125" s="83">
        <v>97.73212849034115</v>
      </c>
      <c r="O125" s="83">
        <v>101.58433881091308</v>
      </c>
    </row>
    <row r="126" spans="1:15" s="93" customFormat="1" ht="12">
      <c r="A126" s="102">
        <v>6</v>
      </c>
      <c r="B126" s="102">
        <v>1999</v>
      </c>
      <c r="C126" s="101">
        <v>71.60032455256895</v>
      </c>
      <c r="D126" s="101">
        <v>89.40429758536874</v>
      </c>
      <c r="E126" s="101">
        <v>73.55592523185726</v>
      </c>
      <c r="F126" s="101">
        <v>91.8155638824579</v>
      </c>
      <c r="G126" s="101">
        <v>113.28372326900116</v>
      </c>
      <c r="H126" s="101">
        <v>105.98078985134256</v>
      </c>
      <c r="I126" s="101">
        <v>108.76113702502558</v>
      </c>
      <c r="J126" s="101">
        <v>89.75587225630923</v>
      </c>
      <c r="K126" s="101">
        <v>78.25067264416944</v>
      </c>
      <c r="L126" s="101">
        <v>80.76724921241912</v>
      </c>
      <c r="M126" s="101">
        <v>109.14449092495386</v>
      </c>
      <c r="N126" s="101">
        <v>97.44419482535616</v>
      </c>
      <c r="O126" s="101">
        <v>101.41652397803811</v>
      </c>
    </row>
    <row r="127" spans="1:15" s="93" customFormat="1" ht="12">
      <c r="A127" s="92">
        <v>7</v>
      </c>
      <c r="B127" s="92">
        <v>1999</v>
      </c>
      <c r="C127" s="83">
        <v>69.24431451961722</v>
      </c>
      <c r="D127" s="83">
        <v>86.19809092780068</v>
      </c>
      <c r="E127" s="83">
        <v>71.8099199805151</v>
      </c>
      <c r="F127" s="83">
        <v>89.1566495191591</v>
      </c>
      <c r="G127" s="83">
        <v>112.20046141607317</v>
      </c>
      <c r="H127" s="83">
        <v>105.24714197692472</v>
      </c>
      <c r="I127" s="83">
        <v>107.89726978093229</v>
      </c>
      <c r="J127" s="83">
        <v>88.80799778483063</v>
      </c>
      <c r="K127" s="83">
        <v>79.05368488967264</v>
      </c>
      <c r="L127" s="83">
        <v>81.24602238855884</v>
      </c>
      <c r="M127" s="83">
        <v>108.06040986319775</v>
      </c>
      <c r="N127" s="83">
        <v>97.19495330397677</v>
      </c>
      <c r="O127" s="83">
        <v>100.89452160445411</v>
      </c>
    </row>
    <row r="128" spans="1:15" s="93" customFormat="1" ht="12">
      <c r="A128" s="102">
        <v>8</v>
      </c>
      <c r="B128" s="102">
        <v>1999</v>
      </c>
      <c r="C128" s="101">
        <v>75.24956364100565</v>
      </c>
      <c r="D128" s="101">
        <v>92.70139280356771</v>
      </c>
      <c r="E128" s="101">
        <v>75.43617252246354</v>
      </c>
      <c r="F128" s="101">
        <v>92.87593658679305</v>
      </c>
      <c r="G128" s="101">
        <v>111.51340731700502</v>
      </c>
      <c r="H128" s="101">
        <v>105.38966111806687</v>
      </c>
      <c r="I128" s="101">
        <v>107.72142345378175</v>
      </c>
      <c r="J128" s="101">
        <v>95.76283668130658</v>
      </c>
      <c r="K128" s="101">
        <v>78.12759102458779</v>
      </c>
      <c r="L128" s="101">
        <v>82.00606956086921</v>
      </c>
      <c r="M128" s="101">
        <v>109.09089103990908</v>
      </c>
      <c r="N128" s="101">
        <v>96.99384134244654</v>
      </c>
      <c r="O128" s="101">
        <v>101.07091333642819</v>
      </c>
    </row>
    <row r="129" spans="1:15" s="93" customFormat="1" ht="12">
      <c r="A129" s="92">
        <v>9</v>
      </c>
      <c r="B129" s="92">
        <v>1999</v>
      </c>
      <c r="C129" s="83">
        <v>77.99802864609423</v>
      </c>
      <c r="D129" s="83">
        <v>93.73835570354996</v>
      </c>
      <c r="E129" s="83">
        <v>81.67204813815825</v>
      </c>
      <c r="F129" s="83">
        <v>98.15195888262518</v>
      </c>
      <c r="G129" s="83">
        <v>112.49765408616088</v>
      </c>
      <c r="H129" s="83">
        <v>105.22437480704076</v>
      </c>
      <c r="I129" s="83">
        <v>107.98584457603229</v>
      </c>
      <c r="J129" s="83">
        <v>95.62047785616626</v>
      </c>
      <c r="K129" s="83">
        <v>80.33241770042382</v>
      </c>
      <c r="L129" s="83">
        <v>83.6844818695461</v>
      </c>
      <c r="M129" s="83">
        <v>110.02151058398745</v>
      </c>
      <c r="N129" s="83">
        <v>97.89092581971536</v>
      </c>
      <c r="O129" s="83">
        <v>101.9896989406603</v>
      </c>
    </row>
    <row r="130" spans="1:15" s="93" customFormat="1" ht="12">
      <c r="A130" s="102">
        <v>10</v>
      </c>
      <c r="B130" s="102">
        <v>1999</v>
      </c>
      <c r="C130" s="101">
        <v>81.76130501948185</v>
      </c>
      <c r="D130" s="101">
        <v>98.08906809527574</v>
      </c>
      <c r="E130" s="101">
        <v>83.15720541125677</v>
      </c>
      <c r="F130" s="101">
        <v>99.34262970363658</v>
      </c>
      <c r="G130" s="101">
        <v>111.59164629774638</v>
      </c>
      <c r="H130" s="101">
        <v>104.43983836726942</v>
      </c>
      <c r="I130" s="101">
        <v>107.14333540058757</v>
      </c>
      <c r="J130" s="101">
        <v>89.70096579972495</v>
      </c>
      <c r="K130" s="101">
        <v>84.98335065143479</v>
      </c>
      <c r="L130" s="101">
        <v>86.01862881520098</v>
      </c>
      <c r="M130" s="101">
        <v>108.28986725878892</v>
      </c>
      <c r="N130" s="101">
        <v>99.11008949573866</v>
      </c>
      <c r="O130" s="101">
        <v>102.22477039172584</v>
      </c>
    </row>
    <row r="131" spans="1:15" s="93" customFormat="1" ht="12">
      <c r="A131" s="92">
        <v>11</v>
      </c>
      <c r="B131" s="92">
        <v>1999</v>
      </c>
      <c r="C131" s="83">
        <v>83.37501836692265</v>
      </c>
      <c r="D131" s="83">
        <v>99.72320421100008</v>
      </c>
      <c r="E131" s="83">
        <v>85.89010311708263</v>
      </c>
      <c r="F131" s="83">
        <v>102.24281970144992</v>
      </c>
      <c r="G131" s="83">
        <v>111.2533552253314</v>
      </c>
      <c r="H131" s="83">
        <v>104.68507056882825</v>
      </c>
      <c r="I131" s="83">
        <v>107.16626119698654</v>
      </c>
      <c r="J131" s="83">
        <v>93.35229139468804</v>
      </c>
      <c r="K131" s="83">
        <v>87.70780914954855</v>
      </c>
      <c r="L131" s="83">
        <v>88.93126513806807</v>
      </c>
      <c r="M131" s="83">
        <v>108.84543291991653</v>
      </c>
      <c r="N131" s="83">
        <v>100.38825691029871</v>
      </c>
      <c r="O131" s="83">
        <v>103.2651322809977</v>
      </c>
    </row>
    <row r="132" spans="1:15" s="93" customFormat="1" ht="12">
      <c r="A132" s="102">
        <v>12</v>
      </c>
      <c r="B132" s="102">
        <v>1999</v>
      </c>
      <c r="C132" s="101">
        <v>80.91343450624954</v>
      </c>
      <c r="D132" s="101">
        <v>97.23449904972868</v>
      </c>
      <c r="E132" s="101">
        <v>89.89564346524591</v>
      </c>
      <c r="F132" s="101">
        <v>106.9800574108635</v>
      </c>
      <c r="G132" s="101">
        <v>109.76059690143141</v>
      </c>
      <c r="H132" s="101">
        <v>103.43720421523288</v>
      </c>
      <c r="I132" s="101">
        <v>105.83383894156684</v>
      </c>
      <c r="J132" s="101">
        <v>92.98567283096558</v>
      </c>
      <c r="K132" s="101">
        <v>84.0686027144898</v>
      </c>
      <c r="L132" s="101">
        <v>86.05750331800364</v>
      </c>
      <c r="M132" s="101">
        <v>107.70687661843564</v>
      </c>
      <c r="N132" s="101">
        <v>97.59871130694918</v>
      </c>
      <c r="O132" s="101">
        <v>100.96042433922223</v>
      </c>
    </row>
    <row r="133" spans="1:15" s="93" customFormat="1" ht="12">
      <c r="A133" s="92">
        <v>1</v>
      </c>
      <c r="B133" s="92">
        <v>2000</v>
      </c>
      <c r="C133" s="83">
        <v>73.40431589212214</v>
      </c>
      <c r="D133" s="83">
        <v>85.89751456732424</v>
      </c>
      <c r="E133" s="83">
        <v>74.09822043143501</v>
      </c>
      <c r="F133" s="83">
        <v>86.37837616440822</v>
      </c>
      <c r="G133" s="83">
        <v>107.13261963120743</v>
      </c>
      <c r="H133" s="83">
        <v>103.21994297325172</v>
      </c>
      <c r="I133" s="83">
        <v>104.73128653358238</v>
      </c>
      <c r="J133" s="83">
        <v>84.39443937136909</v>
      </c>
      <c r="K133" s="83">
        <v>76.16261274993245</v>
      </c>
      <c r="L133" s="83">
        <v>78.07499831902453</v>
      </c>
      <c r="M133" s="83">
        <v>102.31994395331579</v>
      </c>
      <c r="N133" s="83">
        <v>93.29491515194992</v>
      </c>
      <c r="O133" s="83">
        <v>96.31260246445481</v>
      </c>
    </row>
    <row r="134" spans="1:15" s="93" customFormat="1" ht="12">
      <c r="A134" s="102">
        <v>2</v>
      </c>
      <c r="B134" s="102">
        <v>2000</v>
      </c>
      <c r="C134" s="101">
        <v>80.3983733331756</v>
      </c>
      <c r="D134" s="101">
        <v>90.82534559797699</v>
      </c>
      <c r="E134" s="101">
        <v>81.30156167624786</v>
      </c>
      <c r="F134" s="101">
        <v>92.35824965448474</v>
      </c>
      <c r="G134" s="101">
        <v>107.17209853293122</v>
      </c>
      <c r="H134" s="101">
        <v>103.62572836857767</v>
      </c>
      <c r="I134" s="101">
        <v>104.99276897274271</v>
      </c>
      <c r="J134" s="101">
        <v>91.94269881797482</v>
      </c>
      <c r="K134" s="101">
        <v>81.51529154077475</v>
      </c>
      <c r="L134" s="101">
        <v>83.92989904600441</v>
      </c>
      <c r="M134" s="101">
        <v>104.15478480985934</v>
      </c>
      <c r="N134" s="101">
        <v>96.20805912753443</v>
      </c>
      <c r="O134" s="101">
        <v>98.91630122822922</v>
      </c>
    </row>
    <row r="135" spans="1:15" s="93" customFormat="1" ht="12">
      <c r="A135" s="92">
        <v>3</v>
      </c>
      <c r="B135" s="92">
        <v>2000</v>
      </c>
      <c r="C135" s="83">
        <v>85.954632064946</v>
      </c>
      <c r="D135" s="83">
        <v>97.67470050438641</v>
      </c>
      <c r="E135" s="83">
        <v>87.8421834826273</v>
      </c>
      <c r="F135" s="83">
        <v>99.44723971992795</v>
      </c>
      <c r="G135" s="83">
        <v>107.28604507156159</v>
      </c>
      <c r="H135" s="83">
        <v>103.97844514410292</v>
      </c>
      <c r="I135" s="83">
        <v>105.25898396808347</v>
      </c>
      <c r="J135" s="83">
        <v>87.35505029884112</v>
      </c>
      <c r="K135" s="83">
        <v>81.91970955251053</v>
      </c>
      <c r="L135" s="83">
        <v>83.16485547165304</v>
      </c>
      <c r="M135" s="83">
        <v>103.18752124006672</v>
      </c>
      <c r="N135" s="83">
        <v>96.68095357417194</v>
      </c>
      <c r="O135" s="83">
        <v>98.93432759910104</v>
      </c>
    </row>
    <row r="136" spans="1:15" s="93" customFormat="1" ht="12">
      <c r="A136" s="102">
        <v>4</v>
      </c>
      <c r="B136" s="102">
        <v>2000</v>
      </c>
      <c r="C136" s="101">
        <v>79.00646521145471</v>
      </c>
      <c r="D136" s="101">
        <v>89.16565138161717</v>
      </c>
      <c r="E136" s="101">
        <v>80.13454040032308</v>
      </c>
      <c r="F136" s="101">
        <v>89.96381424385241</v>
      </c>
      <c r="G136" s="101">
        <v>106.72780621772507</v>
      </c>
      <c r="H136" s="101">
        <v>103.04424790181756</v>
      </c>
      <c r="I136" s="101">
        <v>104.46706181451965</v>
      </c>
      <c r="J136" s="101">
        <v>87.72549797178944</v>
      </c>
      <c r="K136" s="101">
        <v>84.69975071445643</v>
      </c>
      <c r="L136" s="101">
        <v>85.38035146447429</v>
      </c>
      <c r="M136" s="101">
        <v>103.08462759493366</v>
      </c>
      <c r="N136" s="101">
        <v>97.22994950115891</v>
      </c>
      <c r="O136" s="101">
        <v>99.26635918664826</v>
      </c>
    </row>
    <row r="137" spans="1:15" s="93" customFormat="1" ht="12">
      <c r="A137" s="92">
        <v>5</v>
      </c>
      <c r="B137" s="92">
        <v>2000</v>
      </c>
      <c r="C137" s="83">
        <v>90.15048880291917</v>
      </c>
      <c r="D137" s="83">
        <v>99.6567985776184</v>
      </c>
      <c r="E137" s="83">
        <v>88.62602572642335</v>
      </c>
      <c r="F137" s="83">
        <v>96.5838116671282</v>
      </c>
      <c r="G137" s="83">
        <v>106.90307406771579</v>
      </c>
      <c r="H137" s="83">
        <v>102.23475082460219</v>
      </c>
      <c r="I137" s="83">
        <v>104.01162299237534</v>
      </c>
      <c r="J137" s="83">
        <v>89.80939507657972</v>
      </c>
      <c r="K137" s="83">
        <v>84.72607156796269</v>
      </c>
      <c r="L137" s="83">
        <v>85.85014717686579</v>
      </c>
      <c r="M137" s="83">
        <v>103.54969746992674</v>
      </c>
      <c r="N137" s="83">
        <v>96.79664982504275</v>
      </c>
      <c r="O137" s="83">
        <v>99.11307177518115</v>
      </c>
    </row>
    <row r="138" spans="1:15" s="93" customFormat="1" ht="12">
      <c r="A138" s="102">
        <v>6</v>
      </c>
      <c r="B138" s="102">
        <v>2000</v>
      </c>
      <c r="C138" s="101">
        <v>92.72842266568816</v>
      </c>
      <c r="D138" s="101">
        <v>100.59780909777393</v>
      </c>
      <c r="E138" s="101">
        <v>93.12957785394384</v>
      </c>
      <c r="F138" s="101">
        <v>101.24584367873656</v>
      </c>
      <c r="G138" s="101">
        <v>105.08694330038922</v>
      </c>
      <c r="H138" s="101">
        <v>101.86254828343627</v>
      </c>
      <c r="I138" s="101">
        <v>103.08810208619578</v>
      </c>
      <c r="J138" s="101">
        <v>97.39016088445707</v>
      </c>
      <c r="K138" s="101">
        <v>87.77340240424805</v>
      </c>
      <c r="L138" s="101">
        <v>89.87259840048225</v>
      </c>
      <c r="M138" s="101">
        <v>103.69582536479034</v>
      </c>
      <c r="N138" s="101">
        <v>97.61167939685207</v>
      </c>
      <c r="O138" s="101">
        <v>99.68098854449389</v>
      </c>
    </row>
    <row r="139" spans="1:15" s="93" customFormat="1" ht="12">
      <c r="A139" s="92">
        <v>7</v>
      </c>
      <c r="B139" s="92">
        <v>2000</v>
      </c>
      <c r="C139" s="83">
        <v>91.83411643432112</v>
      </c>
      <c r="D139" s="83">
        <v>98.7083594683048</v>
      </c>
      <c r="E139" s="83">
        <v>89.0672285022704</v>
      </c>
      <c r="F139" s="83">
        <v>95.18958301294671</v>
      </c>
      <c r="G139" s="83">
        <v>104.84620181627824</v>
      </c>
      <c r="H139" s="83">
        <v>102.40015403000442</v>
      </c>
      <c r="I139" s="83">
        <v>103.32840186289731</v>
      </c>
      <c r="J139" s="83">
        <v>101.55554759963918</v>
      </c>
      <c r="K139" s="83">
        <v>92.6143537272683</v>
      </c>
      <c r="L139" s="83">
        <v>94.62317466432519</v>
      </c>
      <c r="M139" s="83">
        <v>104.21954769198112</v>
      </c>
      <c r="N139" s="83">
        <v>99.44674803458668</v>
      </c>
      <c r="O139" s="83">
        <v>101.06944139084833</v>
      </c>
    </row>
    <row r="140" spans="1:15" s="93" customFormat="1" ht="12">
      <c r="A140" s="102">
        <v>8</v>
      </c>
      <c r="B140" s="102">
        <v>2000</v>
      </c>
      <c r="C140" s="101">
        <v>98.21057485493218</v>
      </c>
      <c r="D140" s="101">
        <v>106.68128486945538</v>
      </c>
      <c r="E140" s="101">
        <v>96.25022104296866</v>
      </c>
      <c r="F140" s="101">
        <v>103.96730787826131</v>
      </c>
      <c r="G140" s="101">
        <v>105.16307934150223</v>
      </c>
      <c r="H140" s="101">
        <v>103.01645037294277</v>
      </c>
      <c r="I140" s="101">
        <v>103.8286973580084</v>
      </c>
      <c r="J140" s="101">
        <v>106.55627036172852</v>
      </c>
      <c r="K140" s="101">
        <v>92.62802627968074</v>
      </c>
      <c r="L140" s="101">
        <v>95.6997430767809</v>
      </c>
      <c r="M140" s="101">
        <v>105.64880548773166</v>
      </c>
      <c r="N140" s="101">
        <v>99.8846648774042</v>
      </c>
      <c r="O140" s="101">
        <v>101.81647809273551</v>
      </c>
    </row>
    <row r="141" spans="1:15" s="93" customFormat="1" ht="12">
      <c r="A141" s="92">
        <v>9</v>
      </c>
      <c r="B141" s="92">
        <v>2000</v>
      </c>
      <c r="C141" s="83">
        <v>98.99593006683376</v>
      </c>
      <c r="D141" s="83">
        <v>103.76642924568755</v>
      </c>
      <c r="E141" s="83">
        <v>98.6887053103461</v>
      </c>
      <c r="F141" s="83">
        <v>103.19269066977682</v>
      </c>
      <c r="G141" s="83">
        <v>105.06816338310223</v>
      </c>
      <c r="H141" s="83">
        <v>102.36623386282797</v>
      </c>
      <c r="I141" s="83">
        <v>103.39010448701066</v>
      </c>
      <c r="J141" s="83">
        <v>104.45518217176786</v>
      </c>
      <c r="K141" s="83">
        <v>96.59726191881549</v>
      </c>
      <c r="L141" s="83">
        <v>98.32551862130242</v>
      </c>
      <c r="M141" s="83">
        <v>105.32427736780176</v>
      </c>
      <c r="N141" s="83">
        <v>100.93585776975408</v>
      </c>
      <c r="O141" s="83">
        <v>102.41781655266735</v>
      </c>
    </row>
    <row r="142" spans="1:15" s="93" customFormat="1" ht="12">
      <c r="A142" s="102">
        <v>10</v>
      </c>
      <c r="B142" s="102">
        <v>2000</v>
      </c>
      <c r="C142" s="101">
        <v>102.93445913100781</v>
      </c>
      <c r="D142" s="101">
        <v>108.82355949763851</v>
      </c>
      <c r="E142" s="101">
        <v>101.50972752310835</v>
      </c>
      <c r="F142" s="101">
        <v>106.92261080069827</v>
      </c>
      <c r="G142" s="101">
        <v>104.94328824897597</v>
      </c>
      <c r="H142" s="101">
        <v>101.29644973257932</v>
      </c>
      <c r="I142" s="101">
        <v>102.67318920298756</v>
      </c>
      <c r="J142" s="101">
        <v>103.90781370360902</v>
      </c>
      <c r="K142" s="101">
        <v>99.34574745319398</v>
      </c>
      <c r="L142" s="101">
        <v>100.34556988405679</v>
      </c>
      <c r="M142" s="101">
        <v>105.16344605724758</v>
      </c>
      <c r="N142" s="101">
        <v>101.31601561723426</v>
      </c>
      <c r="O142" s="101">
        <v>102.62717685101147</v>
      </c>
    </row>
    <row r="143" spans="1:15" s="93" customFormat="1" ht="12">
      <c r="A143" s="92">
        <v>11</v>
      </c>
      <c r="B143" s="92">
        <v>2000</v>
      </c>
      <c r="C143" s="83">
        <v>105.03924732319246</v>
      </c>
      <c r="D143" s="83">
        <v>111.16463936529962</v>
      </c>
      <c r="E143" s="83">
        <v>103.55041583783463</v>
      </c>
      <c r="F143" s="83">
        <v>108.91771357654876</v>
      </c>
      <c r="G143" s="83">
        <v>104.24675836740656</v>
      </c>
      <c r="H143" s="83">
        <v>101.81689475251095</v>
      </c>
      <c r="I143" s="83">
        <v>102.73262008557364</v>
      </c>
      <c r="J143" s="83">
        <v>104.6019710153344</v>
      </c>
      <c r="K143" s="83">
        <v>101.0799122789725</v>
      </c>
      <c r="L143" s="83">
        <v>101.83545220038431</v>
      </c>
      <c r="M143" s="83">
        <v>104.9164431365669</v>
      </c>
      <c r="N143" s="83">
        <v>102.52386688691382</v>
      </c>
      <c r="O143" s="83">
        <v>103.3531949253488</v>
      </c>
    </row>
    <row r="144" spans="1:15" s="93" customFormat="1" ht="12">
      <c r="A144" s="102">
        <v>12</v>
      </c>
      <c r="B144" s="102">
        <v>2000</v>
      </c>
      <c r="C144" s="101">
        <v>94.41244414483471</v>
      </c>
      <c r="D144" s="101">
        <v>98.83419958133275</v>
      </c>
      <c r="E144" s="101">
        <v>102.02554628092683</v>
      </c>
      <c r="F144" s="101">
        <v>105.78007221582726</v>
      </c>
      <c r="G144" s="101">
        <v>103.67864286690417</v>
      </c>
      <c r="H144" s="101">
        <v>100.28564336044454</v>
      </c>
      <c r="I144" s="101">
        <v>101.57089203172296</v>
      </c>
      <c r="J144" s="101">
        <v>105.15655866597692</v>
      </c>
      <c r="K144" s="101">
        <v>96.4261505669124</v>
      </c>
      <c r="L144" s="101">
        <v>98.38578160251309</v>
      </c>
      <c r="M144" s="101">
        <v>104.69194575630036</v>
      </c>
      <c r="N144" s="101">
        <v>99.30499905227732</v>
      </c>
      <c r="O144" s="101">
        <v>101.08712422400235</v>
      </c>
    </row>
    <row r="145" spans="1:15" s="93" customFormat="1" ht="12">
      <c r="A145" s="92">
        <v>1</v>
      </c>
      <c r="B145" s="92">
        <v>2001</v>
      </c>
      <c r="C145" s="83">
        <v>87.30938287414651</v>
      </c>
      <c r="D145" s="83">
        <v>90.07274972211198</v>
      </c>
      <c r="E145" s="83">
        <v>87.3365783422281</v>
      </c>
      <c r="F145" s="83">
        <v>89.92487984803329</v>
      </c>
      <c r="G145" s="83">
        <v>101.47299613167513</v>
      </c>
      <c r="H145" s="83">
        <v>102.16779108740528</v>
      </c>
      <c r="I145" s="83">
        <v>101.9087749935053</v>
      </c>
      <c r="J145" s="83">
        <v>94.3930225964742</v>
      </c>
      <c r="K145" s="83">
        <v>88.8492017037058</v>
      </c>
      <c r="L145" s="83">
        <v>90.13075731735742</v>
      </c>
      <c r="M145" s="83">
        <v>99.54981413816002</v>
      </c>
      <c r="N145" s="83">
        <v>96.51575762403806</v>
      </c>
      <c r="O145" s="83">
        <v>97.48546071174265</v>
      </c>
    </row>
    <row r="146" spans="1:15" s="93" customFormat="1" ht="12">
      <c r="A146" s="102">
        <v>2</v>
      </c>
      <c r="B146" s="102">
        <v>2001</v>
      </c>
      <c r="C146" s="101">
        <v>91.47682418607808</v>
      </c>
      <c r="D146" s="101">
        <v>92.91166137529507</v>
      </c>
      <c r="E146" s="101">
        <v>91.3152497578394</v>
      </c>
      <c r="F146" s="101">
        <v>92.67888061607816</v>
      </c>
      <c r="G146" s="101">
        <v>101.64594598490307</v>
      </c>
      <c r="H146" s="101">
        <v>102.56290014304501</v>
      </c>
      <c r="I146" s="101">
        <v>102.22106420660289</v>
      </c>
      <c r="J146" s="101">
        <v>98.68745304912693</v>
      </c>
      <c r="K146" s="101">
        <v>97.52859384084023</v>
      </c>
      <c r="L146" s="101">
        <v>97.79648534609231</v>
      </c>
      <c r="M146" s="101">
        <v>100.84231016426935</v>
      </c>
      <c r="N146" s="101">
        <v>100.42648262425534</v>
      </c>
      <c r="O146" s="101">
        <v>100.55938365877049</v>
      </c>
    </row>
    <row r="147" spans="1:15" s="93" customFormat="1" ht="12">
      <c r="A147" s="92">
        <v>3</v>
      </c>
      <c r="B147" s="92">
        <v>2001</v>
      </c>
      <c r="C147" s="83">
        <v>100.69052487658284</v>
      </c>
      <c r="D147" s="83">
        <v>101.80121909662859</v>
      </c>
      <c r="E147" s="83">
        <v>99.9249562560145</v>
      </c>
      <c r="F147" s="83">
        <v>101.02620183663545</v>
      </c>
      <c r="G147" s="83">
        <v>101.49964054348304</v>
      </c>
      <c r="H147" s="83">
        <v>102.68730926782251</v>
      </c>
      <c r="I147" s="83">
        <v>102.24455229141024</v>
      </c>
      <c r="J147" s="83">
        <v>96.16275772860853</v>
      </c>
      <c r="K147" s="83">
        <v>99.25225630419264</v>
      </c>
      <c r="L147" s="83">
        <v>98.53806219159543</v>
      </c>
      <c r="M147" s="83">
        <v>100.04994629250368</v>
      </c>
      <c r="N147" s="83">
        <v>101.22956973253534</v>
      </c>
      <c r="O147" s="83">
        <v>100.85255483950246</v>
      </c>
    </row>
    <row r="148" spans="1:15" s="93" customFormat="1" ht="12">
      <c r="A148" s="102">
        <v>4</v>
      </c>
      <c r="B148" s="102">
        <v>2001</v>
      </c>
      <c r="C148" s="101">
        <v>94.84516246016342</v>
      </c>
      <c r="D148" s="101">
        <v>95.05564339684857</v>
      </c>
      <c r="E148" s="101">
        <v>94.36278150663648</v>
      </c>
      <c r="F148" s="101">
        <v>94.46952475644764</v>
      </c>
      <c r="G148" s="101">
        <v>100.96607541077341</v>
      </c>
      <c r="H148" s="101">
        <v>102.01323102388726</v>
      </c>
      <c r="I148" s="101">
        <v>101.6228566344688</v>
      </c>
      <c r="J148" s="101">
        <v>98.20918230006058</v>
      </c>
      <c r="K148" s="101">
        <v>101.29208219074334</v>
      </c>
      <c r="L148" s="101">
        <v>100.57941348487222</v>
      </c>
      <c r="M148" s="101">
        <v>100.21720153967664</v>
      </c>
      <c r="N148" s="101">
        <v>101.70719581103009</v>
      </c>
      <c r="O148" s="101">
        <v>101.23098449496904</v>
      </c>
    </row>
    <row r="149" spans="1:15" s="93" customFormat="1" ht="12">
      <c r="A149" s="92">
        <v>5</v>
      </c>
      <c r="B149" s="92">
        <v>2001</v>
      </c>
      <c r="C149" s="83">
        <v>102.9266876713946</v>
      </c>
      <c r="D149" s="83">
        <v>102.64255990057599</v>
      </c>
      <c r="E149" s="83">
        <v>102.3752478218758</v>
      </c>
      <c r="F149" s="83">
        <v>102.13688844102798</v>
      </c>
      <c r="G149" s="83">
        <v>101.205794932308</v>
      </c>
      <c r="H149" s="83">
        <v>101.19649491441027</v>
      </c>
      <c r="I149" s="83">
        <v>101.1999619146946</v>
      </c>
      <c r="J149" s="83">
        <v>98.41995154804393</v>
      </c>
      <c r="K149" s="83">
        <v>102.54555073989454</v>
      </c>
      <c r="L149" s="83">
        <v>101.59184301623961</v>
      </c>
      <c r="M149" s="83">
        <v>100.44905709893447</v>
      </c>
      <c r="N149" s="83">
        <v>101.7689961343157</v>
      </c>
      <c r="O149" s="83">
        <v>101.34713551562469</v>
      </c>
    </row>
    <row r="150" spans="1:15" s="93" customFormat="1" ht="12">
      <c r="A150" s="102">
        <v>6</v>
      </c>
      <c r="B150" s="102">
        <v>2001</v>
      </c>
      <c r="C150" s="101">
        <v>99.03028007218181</v>
      </c>
      <c r="D150" s="101">
        <v>98.77941327425933</v>
      </c>
      <c r="E150" s="101">
        <v>99.40922709361311</v>
      </c>
      <c r="F150" s="101">
        <v>99.14673370559181</v>
      </c>
      <c r="G150" s="101">
        <v>100.81802537864922</v>
      </c>
      <c r="H150" s="101">
        <v>100.38143486409072</v>
      </c>
      <c r="I150" s="101">
        <v>100.54419363023042</v>
      </c>
      <c r="J150" s="101">
        <v>100.26005778728742</v>
      </c>
      <c r="K150" s="101">
        <v>102.02937130761077</v>
      </c>
      <c r="L150" s="101">
        <v>101.62036212096156</v>
      </c>
      <c r="M150" s="101">
        <v>100.66646079732182</v>
      </c>
      <c r="N150" s="101">
        <v>101.08077258341986</v>
      </c>
      <c r="O150" s="101">
        <v>100.94835599316134</v>
      </c>
    </row>
    <row r="151" spans="1:15" s="93" customFormat="1" ht="12">
      <c r="A151" s="92">
        <v>7</v>
      </c>
      <c r="B151" s="92">
        <v>2001</v>
      </c>
      <c r="C151" s="83">
        <v>100.48283077232696</v>
      </c>
      <c r="D151" s="83">
        <v>99.9685918640326</v>
      </c>
      <c r="E151" s="83">
        <v>97.25537832481014</v>
      </c>
      <c r="F151" s="83">
        <v>96.82326861027829</v>
      </c>
      <c r="G151" s="83">
        <v>100.62508430995847</v>
      </c>
      <c r="H151" s="83">
        <v>99.96137038157595</v>
      </c>
      <c r="I151" s="83">
        <v>100.20879962351106</v>
      </c>
      <c r="J151" s="83">
        <v>100.10959564398645</v>
      </c>
      <c r="K151" s="83">
        <v>100.7280716021417</v>
      </c>
      <c r="L151" s="83">
        <v>100.58509957050259</v>
      </c>
      <c r="M151" s="83">
        <v>100.48505857182124</v>
      </c>
      <c r="N151" s="83">
        <v>100.2867367420965</v>
      </c>
      <c r="O151" s="83">
        <v>100.35012161635584</v>
      </c>
    </row>
    <row r="152" spans="1:15" s="93" customFormat="1" ht="12">
      <c r="A152" s="102">
        <v>8</v>
      </c>
      <c r="B152" s="102">
        <v>2001</v>
      </c>
      <c r="C152" s="101">
        <v>104.42679200270237</v>
      </c>
      <c r="D152" s="101">
        <v>103.71791659025207</v>
      </c>
      <c r="E152" s="101">
        <v>103.31532592135692</v>
      </c>
      <c r="F152" s="101">
        <v>102.66966498640777</v>
      </c>
      <c r="G152" s="101">
        <v>100.13876192484443</v>
      </c>
      <c r="H152" s="101">
        <v>99.31027397071507</v>
      </c>
      <c r="I152" s="101">
        <v>99.61913014756549</v>
      </c>
      <c r="J152" s="101">
        <v>102.47550697016624</v>
      </c>
      <c r="K152" s="101">
        <v>100.26074433086058</v>
      </c>
      <c r="L152" s="101">
        <v>100.77272723005751</v>
      </c>
      <c r="M152" s="101">
        <v>100.77350808205178</v>
      </c>
      <c r="N152" s="101">
        <v>99.71362676782555</v>
      </c>
      <c r="O152" s="101">
        <v>100.05237134236522</v>
      </c>
    </row>
    <row r="153" spans="1:15" s="93" customFormat="1" ht="12">
      <c r="A153" s="92">
        <v>9</v>
      </c>
      <c r="B153" s="92">
        <v>2001</v>
      </c>
      <c r="C153" s="83">
        <v>104.81088825199603</v>
      </c>
      <c r="D153" s="83">
        <v>103.45227963452217</v>
      </c>
      <c r="E153" s="83">
        <v>102.1848051216832</v>
      </c>
      <c r="F153" s="83">
        <v>100.84526561592372</v>
      </c>
      <c r="G153" s="83">
        <v>99.04580800567302</v>
      </c>
      <c r="H153" s="83">
        <v>98.62619305039499</v>
      </c>
      <c r="I153" s="83">
        <v>98.78262341270802</v>
      </c>
      <c r="J153" s="83">
        <v>102.37063880342157</v>
      </c>
      <c r="K153" s="83">
        <v>101.58304551631751</v>
      </c>
      <c r="L153" s="83">
        <v>101.7651121122422</v>
      </c>
      <c r="M153" s="83">
        <v>99.94895470388073</v>
      </c>
      <c r="N153" s="83">
        <v>99.8809977900086</v>
      </c>
      <c r="O153" s="83">
        <v>99.90271723686334</v>
      </c>
    </row>
    <row r="154" spans="1:15" s="93" customFormat="1" ht="12">
      <c r="A154" s="102">
        <v>10</v>
      </c>
      <c r="B154" s="102">
        <v>2001</v>
      </c>
      <c r="C154" s="101">
        <v>108.64034659096899</v>
      </c>
      <c r="D154" s="101">
        <v>107.51750008841006</v>
      </c>
      <c r="E154" s="101">
        <v>107.22433317680184</v>
      </c>
      <c r="F154" s="101">
        <v>106.14441694742985</v>
      </c>
      <c r="G154" s="101">
        <v>98.18518294693511</v>
      </c>
      <c r="H154" s="101">
        <v>97.54568980403853</v>
      </c>
      <c r="I154" s="101">
        <v>97.78408965795633</v>
      </c>
      <c r="J154" s="101">
        <v>101.8357023554473</v>
      </c>
      <c r="K154" s="101">
        <v>102.60012673174919</v>
      </c>
      <c r="L154" s="101">
        <v>102.4234160533902</v>
      </c>
      <c r="M154" s="101">
        <v>99.17679868653109</v>
      </c>
      <c r="N154" s="101">
        <v>99.69065019217567</v>
      </c>
      <c r="O154" s="101">
        <v>99.52642009648498</v>
      </c>
    </row>
    <row r="155" spans="1:15" s="93" customFormat="1" ht="12">
      <c r="A155" s="92">
        <v>11</v>
      </c>
      <c r="B155" s="92">
        <v>2001</v>
      </c>
      <c r="C155" s="83">
        <v>107.1997258647128</v>
      </c>
      <c r="D155" s="83">
        <v>106.58847532123193</v>
      </c>
      <c r="E155" s="83">
        <v>110.34821213881703</v>
      </c>
      <c r="F155" s="83">
        <v>109.771100226502</v>
      </c>
      <c r="G155" s="83">
        <v>97.7821330413168</v>
      </c>
      <c r="H155" s="83">
        <v>97.17597636757034</v>
      </c>
      <c r="I155" s="83">
        <v>97.40194855206933</v>
      </c>
      <c r="J155" s="83">
        <v>103.44815556997067</v>
      </c>
      <c r="K155" s="83">
        <v>104.96217514435607</v>
      </c>
      <c r="L155" s="83">
        <v>104.61218182345657</v>
      </c>
      <c r="M155" s="83">
        <v>99.3212337805753</v>
      </c>
      <c r="N155" s="83">
        <v>100.48021938993443</v>
      </c>
      <c r="O155" s="83">
        <v>100.10980047427823</v>
      </c>
    </row>
    <row r="156" spans="1:15" s="93" customFormat="1" ht="12">
      <c r="A156" s="102">
        <v>12</v>
      </c>
      <c r="B156" s="102">
        <v>2001</v>
      </c>
      <c r="C156" s="101">
        <v>98.16055437674537</v>
      </c>
      <c r="D156" s="101">
        <v>97.49198973583209</v>
      </c>
      <c r="E156" s="101">
        <v>104.94790453832333</v>
      </c>
      <c r="F156" s="101">
        <v>104.36317440964399</v>
      </c>
      <c r="G156" s="101">
        <v>96.61455138948024</v>
      </c>
      <c r="H156" s="101">
        <v>96.37133512504417</v>
      </c>
      <c r="I156" s="101">
        <v>96.46200493527758</v>
      </c>
      <c r="J156" s="101">
        <v>103.62797564740632</v>
      </c>
      <c r="K156" s="101">
        <v>98.36878058758748</v>
      </c>
      <c r="L156" s="101">
        <v>99.58453973323226</v>
      </c>
      <c r="M156" s="101">
        <v>98.51965614427405</v>
      </c>
      <c r="N156" s="101">
        <v>97.21899460836474</v>
      </c>
      <c r="O156" s="101">
        <v>97.63469401988176</v>
      </c>
    </row>
    <row r="157" spans="1:15" s="93" customFormat="1" ht="12">
      <c r="A157" s="92">
        <v>1</v>
      </c>
      <c r="B157" s="92">
        <v>2002</v>
      </c>
      <c r="C157" s="83">
        <v>91.83391022025474</v>
      </c>
      <c r="D157" s="83">
        <v>90.82888748856746</v>
      </c>
      <c r="E157" s="83">
        <v>90.5491214371209</v>
      </c>
      <c r="F157" s="83">
        <v>89.65800404102093</v>
      </c>
      <c r="G157" s="83">
        <v>94.9307133682169</v>
      </c>
      <c r="H157" s="83">
        <v>91.7999126991959</v>
      </c>
      <c r="I157" s="83">
        <v>92.96705957235805</v>
      </c>
      <c r="J157" s="83">
        <v>100.47279617324702</v>
      </c>
      <c r="K157" s="83">
        <v>90.63592003980742</v>
      </c>
      <c r="L157" s="83">
        <v>92.90989390610778</v>
      </c>
      <c r="M157" s="83">
        <v>96.43614750638297</v>
      </c>
      <c r="N157" s="83">
        <v>91.30594706421435</v>
      </c>
      <c r="O157" s="83">
        <v>92.9455906193556</v>
      </c>
    </row>
    <row r="158" spans="1:15" s="93" customFormat="1" ht="12">
      <c r="A158" s="102">
        <v>2</v>
      </c>
      <c r="B158" s="102">
        <v>2002</v>
      </c>
      <c r="C158" s="101">
        <v>94.24939673011133</v>
      </c>
      <c r="D158" s="101">
        <v>92.97024116524261</v>
      </c>
      <c r="E158" s="101">
        <v>92.78719008715969</v>
      </c>
      <c r="F158" s="101">
        <v>91.64660824234963</v>
      </c>
      <c r="G158" s="101">
        <v>94.77134211211425</v>
      </c>
      <c r="H158" s="101">
        <v>92.18817450554651</v>
      </c>
      <c r="I158" s="101">
        <v>93.15116650458748</v>
      </c>
      <c r="J158" s="101">
        <v>105.39678196124508</v>
      </c>
      <c r="K158" s="101">
        <v>98.60385130615775</v>
      </c>
      <c r="L158" s="101">
        <v>100.1741614915985</v>
      </c>
      <c r="M158" s="101">
        <v>97.65760354931133</v>
      </c>
      <c r="N158" s="101">
        <v>94.91080667946004</v>
      </c>
      <c r="O158" s="101">
        <v>95.78869982139545</v>
      </c>
    </row>
    <row r="159" spans="1:15" s="93" customFormat="1" ht="12">
      <c r="A159" s="92">
        <v>3</v>
      </c>
      <c r="B159" s="92">
        <v>2002</v>
      </c>
      <c r="C159" s="83">
        <v>92.76730925207238</v>
      </c>
      <c r="D159" s="83">
        <v>90.8952699419987</v>
      </c>
      <c r="E159" s="83">
        <v>92.68846816500309</v>
      </c>
      <c r="F159" s="83">
        <v>90.86804092261112</v>
      </c>
      <c r="G159" s="83">
        <v>93.94266771512491</v>
      </c>
      <c r="H159" s="83">
        <v>92.12782534995159</v>
      </c>
      <c r="I159" s="83">
        <v>92.80438953136165</v>
      </c>
      <c r="J159" s="83">
        <v>104.98383516061394</v>
      </c>
      <c r="K159" s="83">
        <v>100.58246743973612</v>
      </c>
      <c r="L159" s="83">
        <v>101.59992410356772</v>
      </c>
      <c r="M159" s="83">
        <v>96.94185610375031</v>
      </c>
      <c r="N159" s="83">
        <v>95.71573684985411</v>
      </c>
      <c r="O159" s="83">
        <v>96.1076120904316</v>
      </c>
    </row>
    <row r="160" spans="1:15" s="93" customFormat="1" ht="12">
      <c r="A160" s="102">
        <v>4</v>
      </c>
      <c r="B160" s="102">
        <v>2002</v>
      </c>
      <c r="C160" s="101">
        <v>105.8151043223746</v>
      </c>
      <c r="D160" s="101">
        <v>102.67195582080777</v>
      </c>
      <c r="E160" s="101">
        <v>106.25007365283987</v>
      </c>
      <c r="F160" s="101">
        <v>103.05776602408743</v>
      </c>
      <c r="G160" s="101">
        <v>94.26422625878729</v>
      </c>
      <c r="H160" s="101">
        <v>91.92269610445828</v>
      </c>
      <c r="I160" s="101">
        <v>92.79560686657798</v>
      </c>
      <c r="J160" s="101">
        <v>102.49571684442222</v>
      </c>
      <c r="K160" s="101">
        <v>100.61985431148966</v>
      </c>
      <c r="L160" s="101">
        <v>101.05349425152711</v>
      </c>
      <c r="M160" s="101">
        <v>96.50020276284819</v>
      </c>
      <c r="N160" s="101">
        <v>95.61352460034256</v>
      </c>
      <c r="O160" s="101">
        <v>95.89691238431428</v>
      </c>
    </row>
    <row r="161" spans="1:15" s="93" customFormat="1" ht="12">
      <c r="A161" s="92">
        <v>5</v>
      </c>
      <c r="B161" s="92">
        <v>2002</v>
      </c>
      <c r="C161" s="83">
        <v>106.26811481776659</v>
      </c>
      <c r="D161" s="83">
        <v>102.30699327386073</v>
      </c>
      <c r="E161" s="83">
        <v>106.69281443966537</v>
      </c>
      <c r="F161" s="83">
        <v>102.75297544067871</v>
      </c>
      <c r="G161" s="83">
        <v>94.16459951603836</v>
      </c>
      <c r="H161" s="83">
        <v>91.46130244672676</v>
      </c>
      <c r="I161" s="83">
        <v>92.46907811027995</v>
      </c>
      <c r="J161" s="83">
        <v>101.76369100614639</v>
      </c>
      <c r="K161" s="83">
        <v>101.00148902631858</v>
      </c>
      <c r="L161" s="83">
        <v>101.1776859570778</v>
      </c>
      <c r="M161" s="83">
        <v>96.22879309645053</v>
      </c>
      <c r="N161" s="83">
        <v>95.50988839236854</v>
      </c>
      <c r="O161" s="83">
        <v>95.73965474908239</v>
      </c>
    </row>
    <row r="162" spans="1:15" s="93" customFormat="1" ht="12">
      <c r="A162" s="102">
        <v>6</v>
      </c>
      <c r="B162" s="102">
        <v>2002</v>
      </c>
      <c r="C162" s="101">
        <v>100.29275467961062</v>
      </c>
      <c r="D162" s="101">
        <v>96.33383789710129</v>
      </c>
      <c r="E162" s="101">
        <v>101.17613041605402</v>
      </c>
      <c r="F162" s="101">
        <v>97.08723067445978</v>
      </c>
      <c r="G162" s="101">
        <v>93.48074646164719</v>
      </c>
      <c r="H162" s="101">
        <v>91.22483877750734</v>
      </c>
      <c r="I162" s="101">
        <v>92.06582990982035</v>
      </c>
      <c r="J162" s="101">
        <v>102.0946346864048</v>
      </c>
      <c r="K162" s="101">
        <v>100.05082025765398</v>
      </c>
      <c r="L162" s="101">
        <v>100.52328535078937</v>
      </c>
      <c r="M162" s="101">
        <v>95.8205962712038</v>
      </c>
      <c r="N162" s="101">
        <v>94.97033623491086</v>
      </c>
      <c r="O162" s="101">
        <v>95.24208456217752</v>
      </c>
    </row>
    <row r="163" spans="1:15" s="93" customFormat="1" ht="12">
      <c r="A163" s="92">
        <v>7</v>
      </c>
      <c r="B163" s="92">
        <v>2002</v>
      </c>
      <c r="C163" s="83">
        <v>106.43846723232537</v>
      </c>
      <c r="D163" s="83">
        <v>101.13211966628045</v>
      </c>
      <c r="E163" s="83">
        <v>108.14437361984315</v>
      </c>
      <c r="F163" s="83">
        <v>102.61714105321866</v>
      </c>
      <c r="G163" s="83">
        <v>93.06180589626784</v>
      </c>
      <c r="H163" s="83">
        <v>90.6415798580515</v>
      </c>
      <c r="I163" s="83">
        <v>91.54382805315397</v>
      </c>
      <c r="J163" s="83">
        <v>103.58685502004779</v>
      </c>
      <c r="K163" s="83">
        <v>100.4229099205411</v>
      </c>
      <c r="L163" s="83">
        <v>101.154313709009</v>
      </c>
      <c r="M163" s="83">
        <v>95.92079750902973</v>
      </c>
      <c r="N163" s="83">
        <v>94.79250029239516</v>
      </c>
      <c r="O163" s="83">
        <v>95.15311100934343</v>
      </c>
    </row>
    <row r="164" spans="1:17" s="93" customFormat="1" ht="12">
      <c r="A164" s="102">
        <v>8</v>
      </c>
      <c r="B164" s="102">
        <v>2002</v>
      </c>
      <c r="C164" s="101">
        <v>110.07457908013852</v>
      </c>
      <c r="D164" s="101">
        <v>103.0240318413728</v>
      </c>
      <c r="E164" s="101">
        <v>110.61886000994934</v>
      </c>
      <c r="F164" s="101">
        <v>103.44429639111895</v>
      </c>
      <c r="G164" s="101">
        <v>92.76342748515074</v>
      </c>
      <c r="H164" s="101">
        <v>90.35813380816941</v>
      </c>
      <c r="I164" s="101">
        <v>91.25481529348521</v>
      </c>
      <c r="J164" s="101">
        <v>105.95919788639452</v>
      </c>
      <c r="K164" s="101">
        <v>102.35416709264113</v>
      </c>
      <c r="L164" s="101">
        <v>103.18753590820806</v>
      </c>
      <c r="M164" s="101">
        <v>96.34788552020629</v>
      </c>
      <c r="N164" s="101">
        <v>95.44891178759141</v>
      </c>
      <c r="O164" s="101">
        <v>95.73622931125142</v>
      </c>
      <c r="Q164" s="95"/>
    </row>
    <row r="165" spans="1:17" s="93" customFormat="1" ht="12">
      <c r="A165" s="92">
        <v>9</v>
      </c>
      <c r="B165" s="92">
        <v>2002</v>
      </c>
      <c r="C165" s="83">
        <v>111.38233057035795</v>
      </c>
      <c r="D165" s="83">
        <v>102.6402131263765</v>
      </c>
      <c r="E165" s="83">
        <v>112.58397746460471</v>
      </c>
      <c r="F165" s="83">
        <v>103.79992729772815</v>
      </c>
      <c r="G165" s="83">
        <v>92.18293617802993</v>
      </c>
      <c r="H165" s="83">
        <v>89.80719979358787</v>
      </c>
      <c r="I165" s="83">
        <v>90.69286246767506</v>
      </c>
      <c r="J165" s="83">
        <v>105.49084494348749</v>
      </c>
      <c r="K165" s="83">
        <v>103.5429583404665</v>
      </c>
      <c r="L165" s="83">
        <v>103.99324796185643</v>
      </c>
      <c r="M165" s="83">
        <v>95.79785512960811</v>
      </c>
      <c r="N165" s="83">
        <v>95.63626807665295</v>
      </c>
      <c r="O165" s="83">
        <v>95.68791229074534</v>
      </c>
      <c r="Q165" s="95"/>
    </row>
    <row r="166" spans="1:17" s="93" customFormat="1" ht="12">
      <c r="A166" s="102">
        <v>10</v>
      </c>
      <c r="B166" s="102">
        <v>2002</v>
      </c>
      <c r="C166" s="101">
        <v>120.30274641816258</v>
      </c>
      <c r="D166" s="101">
        <v>109.73119865361599</v>
      </c>
      <c r="E166" s="101">
        <v>119.084667684917</v>
      </c>
      <c r="F166" s="101">
        <v>108.87172071399898</v>
      </c>
      <c r="G166" s="101">
        <v>91.95340951931192</v>
      </c>
      <c r="H166" s="101">
        <v>89.92934989096663</v>
      </c>
      <c r="I166" s="101">
        <v>90.68390922452383</v>
      </c>
      <c r="J166" s="101">
        <v>104.04612019442861</v>
      </c>
      <c r="K166" s="101">
        <v>105.1640486336643</v>
      </c>
      <c r="L166" s="101">
        <v>104.90561902443355</v>
      </c>
      <c r="M166" s="101">
        <v>95.23823584070186</v>
      </c>
      <c r="N166" s="101">
        <v>96.3945260907398</v>
      </c>
      <c r="O166" s="101">
        <v>96.02496862846921</v>
      </c>
      <c r="Q166" s="95"/>
    </row>
    <row r="167" spans="1:17" s="93" customFormat="1" ht="12">
      <c r="A167" s="92">
        <v>11</v>
      </c>
      <c r="B167" s="92">
        <v>2002</v>
      </c>
      <c r="C167" s="83">
        <v>114.04227503449863</v>
      </c>
      <c r="D167" s="83">
        <v>104.78626294938033</v>
      </c>
      <c r="E167" s="83">
        <v>118.85412929174497</v>
      </c>
      <c r="F167" s="83">
        <v>109.36764002279203</v>
      </c>
      <c r="G167" s="83">
        <v>91.65085954987099</v>
      </c>
      <c r="H167" s="83">
        <v>89.6326571440915</v>
      </c>
      <c r="I167" s="83">
        <v>90.38503293429164</v>
      </c>
      <c r="J167" s="83">
        <v>103.59964650625375</v>
      </c>
      <c r="K167" s="83">
        <v>106.81438235128739</v>
      </c>
      <c r="L167" s="83">
        <v>106.07123735286507</v>
      </c>
      <c r="M167" s="83">
        <v>94.89659087988383</v>
      </c>
      <c r="N167" s="83">
        <v>96.9240964273166</v>
      </c>
      <c r="O167" s="83">
        <v>96.27609320768879</v>
      </c>
      <c r="Q167" s="95"/>
    </row>
    <row r="168" spans="1:17" s="93" customFormat="1" ht="12">
      <c r="A168" s="102">
        <v>12</v>
      </c>
      <c r="B168" s="102">
        <v>2002</v>
      </c>
      <c r="C168" s="101">
        <v>110.64583759144604</v>
      </c>
      <c r="D168" s="101">
        <v>100.62522511691115</v>
      </c>
      <c r="E168" s="101">
        <v>119.10994905660469</v>
      </c>
      <c r="F168" s="101">
        <v>108.31941214955317</v>
      </c>
      <c r="G168" s="101">
        <v>91.19520723942858</v>
      </c>
      <c r="H168" s="101">
        <v>88.99548826436519</v>
      </c>
      <c r="I168" s="101">
        <v>89.81553252620046</v>
      </c>
      <c r="J168" s="101">
        <v>104.98597391564387</v>
      </c>
      <c r="K168" s="101">
        <v>101.89847072288083</v>
      </c>
      <c r="L168" s="101">
        <v>102.61220356623697</v>
      </c>
      <c r="M168" s="101">
        <v>94.941288212274</v>
      </c>
      <c r="N168" s="101">
        <v>94.47114987775097</v>
      </c>
      <c r="O168" s="101">
        <v>94.62140897560012</v>
      </c>
      <c r="Q168" s="95"/>
    </row>
    <row r="169" spans="1:15" s="93" customFormat="1" ht="12">
      <c r="A169" s="92">
        <v>1</v>
      </c>
      <c r="B169" s="92">
        <v>2003</v>
      </c>
      <c r="C169" s="83">
        <v>106.01248472454286</v>
      </c>
      <c r="D169" s="83">
        <v>92.72704721158021</v>
      </c>
      <c r="E169" s="83">
        <v>105.92325778331129</v>
      </c>
      <c r="F169" s="83">
        <v>92.46597771419185</v>
      </c>
      <c r="G169" s="83">
        <v>89.52614223607827</v>
      </c>
      <c r="H169" s="83">
        <v>87.92061079698686</v>
      </c>
      <c r="I169" s="83">
        <v>88.5191449091841</v>
      </c>
      <c r="J169" s="83">
        <v>100.68845827246842</v>
      </c>
      <c r="K169" s="83">
        <v>96.32744751923558</v>
      </c>
      <c r="L169" s="83">
        <v>97.33557493173748</v>
      </c>
      <c r="M169" s="83">
        <v>92.55823905118328</v>
      </c>
      <c r="N169" s="83">
        <v>91.48823504804817</v>
      </c>
      <c r="O169" s="83">
        <v>91.83021489610539</v>
      </c>
    </row>
    <row r="170" spans="1:15" s="93" customFormat="1" ht="12">
      <c r="A170" s="102">
        <v>2</v>
      </c>
      <c r="B170" s="102">
        <v>2003</v>
      </c>
      <c r="C170" s="101">
        <v>108.5277538307812</v>
      </c>
      <c r="D170" s="101">
        <v>94.12634072313509</v>
      </c>
      <c r="E170" s="101">
        <v>107.63276095276494</v>
      </c>
      <c r="F170" s="101">
        <v>93.1330598327479</v>
      </c>
      <c r="G170" s="101">
        <v>90.12033550784662</v>
      </c>
      <c r="H170" s="101">
        <v>88.15366907772516</v>
      </c>
      <c r="I170" s="101">
        <v>88.8868325132584</v>
      </c>
      <c r="J170" s="101">
        <v>104.41812356779904</v>
      </c>
      <c r="K170" s="101">
        <v>102.36981179271099</v>
      </c>
      <c r="L170" s="101">
        <v>102.84331652972314</v>
      </c>
      <c r="M170" s="101">
        <v>94.00414219261486</v>
      </c>
      <c r="N170" s="101">
        <v>94.18659884455494</v>
      </c>
      <c r="O170" s="101">
        <v>94.12828457851047</v>
      </c>
    </row>
    <row r="171" spans="1:15" s="93" customFormat="1" ht="12">
      <c r="A171" s="92">
        <v>3</v>
      </c>
      <c r="B171" s="92">
        <v>2003</v>
      </c>
      <c r="C171" s="83">
        <v>118.71356187674124</v>
      </c>
      <c r="D171" s="83">
        <v>101.53654166181529</v>
      </c>
      <c r="E171" s="83">
        <v>118.7116457337505</v>
      </c>
      <c r="F171" s="83">
        <v>101.09866534061766</v>
      </c>
      <c r="G171" s="83">
        <v>90.0678497397518</v>
      </c>
      <c r="H171" s="83">
        <v>88.41841711939973</v>
      </c>
      <c r="I171" s="83">
        <v>89.03331737299446</v>
      </c>
      <c r="J171" s="83">
        <v>103.71346043565734</v>
      </c>
      <c r="K171" s="83">
        <v>105.63175456488842</v>
      </c>
      <c r="L171" s="83">
        <v>105.1883057851564</v>
      </c>
      <c r="M171" s="83">
        <v>93.7745009935178</v>
      </c>
      <c r="N171" s="83">
        <v>95.72327174441031</v>
      </c>
      <c r="O171" s="83">
        <v>95.10043264910242</v>
      </c>
    </row>
    <row r="172" spans="1:15" s="93" customFormat="1" ht="12">
      <c r="A172" s="102">
        <v>4</v>
      </c>
      <c r="B172" s="102">
        <v>2003</v>
      </c>
      <c r="C172" s="101">
        <v>112.58446657431507</v>
      </c>
      <c r="D172" s="101">
        <v>96.45385569531214</v>
      </c>
      <c r="E172" s="101">
        <v>114.55088118181742</v>
      </c>
      <c r="F172" s="101">
        <v>98.185184256371</v>
      </c>
      <c r="G172" s="101">
        <v>89.6040326524209</v>
      </c>
      <c r="H172" s="101">
        <v>88.2887294588051</v>
      </c>
      <c r="I172" s="101">
        <v>88.77906792873038</v>
      </c>
      <c r="J172" s="101">
        <v>103.00544745795479</v>
      </c>
      <c r="K172" s="101">
        <v>104.34481134380674</v>
      </c>
      <c r="L172" s="101">
        <v>104.03519288032518</v>
      </c>
      <c r="M172" s="101">
        <v>93.24435129393657</v>
      </c>
      <c r="N172" s="101">
        <v>95.10247748347662</v>
      </c>
      <c r="O172" s="101">
        <v>94.5086089464355</v>
      </c>
    </row>
    <row r="173" spans="1:15" s="93" customFormat="1" ht="12">
      <c r="A173" s="96">
        <v>5</v>
      </c>
      <c r="B173" s="96">
        <v>2003</v>
      </c>
      <c r="C173" s="83">
        <v>119.82275866705177</v>
      </c>
      <c r="D173" s="83">
        <v>102.97441426804946</v>
      </c>
      <c r="E173" s="83">
        <v>119.12497413779279</v>
      </c>
      <c r="F173" s="83">
        <v>102.22351035609418</v>
      </c>
      <c r="G173" s="83">
        <v>89.34506078669511</v>
      </c>
      <c r="H173" s="83">
        <v>88.01305257574207</v>
      </c>
      <c r="I173" s="83">
        <v>88.50961859280706</v>
      </c>
      <c r="J173" s="83">
        <v>103.44151900600315</v>
      </c>
      <c r="K173" s="83">
        <v>105.0074839014246</v>
      </c>
      <c r="L173" s="83">
        <v>104.64548246932085</v>
      </c>
      <c r="M173" s="83">
        <v>93.17417885965439</v>
      </c>
      <c r="N173" s="83">
        <v>95.22500962137427</v>
      </c>
      <c r="O173" s="83">
        <v>94.56955152006901</v>
      </c>
    </row>
    <row r="174" spans="1:15" s="93" customFormat="1" ht="12">
      <c r="A174" s="102">
        <v>6</v>
      </c>
      <c r="B174" s="102">
        <v>2003</v>
      </c>
      <c r="C174" s="101">
        <v>110.32242517488606</v>
      </c>
      <c r="D174" s="101">
        <v>94.80829452939324</v>
      </c>
      <c r="E174" s="101">
        <v>109.4721041293449</v>
      </c>
      <c r="F174" s="101">
        <v>94.2835322813268</v>
      </c>
      <c r="G174" s="101">
        <v>89.01093343715708</v>
      </c>
      <c r="H174" s="101">
        <v>87.57635638745487</v>
      </c>
      <c r="I174" s="101">
        <v>88.11115955599823</v>
      </c>
      <c r="J174" s="101">
        <v>103.05312624708583</v>
      </c>
      <c r="K174" s="101">
        <v>104.53730520356848</v>
      </c>
      <c r="L174" s="101">
        <v>104.19421008737791</v>
      </c>
      <c r="M174" s="101">
        <v>92.82531102306932</v>
      </c>
      <c r="N174" s="101">
        <v>94.77410440095392</v>
      </c>
      <c r="O174" s="101">
        <v>94.15125807392045</v>
      </c>
    </row>
    <row r="175" spans="1:15" s="93" customFormat="1" ht="10.5">
      <c r="A175" s="97">
        <v>7</v>
      </c>
      <c r="B175" s="97">
        <v>2003</v>
      </c>
      <c r="C175" s="83">
        <v>123.53816031617907</v>
      </c>
      <c r="D175" s="83">
        <v>105.50378222413212</v>
      </c>
      <c r="E175" s="83">
        <v>124.29891135941098</v>
      </c>
      <c r="F175" s="83">
        <v>106.3115251694486</v>
      </c>
      <c r="G175" s="83">
        <v>88.46084090366638</v>
      </c>
      <c r="H175" s="83">
        <v>87.31764793774165</v>
      </c>
      <c r="I175" s="83">
        <v>87.74382457325937</v>
      </c>
      <c r="J175" s="83">
        <v>103.13475079438874</v>
      </c>
      <c r="K175" s="83">
        <v>101.81625002630204</v>
      </c>
      <c r="L175" s="83">
        <v>102.12104559845869</v>
      </c>
      <c r="M175" s="83">
        <v>92.44681615286619</v>
      </c>
      <c r="N175" s="83">
        <v>93.47044549127858</v>
      </c>
      <c r="O175" s="83">
        <v>93.14328727075655</v>
      </c>
    </row>
    <row r="176" spans="1:15" s="93" customFormat="1" ht="12">
      <c r="A176" s="102">
        <v>8</v>
      </c>
      <c r="B176" s="102">
        <v>2003</v>
      </c>
      <c r="C176" s="101">
        <v>119.84783348583045</v>
      </c>
      <c r="D176" s="101">
        <v>101.58140104126544</v>
      </c>
      <c r="E176" s="101">
        <v>119.89852780775533</v>
      </c>
      <c r="F176" s="101">
        <v>101.93205872383331</v>
      </c>
      <c r="G176" s="101">
        <v>88.11445030259675</v>
      </c>
      <c r="H176" s="101">
        <v>87.20323304660336</v>
      </c>
      <c r="I176" s="101">
        <v>87.5429302945398</v>
      </c>
      <c r="J176" s="101">
        <v>105.82944941133105</v>
      </c>
      <c r="K176" s="101">
        <v>106.36997364906281</v>
      </c>
      <c r="L176" s="101">
        <v>106.24502158358689</v>
      </c>
      <c r="M176" s="101">
        <v>92.92649756967558</v>
      </c>
      <c r="N176" s="101">
        <v>95.33705684339114</v>
      </c>
      <c r="O176" s="101">
        <v>94.56662730131212</v>
      </c>
    </row>
    <row r="177" spans="1:15" s="93" customFormat="1" ht="12">
      <c r="A177" s="96">
        <v>9</v>
      </c>
      <c r="B177" s="92">
        <v>2003</v>
      </c>
      <c r="C177" s="83">
        <v>127.93308993752775</v>
      </c>
      <c r="D177" s="83">
        <v>108.88419839828914</v>
      </c>
      <c r="E177" s="83">
        <v>127.17202033779417</v>
      </c>
      <c r="F177" s="83">
        <v>108.35716015065245</v>
      </c>
      <c r="G177" s="83">
        <v>87.57840060535345</v>
      </c>
      <c r="H177" s="83">
        <v>87.41786612869086</v>
      </c>
      <c r="I177" s="83">
        <v>87.47771258085417</v>
      </c>
      <c r="J177" s="83">
        <v>106.33256540637039</v>
      </c>
      <c r="K177" s="83">
        <v>108.47552915283778</v>
      </c>
      <c r="L177" s="83">
        <v>107.98014388115274</v>
      </c>
      <c r="M177" s="83">
        <v>92.67272360944459</v>
      </c>
      <c r="N177" s="83">
        <v>96.35414403650404</v>
      </c>
      <c r="O177" s="83">
        <v>95.17753946811769</v>
      </c>
    </row>
    <row r="178" spans="1:15" s="93" customFormat="1" ht="12">
      <c r="A178" s="102">
        <v>10</v>
      </c>
      <c r="B178" s="102">
        <v>2003</v>
      </c>
      <c r="C178" s="101">
        <v>132.15009462550734</v>
      </c>
      <c r="D178" s="101">
        <v>112.18989637141215</v>
      </c>
      <c r="E178" s="101">
        <v>132.6623900112977</v>
      </c>
      <c r="F178" s="101">
        <v>112.70505054022038</v>
      </c>
      <c r="G178" s="101">
        <v>87.53289627644429</v>
      </c>
      <c r="H178" s="101">
        <v>87.14746921550082</v>
      </c>
      <c r="I178" s="101">
        <v>87.29115450133311</v>
      </c>
      <c r="J178" s="101">
        <v>106.58320204524888</v>
      </c>
      <c r="K178" s="101">
        <v>110.66154047925517</v>
      </c>
      <c r="L178" s="101">
        <v>109.718757944327</v>
      </c>
      <c r="M178" s="101">
        <v>92.70766209207416</v>
      </c>
      <c r="N178" s="101">
        <v>97.12617745658521</v>
      </c>
      <c r="O178" s="101">
        <v>95.71399282123194</v>
      </c>
    </row>
    <row r="179" spans="1:15" s="93" customFormat="1" ht="12">
      <c r="A179" s="96">
        <v>11</v>
      </c>
      <c r="B179" s="92">
        <v>2003</v>
      </c>
      <c r="C179" s="83">
        <v>132.69537108706928</v>
      </c>
      <c r="D179" s="83">
        <v>111.210013551984</v>
      </c>
      <c r="E179" s="83">
        <v>132.74371066708588</v>
      </c>
      <c r="F179" s="83">
        <v>111.49979802696197</v>
      </c>
      <c r="G179" s="83">
        <v>86.92366377020099</v>
      </c>
      <c r="H179" s="83">
        <v>87.15641492728459</v>
      </c>
      <c r="I179" s="83">
        <v>87.06964645687285</v>
      </c>
      <c r="J179" s="83">
        <v>108.92779228940462</v>
      </c>
      <c r="K179" s="83">
        <v>112.82824620831518</v>
      </c>
      <c r="L179" s="83">
        <v>111.92658493313044</v>
      </c>
      <c r="M179" s="83">
        <v>92.90079681183228</v>
      </c>
      <c r="N179" s="83">
        <v>98.05081562439494</v>
      </c>
      <c r="O179" s="83">
        <v>96.40483799641265</v>
      </c>
    </row>
    <row r="180" spans="1:15" s="93" customFormat="1" ht="12">
      <c r="A180" s="102">
        <v>12</v>
      </c>
      <c r="B180" s="102">
        <v>2003</v>
      </c>
      <c r="C180" s="101">
        <v>125.85588808874763</v>
      </c>
      <c r="D180" s="101">
        <v>105.85684525332816</v>
      </c>
      <c r="E180" s="101">
        <v>133.01894847487202</v>
      </c>
      <c r="F180" s="101">
        <v>112.49965816530175</v>
      </c>
      <c r="G180" s="101">
        <v>86.23457565930242</v>
      </c>
      <c r="H180" s="101">
        <v>87.09977506851158</v>
      </c>
      <c r="I180" s="101">
        <v>86.77723304432196</v>
      </c>
      <c r="J180" s="101">
        <v>109.52736941846032</v>
      </c>
      <c r="K180" s="101">
        <v>107.83843726001695</v>
      </c>
      <c r="L180" s="101">
        <v>108.22886482443434</v>
      </c>
      <c r="M180" s="101">
        <v>92.56175771917184</v>
      </c>
      <c r="N180" s="101">
        <v>95.90067802564577</v>
      </c>
      <c r="O180" s="101">
        <v>94.833538598375</v>
      </c>
    </row>
    <row r="181" spans="1:15" s="93" customFormat="1" ht="12">
      <c r="A181" s="98">
        <v>1</v>
      </c>
      <c r="B181" s="92">
        <v>2004</v>
      </c>
      <c r="C181" s="83">
        <v>113.29440282241873</v>
      </c>
      <c r="D181" s="83">
        <v>94.25263148251881</v>
      </c>
      <c r="E181" s="83">
        <v>113.25893638439709</v>
      </c>
      <c r="F181" s="83">
        <v>94.19350572553269</v>
      </c>
      <c r="G181" s="83">
        <v>85.24248429875456</v>
      </c>
      <c r="H181" s="83">
        <v>86.39315465276108</v>
      </c>
      <c r="I181" s="83">
        <v>85.96419048426323</v>
      </c>
      <c r="J181" s="83">
        <v>103.4771895738603</v>
      </c>
      <c r="K181" s="83">
        <v>98.57467658652855</v>
      </c>
      <c r="L181" s="83">
        <v>99.70798214625734</v>
      </c>
      <c r="M181" s="83">
        <v>90.19570293266335</v>
      </c>
      <c r="N181" s="83">
        <v>91.56264878016927</v>
      </c>
      <c r="O181" s="83">
        <v>91.12576449575278</v>
      </c>
    </row>
    <row r="182" spans="1:15" s="93" customFormat="1" ht="12">
      <c r="A182" s="102">
        <v>2</v>
      </c>
      <c r="B182" s="102">
        <v>2004</v>
      </c>
      <c r="C182" s="101">
        <v>121.5262592556345</v>
      </c>
      <c r="D182" s="101">
        <v>100.52743973127806</v>
      </c>
      <c r="E182" s="101">
        <v>121.28772103447783</v>
      </c>
      <c r="F182" s="101">
        <v>100.52173428169884</v>
      </c>
      <c r="G182" s="101">
        <v>84.98760703919247</v>
      </c>
      <c r="H182" s="101">
        <v>86.8050708935315</v>
      </c>
      <c r="I182" s="101">
        <v>86.1275294340363</v>
      </c>
      <c r="J182" s="101">
        <v>107.03035429936465</v>
      </c>
      <c r="K182" s="101">
        <v>104.58198304026274</v>
      </c>
      <c r="L182" s="101">
        <v>105.14796884537746</v>
      </c>
      <c r="M182" s="101">
        <v>90.97523035552233</v>
      </c>
      <c r="N182" s="101">
        <v>94.34909071680464</v>
      </c>
      <c r="O182" s="101">
        <v>93.27078423352337</v>
      </c>
    </row>
    <row r="183" spans="1:15" s="93" customFormat="1" ht="12">
      <c r="A183" s="98">
        <v>3</v>
      </c>
      <c r="B183" s="92">
        <v>2004</v>
      </c>
      <c r="C183" s="83">
        <v>134.5660451311178</v>
      </c>
      <c r="D183" s="83">
        <v>110.47587411598391</v>
      </c>
      <c r="E183" s="83">
        <v>134.770220700849</v>
      </c>
      <c r="F183" s="83">
        <v>110.53110894941304</v>
      </c>
      <c r="G183" s="83">
        <v>84.79187078212937</v>
      </c>
      <c r="H183" s="83">
        <v>87.0813803566401</v>
      </c>
      <c r="I183" s="83">
        <v>86.22786260720108</v>
      </c>
      <c r="J183" s="83">
        <v>105.50152976349126</v>
      </c>
      <c r="K183" s="83">
        <v>108.36876646340758</v>
      </c>
      <c r="L183" s="83">
        <v>107.7059522492545</v>
      </c>
      <c r="M183" s="83">
        <v>90.41737814409484</v>
      </c>
      <c r="N183" s="83">
        <v>96.11514625757877</v>
      </c>
      <c r="O183" s="83">
        <v>94.29410459043997</v>
      </c>
    </row>
    <row r="184" spans="1:15" s="93" customFormat="1" ht="12">
      <c r="A184" s="102">
        <v>4</v>
      </c>
      <c r="B184" s="102">
        <v>2004</v>
      </c>
      <c r="C184" s="101">
        <v>123.87199266197683</v>
      </c>
      <c r="D184" s="101">
        <v>101.0948584434272</v>
      </c>
      <c r="E184" s="101">
        <v>125.38826379955282</v>
      </c>
      <c r="F184" s="101">
        <v>102.54324536615167</v>
      </c>
      <c r="G184" s="101">
        <v>84.4905094104169</v>
      </c>
      <c r="H184" s="101">
        <v>86.83139641999267</v>
      </c>
      <c r="I184" s="101">
        <v>85.95872541902901</v>
      </c>
      <c r="J184" s="101">
        <v>104.7939203582806</v>
      </c>
      <c r="K184" s="101">
        <v>108.91135617350824</v>
      </c>
      <c r="L184" s="101">
        <v>107.9595355636941</v>
      </c>
      <c r="M184" s="101">
        <v>90.00566481992944</v>
      </c>
      <c r="N184" s="101">
        <v>96.20150820896404</v>
      </c>
      <c r="O184" s="101">
        <v>94.22127862612136</v>
      </c>
    </row>
    <row r="185" spans="1:15" s="93" customFormat="1" ht="12">
      <c r="A185" s="98">
        <v>5</v>
      </c>
      <c r="B185" s="92">
        <v>2004</v>
      </c>
      <c r="C185" s="83">
        <v>132.57158874411138</v>
      </c>
      <c r="D185" s="83">
        <v>106.37989677825618</v>
      </c>
      <c r="E185" s="83">
        <v>131.22359434143587</v>
      </c>
      <c r="F185" s="83">
        <v>105.2651725293168</v>
      </c>
      <c r="G185" s="83">
        <v>84.26854248702676</v>
      </c>
      <c r="H185" s="83">
        <v>86.95944414646485</v>
      </c>
      <c r="I185" s="83">
        <v>85.95628942988492</v>
      </c>
      <c r="J185" s="83">
        <v>105.02079241425153</v>
      </c>
      <c r="K185" s="83">
        <v>111.8631889692493</v>
      </c>
      <c r="L185" s="83">
        <v>110.2814438361541</v>
      </c>
      <c r="M185" s="83">
        <v>89.9056191210754</v>
      </c>
      <c r="N185" s="83">
        <v>97.5278906272766</v>
      </c>
      <c r="O185" s="83">
        <v>95.09176586147773</v>
      </c>
    </row>
    <row r="186" spans="1:15" s="93" customFormat="1" ht="12">
      <c r="A186" s="102">
        <v>6</v>
      </c>
      <c r="B186" s="102">
        <v>2004</v>
      </c>
      <c r="C186" s="101">
        <v>133.6295564846346</v>
      </c>
      <c r="D186" s="101">
        <v>106.93693430622919</v>
      </c>
      <c r="E186" s="101">
        <v>133.79647040019893</v>
      </c>
      <c r="F186" s="101">
        <v>107.803754403096</v>
      </c>
      <c r="G186" s="101">
        <v>83.94383820042941</v>
      </c>
      <c r="H186" s="101">
        <v>86.39195986205976</v>
      </c>
      <c r="I186" s="101">
        <v>85.47931231769026</v>
      </c>
      <c r="J186" s="101">
        <v>105.81417671562592</v>
      </c>
      <c r="K186" s="101">
        <v>111.718891542428</v>
      </c>
      <c r="L186" s="101">
        <v>110.35390869401542</v>
      </c>
      <c r="M186" s="101">
        <v>89.88462894143778</v>
      </c>
      <c r="N186" s="101">
        <v>97.13999490224616</v>
      </c>
      <c r="O186" s="101">
        <v>94.82113540115388</v>
      </c>
    </row>
    <row r="187" spans="1:15" s="93" customFormat="1" ht="12">
      <c r="A187" s="98">
        <v>7</v>
      </c>
      <c r="B187" s="92">
        <v>2004</v>
      </c>
      <c r="C187" s="83">
        <v>137.58664640274807</v>
      </c>
      <c r="D187" s="83">
        <v>110.36104518836409</v>
      </c>
      <c r="E187" s="83">
        <v>136.39902704545267</v>
      </c>
      <c r="F187" s="83">
        <v>109.93847619635068</v>
      </c>
      <c r="G187" s="83">
        <v>84.04177964919509</v>
      </c>
      <c r="H187" s="83">
        <v>85.92708727046086</v>
      </c>
      <c r="I187" s="83">
        <v>85.22425399305607</v>
      </c>
      <c r="J187" s="83">
        <v>107.14302594260636</v>
      </c>
      <c r="K187" s="83">
        <v>110.92786717245625</v>
      </c>
      <c r="L187" s="83">
        <v>110.05293188527526</v>
      </c>
      <c r="M187" s="83">
        <v>90.31693035115111</v>
      </c>
      <c r="N187" s="83">
        <v>96.53671270041058</v>
      </c>
      <c r="O187" s="83">
        <v>94.54883207892097</v>
      </c>
    </row>
    <row r="188" spans="1:15" s="99" customFormat="1" ht="12">
      <c r="A188" s="102">
        <v>8</v>
      </c>
      <c r="B188" s="102">
        <v>2004</v>
      </c>
      <c r="C188" s="101">
        <v>138.52913043705144</v>
      </c>
      <c r="D188" s="101">
        <v>111.93670451703488</v>
      </c>
      <c r="E188" s="101">
        <v>138.00017867318357</v>
      </c>
      <c r="F188" s="101">
        <v>112.0032234520945</v>
      </c>
      <c r="G188" s="101">
        <v>83.55596429196811</v>
      </c>
      <c r="H188" s="101">
        <v>86.48688387361639</v>
      </c>
      <c r="I188" s="101">
        <v>85.39425167283171</v>
      </c>
      <c r="J188" s="101">
        <v>106.43284025549868</v>
      </c>
      <c r="K188" s="101">
        <v>112.03852505291637</v>
      </c>
      <c r="L188" s="101">
        <v>110.74266846601556</v>
      </c>
      <c r="M188" s="101">
        <v>89.77016773527122</v>
      </c>
      <c r="N188" s="101">
        <v>97.33027928350178</v>
      </c>
      <c r="O188" s="101">
        <v>94.91402122186452</v>
      </c>
    </row>
    <row r="189" spans="1:15" s="99" customFormat="1" ht="12">
      <c r="A189" s="98">
        <v>9</v>
      </c>
      <c r="B189" s="92">
        <v>2004</v>
      </c>
      <c r="C189" s="83">
        <v>142.44085700964536</v>
      </c>
      <c r="D189" s="83">
        <v>113.78254024424406</v>
      </c>
      <c r="E189" s="83">
        <v>137.39787363576082</v>
      </c>
      <c r="F189" s="83">
        <v>110.33576619661488</v>
      </c>
      <c r="G189" s="83">
        <v>83.48687761981346</v>
      </c>
      <c r="H189" s="83">
        <v>86.73823134523761</v>
      </c>
      <c r="I189" s="83">
        <v>85.52614289395987</v>
      </c>
      <c r="J189" s="83">
        <v>107.61104195323038</v>
      </c>
      <c r="K189" s="83">
        <v>112.74640136870357</v>
      </c>
      <c r="L189" s="83">
        <v>111.55926909760095</v>
      </c>
      <c r="M189" s="83">
        <v>90.03989059704487</v>
      </c>
      <c r="N189" s="83">
        <v>97.77536471264098</v>
      </c>
      <c r="O189" s="83">
        <v>95.30305969793916</v>
      </c>
    </row>
    <row r="190" spans="1:15" s="99" customFormat="1" ht="12">
      <c r="A190" s="102">
        <v>10</v>
      </c>
      <c r="B190" s="102">
        <v>2004</v>
      </c>
      <c r="C190" s="101">
        <v>148.98859018332604</v>
      </c>
      <c r="D190" s="101">
        <v>116.65569678497872</v>
      </c>
      <c r="E190" s="101">
        <v>149.12247702835455</v>
      </c>
      <c r="F190" s="101">
        <v>117.46172333117141</v>
      </c>
      <c r="G190" s="101">
        <v>83.76695639061913</v>
      </c>
      <c r="H190" s="101">
        <v>86.88492508862116</v>
      </c>
      <c r="I190" s="101">
        <v>85.72256191024977</v>
      </c>
      <c r="J190" s="101">
        <v>107.42921956992501</v>
      </c>
      <c r="K190" s="101">
        <v>113.85867847881292</v>
      </c>
      <c r="L190" s="101">
        <v>112.3723914365717</v>
      </c>
      <c r="M190" s="101">
        <v>90.19449997478664</v>
      </c>
      <c r="N190" s="101">
        <v>98.33182478661539</v>
      </c>
      <c r="O190" s="101">
        <v>95.7310858224735</v>
      </c>
    </row>
    <row r="191" spans="1:15" s="99" customFormat="1" ht="12">
      <c r="A191" s="98">
        <v>11</v>
      </c>
      <c r="B191" s="96">
        <v>2004</v>
      </c>
      <c r="C191" s="83">
        <v>150.9322066406098</v>
      </c>
      <c r="D191" s="83">
        <v>119.93990001388516</v>
      </c>
      <c r="E191" s="83">
        <v>151.07895017720327</v>
      </c>
      <c r="F191" s="83">
        <v>120.76351083305447</v>
      </c>
      <c r="G191" s="83">
        <v>83.80693805945069</v>
      </c>
      <c r="H191" s="83">
        <v>87.30806053132238</v>
      </c>
      <c r="I191" s="83">
        <v>86.00285953720078</v>
      </c>
      <c r="J191" s="83">
        <v>108.76823922616092</v>
      </c>
      <c r="K191" s="83">
        <v>115.28680898965882</v>
      </c>
      <c r="L191" s="83">
        <v>113.7799223432508</v>
      </c>
      <c r="M191" s="83">
        <v>90.58734828271606</v>
      </c>
      <c r="N191" s="83">
        <v>99.18145177373083</v>
      </c>
      <c r="O191" s="83">
        <v>96.43472353959919</v>
      </c>
    </row>
    <row r="192" spans="1:15" s="99" customFormat="1" ht="12">
      <c r="A192" s="102">
        <v>12</v>
      </c>
      <c r="B192" s="102">
        <v>2004</v>
      </c>
      <c r="C192" s="101">
        <v>141.1846615945794</v>
      </c>
      <c r="D192" s="101">
        <v>113.83654908383595</v>
      </c>
      <c r="E192" s="101">
        <v>148.59635342203617</v>
      </c>
      <c r="F192" s="101">
        <v>120.89731279266836</v>
      </c>
      <c r="G192" s="101">
        <v>83.18756818501276</v>
      </c>
      <c r="H192" s="101">
        <v>87.72223163602172</v>
      </c>
      <c r="I192" s="101">
        <v>86.03173172011913</v>
      </c>
      <c r="J192" s="101">
        <v>106.04442003454926</v>
      </c>
      <c r="K192" s="101">
        <v>110.2786266930669</v>
      </c>
      <c r="L192" s="101">
        <v>109.29981236671253</v>
      </c>
      <c r="M192" s="101">
        <v>89.39633234026233</v>
      </c>
      <c r="N192" s="101">
        <v>97.29452912207408</v>
      </c>
      <c r="O192" s="101">
        <v>94.7702169443104</v>
      </c>
    </row>
    <row r="193" spans="1:15" s="99" customFormat="1" ht="12">
      <c r="A193" s="98">
        <v>1</v>
      </c>
      <c r="B193" s="96">
        <v>2005</v>
      </c>
      <c r="C193" s="83">
        <v>123.04768888657716</v>
      </c>
      <c r="D193" s="83">
        <v>98.49546143547434</v>
      </c>
      <c r="E193" s="83">
        <v>121.684506608087</v>
      </c>
      <c r="F193" s="83">
        <v>97.32067477634882</v>
      </c>
      <c r="G193" s="83">
        <v>82.11836160717688</v>
      </c>
      <c r="H193" s="83">
        <v>86.46779716307192</v>
      </c>
      <c r="I193" s="83">
        <v>84.84634928256199</v>
      </c>
      <c r="J193" s="83">
        <v>106.98359474209923</v>
      </c>
      <c r="K193" s="83">
        <v>102.69525770156784</v>
      </c>
      <c r="L193" s="83">
        <v>103.68658525594321</v>
      </c>
      <c r="M193" s="83">
        <v>88.87267620904365</v>
      </c>
      <c r="N193" s="83">
        <v>93.35427345171726</v>
      </c>
      <c r="O193" s="83">
        <v>91.92192746084945</v>
      </c>
    </row>
    <row r="194" spans="1:15" s="99" customFormat="1" ht="12">
      <c r="A194" s="102">
        <v>2</v>
      </c>
      <c r="B194" s="102">
        <v>2005</v>
      </c>
      <c r="C194" s="101">
        <v>131.1281288689395</v>
      </c>
      <c r="D194" s="101">
        <v>104.53709944729691</v>
      </c>
      <c r="E194" s="101">
        <v>130.81170833710425</v>
      </c>
      <c r="F194" s="101">
        <v>104.33730118169433</v>
      </c>
      <c r="G194" s="101">
        <v>82.54395743497506</v>
      </c>
      <c r="H194" s="101">
        <v>87.32633799397156</v>
      </c>
      <c r="I194" s="101">
        <v>85.54349037580951</v>
      </c>
      <c r="J194" s="101">
        <v>111.03749559398267</v>
      </c>
      <c r="K194" s="101">
        <v>109.18660769077874</v>
      </c>
      <c r="L194" s="101">
        <v>109.61447428828825</v>
      </c>
      <c r="M194" s="101">
        <v>90.28385353013522</v>
      </c>
      <c r="N194" s="101">
        <v>96.60321952286715</v>
      </c>
      <c r="O194" s="101">
        <v>94.58351135758897</v>
      </c>
    </row>
    <row r="195" spans="1:15" s="99" customFormat="1" ht="12">
      <c r="A195" s="98">
        <v>3</v>
      </c>
      <c r="B195" s="96">
        <v>2005</v>
      </c>
      <c r="C195" s="83">
        <v>138.66211512078246</v>
      </c>
      <c r="D195" s="83">
        <v>109.20553063977852</v>
      </c>
      <c r="E195" s="83">
        <v>139.0181301586282</v>
      </c>
      <c r="F195" s="83">
        <v>110.11397964190218</v>
      </c>
      <c r="G195" s="83">
        <v>82.40521478386464</v>
      </c>
      <c r="H195" s="83">
        <v>87.18031155215635</v>
      </c>
      <c r="I195" s="83">
        <v>85.40017929483794</v>
      </c>
      <c r="J195" s="83">
        <v>108.53895469034406</v>
      </c>
      <c r="K195" s="83">
        <v>110.40213816092599</v>
      </c>
      <c r="L195" s="83">
        <v>109.97142921809164</v>
      </c>
      <c r="M195" s="83">
        <v>89.50410262030371</v>
      </c>
      <c r="N195" s="83">
        <v>97.03499940925883</v>
      </c>
      <c r="O195" s="83">
        <v>94.62807856403268</v>
      </c>
    </row>
    <row r="196" spans="1:15" s="99" customFormat="1" ht="12">
      <c r="A196" s="102">
        <v>4</v>
      </c>
      <c r="B196" s="102">
        <v>2005</v>
      </c>
      <c r="C196" s="101">
        <v>146.60636238734676</v>
      </c>
      <c r="D196" s="101">
        <v>115.21692863764356</v>
      </c>
      <c r="E196" s="101">
        <v>144.9705126120426</v>
      </c>
      <c r="F196" s="101">
        <v>114.32398157136191</v>
      </c>
      <c r="G196" s="101">
        <v>82.74370308030113</v>
      </c>
      <c r="H196" s="101">
        <v>86.99438530699476</v>
      </c>
      <c r="I196" s="101">
        <v>85.40975217503534</v>
      </c>
      <c r="J196" s="101">
        <v>109.14678520479643</v>
      </c>
      <c r="K196" s="101">
        <v>112.18970518743325</v>
      </c>
      <c r="L196" s="101">
        <v>111.48627856866787</v>
      </c>
      <c r="M196" s="101">
        <v>89.91575419923076</v>
      </c>
      <c r="N196" s="101">
        <v>97.68656801357838</v>
      </c>
      <c r="O196" s="101">
        <v>95.20296821420843</v>
      </c>
    </row>
    <row r="197" spans="1:15" s="99" customFormat="1" ht="12">
      <c r="A197" s="98">
        <v>5</v>
      </c>
      <c r="B197" s="96">
        <v>2005</v>
      </c>
      <c r="C197" s="83">
        <v>142.46574063171929</v>
      </c>
      <c r="D197" s="83">
        <v>111.85608197795497</v>
      </c>
      <c r="E197" s="83">
        <v>141.01934094295652</v>
      </c>
      <c r="F197" s="83">
        <v>111.16792349240089</v>
      </c>
      <c r="G197" s="83">
        <v>82.67181985823464</v>
      </c>
      <c r="H197" s="83">
        <v>86.75751690635416</v>
      </c>
      <c r="I197" s="83">
        <v>85.23438942603083</v>
      </c>
      <c r="J197" s="83">
        <v>110.17391923405516</v>
      </c>
      <c r="K197" s="83">
        <v>111.95950002660427</v>
      </c>
      <c r="L197" s="83">
        <v>111.54673036239943</v>
      </c>
      <c r="M197" s="83">
        <v>90.14240460554615</v>
      </c>
      <c r="N197" s="83">
        <v>97.45252730386697</v>
      </c>
      <c r="O197" s="83">
        <v>95.11616721331917</v>
      </c>
    </row>
    <row r="198" spans="1:15" s="99" customFormat="1" ht="12">
      <c r="A198" s="102">
        <v>6</v>
      </c>
      <c r="B198" s="102">
        <v>2005</v>
      </c>
      <c r="C198" s="101">
        <v>142.64447847680825</v>
      </c>
      <c r="D198" s="101">
        <v>112.72550538758915</v>
      </c>
      <c r="E198" s="101">
        <v>145.83040439931523</v>
      </c>
      <c r="F198" s="101">
        <v>115.56751260942141</v>
      </c>
      <c r="G198" s="101">
        <v>82.52659226937409</v>
      </c>
      <c r="H198" s="101">
        <v>86.310902257929</v>
      </c>
      <c r="I198" s="101">
        <v>84.90013037011049</v>
      </c>
      <c r="J198" s="101">
        <v>110.83258950706015</v>
      </c>
      <c r="K198" s="101">
        <v>111.69351905629104</v>
      </c>
      <c r="L198" s="101">
        <v>111.49449944181997</v>
      </c>
      <c r="M198" s="101">
        <v>90.2155453318888</v>
      </c>
      <c r="N198" s="101">
        <v>97.08256849067232</v>
      </c>
      <c r="O198" s="101">
        <v>94.88782573310756</v>
      </c>
    </row>
    <row r="199" spans="1:15" s="99" customFormat="1" ht="12">
      <c r="A199" s="98">
        <v>7</v>
      </c>
      <c r="B199" s="96">
        <v>2005</v>
      </c>
      <c r="C199" s="83">
        <v>141.66062348506367</v>
      </c>
      <c r="D199" s="83">
        <v>110.81299759617447</v>
      </c>
      <c r="E199" s="83">
        <v>138.05748545413022</v>
      </c>
      <c r="F199" s="83">
        <v>109.2803699580067</v>
      </c>
      <c r="G199" s="83">
        <v>82.84244435837746</v>
      </c>
      <c r="H199" s="83">
        <v>86.07605672061486</v>
      </c>
      <c r="I199" s="83">
        <v>84.87058216104026</v>
      </c>
      <c r="J199" s="83">
        <v>111.16782010008814</v>
      </c>
      <c r="K199" s="83">
        <v>110.91499229412752</v>
      </c>
      <c r="L199" s="83">
        <v>110.97343806650785</v>
      </c>
      <c r="M199" s="83">
        <v>90.53666133746135</v>
      </c>
      <c r="N199" s="83">
        <v>96.61699998505237</v>
      </c>
      <c r="O199" s="83">
        <v>94.67368642664792</v>
      </c>
    </row>
    <row r="200" spans="1:15" s="99" customFormat="1" ht="12">
      <c r="A200" s="102">
        <v>8</v>
      </c>
      <c r="B200" s="102">
        <v>2005</v>
      </c>
      <c r="C200" s="101">
        <v>154.34866104422153</v>
      </c>
      <c r="D200" s="101">
        <v>120.31383745886619</v>
      </c>
      <c r="E200" s="101">
        <v>150.19834952570545</v>
      </c>
      <c r="F200" s="101">
        <v>118.1901319326589</v>
      </c>
      <c r="G200" s="101">
        <v>82.79144411479116</v>
      </c>
      <c r="H200" s="101">
        <v>86.12277947569184</v>
      </c>
      <c r="I200" s="101">
        <v>84.88087426965213</v>
      </c>
      <c r="J200" s="101">
        <v>112.06024226511741</v>
      </c>
      <c r="K200" s="101">
        <v>112.6600999845207</v>
      </c>
      <c r="L200" s="101">
        <v>112.5214318993565</v>
      </c>
      <c r="M200" s="101">
        <v>90.7419294230584</v>
      </c>
      <c r="N200" s="101">
        <v>97.38446937564275</v>
      </c>
      <c r="O200" s="101">
        <v>95.26147282886083</v>
      </c>
    </row>
    <row r="201" spans="1:15" s="99" customFormat="1" ht="12">
      <c r="A201" s="98">
        <v>9</v>
      </c>
      <c r="B201" s="96">
        <v>2005</v>
      </c>
      <c r="C201" s="83">
        <v>153.2501535340892</v>
      </c>
      <c r="D201" s="83">
        <v>119.28352465759455</v>
      </c>
      <c r="E201" s="83">
        <v>151.4301259093317</v>
      </c>
      <c r="F201" s="83">
        <v>119.16176774075905</v>
      </c>
      <c r="G201" s="83">
        <v>82.6610129088724</v>
      </c>
      <c r="H201" s="83">
        <v>86.1667426063037</v>
      </c>
      <c r="I201" s="83">
        <v>84.85982406147401</v>
      </c>
      <c r="J201" s="83">
        <v>110.98726358214836</v>
      </c>
      <c r="K201" s="83">
        <v>113.6350729269251</v>
      </c>
      <c r="L201" s="83">
        <v>113.02298335994357</v>
      </c>
      <c r="M201" s="83">
        <v>90.35546755164577</v>
      </c>
      <c r="N201" s="83">
        <v>97.8235267958507</v>
      </c>
      <c r="O201" s="83">
        <v>95.43668921568056</v>
      </c>
    </row>
    <row r="202" spans="1:15" s="99" customFormat="1" ht="12">
      <c r="A202" s="102">
        <v>10</v>
      </c>
      <c r="B202" s="102">
        <v>2005</v>
      </c>
      <c r="C202" s="101">
        <v>153.24026243976834</v>
      </c>
      <c r="D202" s="101">
        <v>119.12222421426753</v>
      </c>
      <c r="E202" s="101">
        <v>151.2795685519356</v>
      </c>
      <c r="F202" s="101">
        <v>118.23875838010088</v>
      </c>
      <c r="G202" s="101">
        <v>82.83202175232994</v>
      </c>
      <c r="H202" s="101">
        <v>86.08114586275443</v>
      </c>
      <c r="I202" s="101">
        <v>84.86988860082738</v>
      </c>
      <c r="J202" s="101">
        <v>111.18102665103187</v>
      </c>
      <c r="K202" s="101">
        <v>115.67111275769854</v>
      </c>
      <c r="L202" s="101">
        <v>114.63314721604765</v>
      </c>
      <c r="M202" s="101">
        <v>90.53265728213603</v>
      </c>
      <c r="N202" s="101">
        <v>98.63829273859703</v>
      </c>
      <c r="O202" s="101">
        <v>96.04768188696868</v>
      </c>
    </row>
    <row r="203" spans="1:15" s="99" customFormat="1" ht="12">
      <c r="A203" s="165">
        <v>11</v>
      </c>
      <c r="B203" s="165">
        <v>2005</v>
      </c>
      <c r="C203" s="83">
        <v>154.72754252852917</v>
      </c>
      <c r="D203" s="83">
        <v>121.36135734004364</v>
      </c>
      <c r="E203" s="83">
        <v>156.3353208481549</v>
      </c>
      <c r="F203" s="83">
        <v>123.64105379447535</v>
      </c>
      <c r="G203" s="83">
        <v>82.74402644634658</v>
      </c>
      <c r="H203" s="83">
        <v>86.03570676165542</v>
      </c>
      <c r="I203" s="83">
        <v>84.80858475881531</v>
      </c>
      <c r="J203" s="83">
        <v>112.17284988000652</v>
      </c>
      <c r="K203" s="83">
        <v>117.38070170940313</v>
      </c>
      <c r="L203" s="83">
        <v>116.17681149070303</v>
      </c>
      <c r="M203" s="83">
        <v>90.7379805249255</v>
      </c>
      <c r="N203" s="83">
        <v>99.33763801351719</v>
      </c>
      <c r="O203" s="83">
        <v>96.5891346876645</v>
      </c>
    </row>
    <row r="204" spans="1:15" s="99" customFormat="1" ht="12">
      <c r="A204" s="102">
        <v>12</v>
      </c>
      <c r="B204" s="102">
        <v>2005</v>
      </c>
      <c r="C204" s="101">
        <v>147.66851877930327</v>
      </c>
      <c r="D204" s="101">
        <v>115.71610376705671</v>
      </c>
      <c r="E204" s="101">
        <v>156.88487420029045</v>
      </c>
      <c r="F204" s="101">
        <v>124.59675588825111</v>
      </c>
      <c r="G204" s="101">
        <v>82.45349690473316</v>
      </c>
      <c r="H204" s="101">
        <v>85.78063118503736</v>
      </c>
      <c r="I204" s="101">
        <v>84.54029212088928</v>
      </c>
      <c r="J204" s="101">
        <v>111.01446091906</v>
      </c>
      <c r="K204" s="101">
        <v>114.44366288147873</v>
      </c>
      <c r="L204" s="101">
        <v>113.6509401167488</v>
      </c>
      <c r="M204" s="101">
        <v>90.21170834954862</v>
      </c>
      <c r="N204" s="101">
        <v>97.9444129221722</v>
      </c>
      <c r="O204" s="101">
        <v>95.47299307040636</v>
      </c>
    </row>
    <row r="205" spans="1:15" s="99" customFormat="1" ht="12">
      <c r="A205" s="165">
        <v>1</v>
      </c>
      <c r="B205" s="165">
        <v>2006</v>
      </c>
      <c r="C205" s="83">
        <v>134.31316459430911</v>
      </c>
      <c r="D205" s="83">
        <v>104.73590751560339</v>
      </c>
      <c r="E205" s="83">
        <v>131.58073993335248</v>
      </c>
      <c r="F205" s="83">
        <v>102.98966171631986</v>
      </c>
      <c r="G205" s="83">
        <v>81.70615573297019</v>
      </c>
      <c r="H205" s="83">
        <v>85.17803094150517</v>
      </c>
      <c r="I205" s="83">
        <v>83.88373318127185</v>
      </c>
      <c r="J205" s="83">
        <v>108.20464400079666</v>
      </c>
      <c r="K205" s="83">
        <v>104.45153068328693</v>
      </c>
      <c r="L205" s="83">
        <v>105.31913148312508</v>
      </c>
      <c r="M205" s="83">
        <v>88.90412267997644</v>
      </c>
      <c r="N205" s="83">
        <v>93.35716030411423</v>
      </c>
      <c r="O205" s="83">
        <v>91.93394214265531</v>
      </c>
    </row>
    <row r="206" spans="1:15" s="99" customFormat="1" ht="12">
      <c r="A206" s="102">
        <v>2</v>
      </c>
      <c r="B206" s="102">
        <v>2006</v>
      </c>
      <c r="C206" s="101">
        <v>141.024895697618</v>
      </c>
      <c r="D206" s="101">
        <v>110.9870206785314</v>
      </c>
      <c r="E206" s="101">
        <v>143.966642912792</v>
      </c>
      <c r="F206" s="101">
        <v>113.05968634346091</v>
      </c>
      <c r="G206" s="101">
        <v>81.47577397301004</v>
      </c>
      <c r="H206" s="101">
        <v>85.45376266108538</v>
      </c>
      <c r="I206" s="101">
        <v>83.97078832014357</v>
      </c>
      <c r="J206" s="101">
        <v>113.27517092327737</v>
      </c>
      <c r="K206" s="101">
        <v>113.35738840293955</v>
      </c>
      <c r="L206" s="101">
        <v>113.33838232849389</v>
      </c>
      <c r="M206" s="101">
        <v>90.11366326953518</v>
      </c>
      <c r="N206" s="101">
        <v>97.29527394269732</v>
      </c>
      <c r="O206" s="101">
        <v>94.99998708431362</v>
      </c>
    </row>
    <row r="207" spans="1:15" s="185" customFormat="1" ht="12">
      <c r="A207" s="98">
        <v>3</v>
      </c>
      <c r="B207" s="98">
        <v>2006</v>
      </c>
      <c r="C207" s="83">
        <v>157.4810756165346</v>
      </c>
      <c r="D207" s="83">
        <v>122.1541774123865</v>
      </c>
      <c r="E207" s="83">
        <v>159.50426159587755</v>
      </c>
      <c r="F207" s="83">
        <v>123.59323857615605</v>
      </c>
      <c r="G207" s="83">
        <v>81.40610516405238</v>
      </c>
      <c r="H207" s="83">
        <v>85.66293104953655</v>
      </c>
      <c r="I207" s="83">
        <v>84.0760075922242</v>
      </c>
      <c r="J207" s="83">
        <v>112.85475788266949</v>
      </c>
      <c r="K207" s="83">
        <v>116.34826228074384</v>
      </c>
      <c r="L207" s="83">
        <v>115.54067483171406</v>
      </c>
      <c r="M207" s="83">
        <v>89.9487193882506</v>
      </c>
      <c r="N207" s="83">
        <v>98.68491963682311</v>
      </c>
      <c r="O207" s="83">
        <v>95.8927764066572</v>
      </c>
    </row>
    <row r="208" spans="1:15" s="99" customFormat="1" ht="12">
      <c r="A208" s="102">
        <v>4</v>
      </c>
      <c r="B208" s="102">
        <v>2005</v>
      </c>
      <c r="C208" s="101">
        <v>147.65456339900956</v>
      </c>
      <c r="D208" s="101">
        <v>112.43563378447973</v>
      </c>
      <c r="E208" s="101">
        <v>147.94210010428756</v>
      </c>
      <c r="F208" s="101">
        <v>113.66733306392764</v>
      </c>
      <c r="G208" s="101">
        <v>80.94353528610458</v>
      </c>
      <c r="H208" s="101">
        <v>85.54910299999864</v>
      </c>
      <c r="I208" s="101">
        <v>83.83217032855873</v>
      </c>
      <c r="J208" s="101">
        <v>111.5472732958</v>
      </c>
      <c r="K208" s="101">
        <v>117.82499831195587</v>
      </c>
      <c r="L208" s="101">
        <v>116.37378733471986</v>
      </c>
      <c r="M208" s="101">
        <v>89.2566395063211</v>
      </c>
      <c r="N208" s="101">
        <v>99.24608209499101</v>
      </c>
      <c r="O208" s="101">
        <v>96.05339491939162</v>
      </c>
    </row>
    <row r="209" spans="1:15" s="185" customFormat="1" ht="12">
      <c r="A209" s="98">
        <v>5</v>
      </c>
      <c r="B209" s="98">
        <v>2006</v>
      </c>
      <c r="C209" s="83">
        <v>164.81955396908415</v>
      </c>
      <c r="D209" s="83">
        <v>124.19667450482243</v>
      </c>
      <c r="E209" s="83">
        <v>166.36531042287564</v>
      </c>
      <c r="F209" s="83">
        <v>125.53112999776876</v>
      </c>
      <c r="G209" s="83">
        <v>80.99860506030562</v>
      </c>
      <c r="H209" s="83">
        <v>85.38627435471206</v>
      </c>
      <c r="I209" s="83">
        <v>83.75057312719268</v>
      </c>
      <c r="J209" s="83">
        <v>113.21123326789957</v>
      </c>
      <c r="K209" s="83">
        <v>119.51466426558548</v>
      </c>
      <c r="L209" s="83">
        <v>118.05751088047387</v>
      </c>
      <c r="M209" s="83">
        <v>89.74874321048776</v>
      </c>
      <c r="N209" s="83">
        <v>99.86939987723797</v>
      </c>
      <c r="O209" s="83">
        <v>96.63477587677309</v>
      </c>
    </row>
    <row r="210" spans="1:15" s="99" customFormat="1" ht="12">
      <c r="A210" s="102">
        <v>6</v>
      </c>
      <c r="B210" s="102">
        <v>2006</v>
      </c>
      <c r="C210" s="101">
        <v>165.5501985567734</v>
      </c>
      <c r="D210" s="101">
        <v>123.5581452451605</v>
      </c>
      <c r="E210" s="101">
        <v>170.5331524760567</v>
      </c>
      <c r="F210" s="101">
        <v>127.35098012659886</v>
      </c>
      <c r="G210" s="101">
        <v>81.40310981874765</v>
      </c>
      <c r="H210" s="101">
        <v>85.58612118212532</v>
      </c>
      <c r="I210" s="101">
        <v>84.0267154104718</v>
      </c>
      <c r="J210" s="101">
        <v>114.12925624072314</v>
      </c>
      <c r="K210" s="101">
        <v>120.8808742811425</v>
      </c>
      <c r="L210" s="101">
        <v>119.32011426232266</v>
      </c>
      <c r="M210" s="101">
        <v>90.29273845972476</v>
      </c>
      <c r="N210" s="101">
        <v>100.56421832513655</v>
      </c>
      <c r="O210" s="101">
        <v>97.28139030448982</v>
      </c>
    </row>
    <row r="211" spans="1:15" s="185" customFormat="1" ht="12">
      <c r="A211" s="98">
        <v>7</v>
      </c>
      <c r="B211" s="98">
        <v>2005.73333333333</v>
      </c>
      <c r="C211" s="83">
        <v>168.5694126524666</v>
      </c>
      <c r="D211" s="83">
        <v>125.91712762138842</v>
      </c>
      <c r="E211" s="83">
        <v>171.81207840541992</v>
      </c>
      <c r="F211" s="83">
        <v>127.00566785293401</v>
      </c>
      <c r="G211" s="83">
        <v>81.24070456037498</v>
      </c>
      <c r="H211" s="83">
        <v>85.65479595862061</v>
      </c>
      <c r="I211" s="83">
        <v>84.00924470258188</v>
      </c>
      <c r="J211" s="83">
        <v>114.5167646177332</v>
      </c>
      <c r="K211" s="83">
        <v>121.93661118559893</v>
      </c>
      <c r="L211" s="83">
        <v>120.22137791861408</v>
      </c>
      <c r="M211" s="83">
        <v>90.27971003112387</v>
      </c>
      <c r="N211" s="83">
        <v>101.05177441232729</v>
      </c>
      <c r="O211" s="83">
        <v>97.6089565073917</v>
      </c>
    </row>
    <row r="212" spans="1:15" s="99" customFormat="1" ht="12">
      <c r="A212" s="102">
        <v>8</v>
      </c>
      <c r="B212" s="102">
        <v>2005.70476190476</v>
      </c>
      <c r="C212" s="101">
        <v>180.00162698229568</v>
      </c>
      <c r="D212" s="101">
        <v>135.63679655335048</v>
      </c>
      <c r="E212" s="101">
        <v>181.86920755567047</v>
      </c>
      <c r="F212" s="101">
        <v>136.54933459591854</v>
      </c>
      <c r="G212" s="101">
        <v>81.47937271785226</v>
      </c>
      <c r="H212" s="101">
        <v>85.75052422240137</v>
      </c>
      <c r="I212" s="101">
        <v>84.15826024575695</v>
      </c>
      <c r="J212" s="101">
        <v>117.38554057868484</v>
      </c>
      <c r="K212" s="101">
        <v>124.6307281165416</v>
      </c>
      <c r="L212" s="101">
        <v>122.9558704794179</v>
      </c>
      <c r="M212" s="101">
        <v>91.23281249312171</v>
      </c>
      <c r="N212" s="101">
        <v>102.25018549592737</v>
      </c>
      <c r="O212" s="101">
        <v>98.72896544960085</v>
      </c>
    </row>
    <row r="213" spans="1:15" s="185" customFormat="1" ht="12">
      <c r="A213" s="98">
        <v>9</v>
      </c>
      <c r="B213" s="98">
        <v>2005.67619047619</v>
      </c>
      <c r="C213" s="83">
        <v>182.21365331510822</v>
      </c>
      <c r="D213" s="83">
        <v>137.27060609929404</v>
      </c>
      <c r="E213" s="83">
        <v>180.35083317351038</v>
      </c>
      <c r="F213" s="83">
        <v>136.324312421471</v>
      </c>
      <c r="G213" s="83">
        <v>81.6426380035545</v>
      </c>
      <c r="H213" s="83">
        <v>86.35979182424217</v>
      </c>
      <c r="I213" s="83">
        <v>84.60126040877451</v>
      </c>
      <c r="J213" s="83">
        <v>118.31798925248303</v>
      </c>
      <c r="K213" s="83">
        <v>126.80526282602793</v>
      </c>
      <c r="L213" s="83">
        <v>124.84327428001234</v>
      </c>
      <c r="M213" s="83">
        <v>91.60501636232887</v>
      </c>
      <c r="N213" s="83">
        <v>103.52370828400795</v>
      </c>
      <c r="O213" s="83">
        <v>99.71442117809634</v>
      </c>
    </row>
    <row r="214" spans="1:15" s="99" customFormat="1" ht="12">
      <c r="A214" s="102">
        <v>10</v>
      </c>
      <c r="B214" s="102">
        <v>2005.64761904762</v>
      </c>
      <c r="C214" s="101">
        <v>186.31105029913513</v>
      </c>
      <c r="D214" s="101">
        <v>140.05926973726878</v>
      </c>
      <c r="E214" s="101">
        <v>182.83065675582876</v>
      </c>
      <c r="F214" s="101">
        <v>138.25029703740924</v>
      </c>
      <c r="G214" s="101">
        <v>81.49046162103413</v>
      </c>
      <c r="H214" s="101">
        <v>86.57871859655086</v>
      </c>
      <c r="I214" s="101">
        <v>84.68184177600355</v>
      </c>
      <c r="J214" s="101">
        <v>118.88204155650472</v>
      </c>
      <c r="K214" s="101">
        <v>127.9914873598165</v>
      </c>
      <c r="L214" s="101">
        <v>125.8856723213621</v>
      </c>
      <c r="M214" s="101">
        <v>91.64739411286394</v>
      </c>
      <c r="N214" s="101">
        <v>104.15312892765829</v>
      </c>
      <c r="O214" s="101">
        <v>100.15621930930521</v>
      </c>
    </row>
    <row r="215" spans="1:15" s="185" customFormat="1" ht="12">
      <c r="A215" s="98">
        <v>11</v>
      </c>
      <c r="B215" s="98">
        <v>2005.61904761905</v>
      </c>
      <c r="C215" s="83">
        <v>188.5532682924653</v>
      </c>
      <c r="D215" s="83">
        <v>142.53496369133106</v>
      </c>
      <c r="E215" s="83">
        <v>188.0891679843685</v>
      </c>
      <c r="F215" s="83">
        <v>143.4071817428998</v>
      </c>
      <c r="G215" s="83">
        <v>81.73547422638914</v>
      </c>
      <c r="H215" s="83">
        <v>86.72894505162141</v>
      </c>
      <c r="I215" s="83">
        <v>84.86740403511243</v>
      </c>
      <c r="J215" s="83">
        <v>121.75970685784348</v>
      </c>
      <c r="K215" s="83">
        <v>129.53715514062426</v>
      </c>
      <c r="L215" s="83">
        <v>127.73925569555297</v>
      </c>
      <c r="M215" s="83">
        <v>92.6075323094266</v>
      </c>
      <c r="N215" s="83">
        <v>104.89554129987145</v>
      </c>
      <c r="O215" s="83">
        <v>100.96821819157911</v>
      </c>
    </row>
    <row r="216" spans="1:15" s="99" customFormat="1" ht="12">
      <c r="A216" s="102">
        <v>12</v>
      </c>
      <c r="B216" s="102">
        <v>2005.59047619047</v>
      </c>
      <c r="C216" s="101">
        <v>174.31867893196357</v>
      </c>
      <c r="D216" s="101">
        <v>130.65975862970606</v>
      </c>
      <c r="E216" s="101">
        <v>183.98456848336406</v>
      </c>
      <c r="F216" s="101">
        <v>139.23024754760803</v>
      </c>
      <c r="G216" s="101">
        <v>81.29441385385066</v>
      </c>
      <c r="H216" s="101">
        <v>86.08232123325288</v>
      </c>
      <c r="I216" s="101">
        <v>84.29741324401101</v>
      </c>
      <c r="J216" s="101">
        <v>119.71151365456004</v>
      </c>
      <c r="K216" s="101">
        <v>125.1874503033053</v>
      </c>
      <c r="L216" s="101">
        <v>123.92158737448047</v>
      </c>
      <c r="M216" s="101">
        <v>91.72991537267097</v>
      </c>
      <c r="N216" s="101">
        <v>102.67743440370164</v>
      </c>
      <c r="O216" s="101">
        <v>99.17854011558146</v>
      </c>
    </row>
    <row r="217" spans="1:15" s="185" customFormat="1" ht="12">
      <c r="A217" s="98">
        <v>1</v>
      </c>
      <c r="B217" s="98">
        <v>2007</v>
      </c>
      <c r="C217" s="83">
        <v>162.7487115772389</v>
      </c>
      <c r="D217" s="83">
        <v>120.88431577969375</v>
      </c>
      <c r="E217" s="83">
        <v>156.8437378090295</v>
      </c>
      <c r="F217" s="83">
        <v>118.2656322727649</v>
      </c>
      <c r="G217" s="83">
        <v>80.45929918745662</v>
      </c>
      <c r="H217" s="83">
        <v>85.98329455755328</v>
      </c>
      <c r="I217" s="83">
        <v>83.92397663694395</v>
      </c>
      <c r="J217" s="83">
        <v>116.69951118154636</v>
      </c>
      <c r="K217" s="83">
        <v>115.83149121152054</v>
      </c>
      <c r="L217" s="83">
        <v>116.03214990646494</v>
      </c>
      <c r="M217" s="83">
        <v>90.30347767226014</v>
      </c>
      <c r="N217" s="83">
        <v>98.65002685548437</v>
      </c>
      <c r="O217" s="83">
        <v>95.98241849783551</v>
      </c>
    </row>
    <row r="218" spans="1:15" s="99" customFormat="1" ht="12">
      <c r="A218" s="102">
        <v>2</v>
      </c>
      <c r="B218" s="102">
        <v>2007</v>
      </c>
      <c r="C218" s="101">
        <v>168.51024537541159</v>
      </c>
      <c r="D218" s="101">
        <v>127.52772742647247</v>
      </c>
      <c r="E218" s="101">
        <v>168.90807725188017</v>
      </c>
      <c r="F218" s="101">
        <v>128.23088828562638</v>
      </c>
      <c r="G218" s="101">
        <v>81.18478472219456</v>
      </c>
      <c r="H218" s="101">
        <v>86.50627687443827</v>
      </c>
      <c r="I218" s="101">
        <v>84.52245114337043</v>
      </c>
      <c r="J218" s="101">
        <v>119.44138628614385</v>
      </c>
      <c r="K218" s="101">
        <v>123.86142036142164</v>
      </c>
      <c r="L218" s="101">
        <v>122.83964862830294</v>
      </c>
      <c r="M218" s="101">
        <v>91.57668899910526</v>
      </c>
      <c r="N218" s="101">
        <v>102.35874555071696</v>
      </c>
      <c r="O218" s="101">
        <v>98.91273408677789</v>
      </c>
    </row>
    <row r="219" spans="1:15" s="185" customFormat="1" ht="12">
      <c r="A219" s="98">
        <v>3</v>
      </c>
      <c r="B219" s="98">
        <v>2007</v>
      </c>
      <c r="C219" s="83">
        <v>186.6860497858916</v>
      </c>
      <c r="D219" s="83">
        <v>140.4388518214374</v>
      </c>
      <c r="E219" s="83">
        <v>187.70269418585596</v>
      </c>
      <c r="F219" s="83">
        <v>142.55109836505503</v>
      </c>
      <c r="G219" s="83">
        <v>81.58505972812085</v>
      </c>
      <c r="H219" s="83">
        <v>86.82811223416687</v>
      </c>
      <c r="I219" s="83">
        <v>84.87352841194921</v>
      </c>
      <c r="J219" s="83">
        <v>119.127439738123</v>
      </c>
      <c r="K219" s="83">
        <v>125.89536653598697</v>
      </c>
      <c r="L219" s="83">
        <v>124.33083644954426</v>
      </c>
      <c r="M219" s="83">
        <v>91.78295508323228</v>
      </c>
      <c r="N219" s="83">
        <v>103.40715242186205</v>
      </c>
      <c r="O219" s="83">
        <v>99.69198759256793</v>
      </c>
    </row>
    <row r="220" spans="1:15" s="99" customFormat="1" ht="12">
      <c r="A220" s="102">
        <v>4</v>
      </c>
      <c r="B220" s="102">
        <v>2007</v>
      </c>
      <c r="C220" s="101">
        <v>171.498104294169</v>
      </c>
      <c r="D220" s="101">
        <v>128.67063105532867</v>
      </c>
      <c r="E220" s="101">
        <v>168.77736854488063</v>
      </c>
      <c r="F220" s="101">
        <v>128.1151837750817</v>
      </c>
      <c r="G220" s="101">
        <v>81.65738120177666</v>
      </c>
      <c r="H220" s="101">
        <v>86.98247622361122</v>
      </c>
      <c r="I220" s="101">
        <v>84.99730736073082</v>
      </c>
      <c r="J220" s="101">
        <v>118.64267808179011</v>
      </c>
      <c r="K220" s="101">
        <v>126.32335315533228</v>
      </c>
      <c r="L220" s="101">
        <v>124.5478246078693</v>
      </c>
      <c r="M220" s="101">
        <v>91.7039522278975</v>
      </c>
      <c r="N220" s="101">
        <v>103.67763413338496</v>
      </c>
      <c r="O220" s="101">
        <v>99.85077189106981</v>
      </c>
    </row>
    <row r="221" spans="1:15" s="185" customFormat="1" ht="12">
      <c r="A221" s="98">
        <v>5</v>
      </c>
      <c r="B221" s="98">
        <v>2007</v>
      </c>
      <c r="C221" s="83">
        <v>184.9356646615183</v>
      </c>
      <c r="D221" s="83">
        <v>139.65209843130745</v>
      </c>
      <c r="E221" s="83">
        <v>182.98670494006765</v>
      </c>
      <c r="F221" s="83">
        <v>139.41935858036726</v>
      </c>
      <c r="G221" s="83">
        <v>81.51396147371969</v>
      </c>
      <c r="H221" s="83">
        <v>87.64790588703903</v>
      </c>
      <c r="I221" s="83">
        <v>85.36120200550612</v>
      </c>
      <c r="J221" s="83">
        <v>120.39912562587992</v>
      </c>
      <c r="K221" s="83">
        <v>128.01246547668413</v>
      </c>
      <c r="L221" s="83">
        <v>126.25250269773449</v>
      </c>
      <c r="M221" s="83">
        <v>92.07660653736274</v>
      </c>
      <c r="N221" s="83">
        <v>104.77748582693683</v>
      </c>
      <c r="O221" s="83">
        <v>100.71820683647036</v>
      </c>
    </row>
    <row r="222" spans="1:15" s="99" customFormat="1" ht="12">
      <c r="A222" s="102">
        <v>6</v>
      </c>
      <c r="B222" s="102">
        <v>2007</v>
      </c>
      <c r="C222" s="101">
        <v>182.371708479885</v>
      </c>
      <c r="D222" s="101">
        <v>139.03400299837762</v>
      </c>
      <c r="E222" s="101">
        <v>179.7404076367689</v>
      </c>
      <c r="F222" s="101">
        <v>138.30420134484098</v>
      </c>
      <c r="G222" s="101">
        <v>81.46998321879143</v>
      </c>
      <c r="H222" s="101">
        <v>87.65921840201577</v>
      </c>
      <c r="I222" s="101">
        <v>85.35190239724938</v>
      </c>
      <c r="J222" s="101">
        <v>119.80860335567988</v>
      </c>
      <c r="K222" s="101">
        <v>127.46016637956927</v>
      </c>
      <c r="L222" s="101">
        <v>125.6913676149364</v>
      </c>
      <c r="M222" s="101">
        <v>91.88416676579064</v>
      </c>
      <c r="N222" s="101">
        <v>104.54961747972835</v>
      </c>
      <c r="O222" s="101">
        <v>100.50166167952803</v>
      </c>
    </row>
    <row r="223" spans="1:15" s="185" customFormat="1" ht="12">
      <c r="A223" s="98">
        <v>7</v>
      </c>
      <c r="B223" s="98">
        <v>2007</v>
      </c>
      <c r="C223" s="83">
        <v>179.66169594393187</v>
      </c>
      <c r="D223" s="83">
        <v>138.58295850136986</v>
      </c>
      <c r="E223" s="83">
        <v>177.5549381628951</v>
      </c>
      <c r="F223" s="83">
        <v>136.02305715376997</v>
      </c>
      <c r="G223" s="83">
        <v>81.72003645480089</v>
      </c>
      <c r="H223" s="83">
        <v>87.94891766638027</v>
      </c>
      <c r="I223" s="83">
        <v>85.62682181999516</v>
      </c>
      <c r="J223" s="83">
        <v>120.81150646984594</v>
      </c>
      <c r="K223" s="83">
        <v>126.60279548528794</v>
      </c>
      <c r="L223" s="83">
        <v>125.26403308809361</v>
      </c>
      <c r="M223" s="83">
        <v>92.3387218014597</v>
      </c>
      <c r="N223" s="83">
        <v>104.3525325408475</v>
      </c>
      <c r="O223" s="83">
        <v>100.51284487687062</v>
      </c>
    </row>
    <row r="224" spans="1:15" s="99" customFormat="1" ht="12">
      <c r="A224" s="102">
        <v>8</v>
      </c>
      <c r="B224" s="102">
        <v>2007</v>
      </c>
      <c r="C224" s="101">
        <v>190.4738016847996</v>
      </c>
      <c r="D224" s="101">
        <v>146.1671253224947</v>
      </c>
      <c r="E224" s="101">
        <v>188.75541552295482</v>
      </c>
      <c r="F224" s="101">
        <v>145.29215715145259</v>
      </c>
      <c r="G224" s="101">
        <v>81.53330568737289</v>
      </c>
      <c r="H224" s="101">
        <v>88.55428653318681</v>
      </c>
      <c r="I224" s="101">
        <v>85.93689989410528</v>
      </c>
      <c r="J224" s="101">
        <v>120.74330749812628</v>
      </c>
      <c r="K224" s="101">
        <v>128.631508069079</v>
      </c>
      <c r="L224" s="101">
        <v>126.80800620658174</v>
      </c>
      <c r="M224" s="101">
        <v>92.18418864240294</v>
      </c>
      <c r="N224" s="101">
        <v>105.56192831219364</v>
      </c>
      <c r="O224" s="101">
        <v>101.28632058902693</v>
      </c>
    </row>
    <row r="225" spans="1:15" s="185" customFormat="1" ht="12">
      <c r="A225" s="98">
        <v>9</v>
      </c>
      <c r="B225" s="98">
        <v>2007</v>
      </c>
      <c r="C225" s="83">
        <v>190.92881176641805</v>
      </c>
      <c r="D225" s="83">
        <v>145.67876214313785</v>
      </c>
      <c r="E225" s="83">
        <v>186.6055214139756</v>
      </c>
      <c r="F225" s="83">
        <v>144.1518562088088</v>
      </c>
      <c r="G225" s="83">
        <v>81.9700374523938</v>
      </c>
      <c r="H225" s="83">
        <v>88.60756502161225</v>
      </c>
      <c r="I225" s="83">
        <v>86.13312785140319</v>
      </c>
      <c r="J225" s="83">
        <v>122.05067880410989</v>
      </c>
      <c r="K225" s="83">
        <v>129.84544159038796</v>
      </c>
      <c r="L225" s="83">
        <v>128.04353958109542</v>
      </c>
      <c r="M225" s="83">
        <v>92.85741822478106</v>
      </c>
      <c r="N225" s="83">
        <v>106.10775604110486</v>
      </c>
      <c r="O225" s="83">
        <v>101.87286673241431</v>
      </c>
    </row>
    <row r="226" spans="1:15" s="99" customFormat="1" ht="12">
      <c r="A226" s="102">
        <v>10</v>
      </c>
      <c r="B226" s="102">
        <v>2007</v>
      </c>
      <c r="C226" s="101">
        <v>198.44182319682474</v>
      </c>
      <c r="D226" s="101">
        <v>151.7687925133439</v>
      </c>
      <c r="E226" s="101">
        <v>195.3519386571739</v>
      </c>
      <c r="F226" s="101">
        <v>151.77435763564466</v>
      </c>
      <c r="G226" s="101">
        <v>82.11215748217698</v>
      </c>
      <c r="H226" s="101">
        <v>88.9355262394876</v>
      </c>
      <c r="I226" s="101">
        <v>86.39180840132266</v>
      </c>
      <c r="J226" s="101">
        <v>122.671282372367</v>
      </c>
      <c r="K226" s="101">
        <v>131.6960105731488</v>
      </c>
      <c r="L226" s="101">
        <v>129.60977955827622</v>
      </c>
      <c r="M226" s="101">
        <v>93.12951203494791</v>
      </c>
      <c r="N226" s="101">
        <v>107.08186902406491</v>
      </c>
      <c r="O226" s="101">
        <v>102.62261007811915</v>
      </c>
    </row>
    <row r="227" spans="1:15" s="185" customFormat="1" ht="12">
      <c r="A227" s="98">
        <v>11</v>
      </c>
      <c r="B227" s="98">
        <v>2007</v>
      </c>
      <c r="C227" s="83">
        <v>201.5004676482865</v>
      </c>
      <c r="D227" s="83">
        <v>152.77599770347447</v>
      </c>
      <c r="E227" s="83">
        <v>206.14450564595782</v>
      </c>
      <c r="F227" s="83">
        <v>158.136934262357</v>
      </c>
      <c r="G227" s="83">
        <v>82.23615295519865</v>
      </c>
      <c r="H227" s="83">
        <v>88.88239968871157</v>
      </c>
      <c r="I227" s="83">
        <v>86.40471205754422</v>
      </c>
      <c r="J227" s="83">
        <v>124.12900211023981</v>
      </c>
      <c r="K227" s="83">
        <v>134.70184356158506</v>
      </c>
      <c r="L227" s="83">
        <v>132.2577378488816</v>
      </c>
      <c r="M227" s="83">
        <v>93.61579621960429</v>
      </c>
      <c r="N227" s="83">
        <v>108.32687857318807</v>
      </c>
      <c r="O227" s="83">
        <v>103.62512634301416</v>
      </c>
    </row>
    <row r="228" spans="1:15" s="99" customFormat="1" ht="12">
      <c r="A228" s="102">
        <v>12</v>
      </c>
      <c r="B228" s="102">
        <v>2007</v>
      </c>
      <c r="C228" s="101">
        <v>190.30184543391022</v>
      </c>
      <c r="D228" s="101">
        <v>141.8716304210016</v>
      </c>
      <c r="E228" s="101">
        <v>200.81337517784044</v>
      </c>
      <c r="F228" s="101">
        <v>152.83712092702532</v>
      </c>
      <c r="G228" s="101">
        <v>82.11020286957368</v>
      </c>
      <c r="H228" s="101">
        <v>88.35312864181405</v>
      </c>
      <c r="I228" s="101">
        <v>86.02579705326796</v>
      </c>
      <c r="J228" s="101">
        <v>124.70439145750196</v>
      </c>
      <c r="K228" s="101">
        <v>127.69778326599172</v>
      </c>
      <c r="L228" s="101">
        <v>127.0058059907098</v>
      </c>
      <c r="M228" s="101">
        <v>93.68035579647514</v>
      </c>
      <c r="N228" s="101">
        <v>105.04988969765411</v>
      </c>
      <c r="O228" s="101">
        <v>101.41611686632444</v>
      </c>
    </row>
    <row r="229" spans="1:15" s="185" customFormat="1" ht="12">
      <c r="A229" s="98">
        <v>1</v>
      </c>
      <c r="B229" s="98">
        <v>2008</v>
      </c>
      <c r="C229" s="83">
        <v>175.60165024832813</v>
      </c>
      <c r="D229" s="83">
        <v>128.20141598735867</v>
      </c>
      <c r="E229" s="83">
        <v>171.31890983765766</v>
      </c>
      <c r="F229" s="83">
        <v>126.97906795451445</v>
      </c>
      <c r="G229" s="83">
        <v>81.50373927725444</v>
      </c>
      <c r="H229" s="83">
        <v>88.43519619710396</v>
      </c>
      <c r="I229" s="83">
        <v>85.8511836310819</v>
      </c>
      <c r="J229" s="83">
        <v>119.58811428189595</v>
      </c>
      <c r="K229" s="83">
        <v>120.04664550270817</v>
      </c>
      <c r="L229" s="83">
        <v>119.94064762300883</v>
      </c>
      <c r="M229" s="83">
        <v>91.84886046719184</v>
      </c>
      <c r="N229" s="83">
        <v>101.8502031586883</v>
      </c>
      <c r="O229" s="83">
        <v>98.65371263717195</v>
      </c>
    </row>
    <row r="230" spans="1:15" s="99" customFormat="1" ht="12">
      <c r="A230" s="102">
        <v>2</v>
      </c>
      <c r="B230" s="102">
        <v>2008</v>
      </c>
      <c r="C230" s="101">
        <v>190.01051050815636</v>
      </c>
      <c r="D230" s="101">
        <v>138.7486363775035</v>
      </c>
      <c r="E230" s="101">
        <v>186.5621436534621</v>
      </c>
      <c r="F230" s="101">
        <v>138.6669382683352</v>
      </c>
      <c r="G230" s="101">
        <v>81.9553347479219</v>
      </c>
      <c r="H230" s="101">
        <v>88.92850245214665</v>
      </c>
      <c r="I230" s="101">
        <v>86.32894031376043</v>
      </c>
      <c r="J230" s="101">
        <v>123.50833578226963</v>
      </c>
      <c r="K230" s="101">
        <v>125.14244644410667</v>
      </c>
      <c r="L230" s="101">
        <v>124.76469187149105</v>
      </c>
      <c r="M230" s="101">
        <v>93.24266272569575</v>
      </c>
      <c r="N230" s="101">
        <v>104.29667826914223</v>
      </c>
      <c r="O230" s="101">
        <v>100.76374704188176</v>
      </c>
    </row>
    <row r="231" spans="1:15" s="185" customFormat="1" ht="12">
      <c r="A231" s="98">
        <v>3</v>
      </c>
      <c r="B231" s="98">
        <v>2008</v>
      </c>
      <c r="C231" s="83">
        <v>176.84844331631732</v>
      </c>
      <c r="D231" s="83">
        <v>127.48175354443404</v>
      </c>
      <c r="E231" s="83">
        <v>170.60948900428667</v>
      </c>
      <c r="F231" s="83">
        <v>124.35360309172154</v>
      </c>
      <c r="G231" s="83">
        <v>82.65180300201126</v>
      </c>
      <c r="H231" s="83">
        <v>89.2781259098531</v>
      </c>
      <c r="I231" s="83">
        <v>86.80786578151707</v>
      </c>
      <c r="J231" s="83">
        <v>122.6339916192472</v>
      </c>
      <c r="K231" s="83">
        <v>123.6013975459006</v>
      </c>
      <c r="L231" s="83">
        <v>123.37776396899343</v>
      </c>
      <c r="M231" s="83">
        <v>93.51244037977658</v>
      </c>
      <c r="N231" s="83">
        <v>103.84395373668092</v>
      </c>
      <c r="O231" s="83">
        <v>100.54193864361316</v>
      </c>
    </row>
    <row r="232" spans="1:15" s="99" customFormat="1" ht="12">
      <c r="A232" s="102">
        <v>4</v>
      </c>
      <c r="B232" s="102">
        <v>2008</v>
      </c>
      <c r="C232" s="101">
        <v>190.99001391011345</v>
      </c>
      <c r="D232" s="101">
        <v>140.74069749657198</v>
      </c>
      <c r="E232" s="101">
        <v>187.38975713049066</v>
      </c>
      <c r="F232" s="101">
        <v>139.18189723592644</v>
      </c>
      <c r="G232" s="101">
        <v>82.0800516230527</v>
      </c>
      <c r="H232" s="101">
        <v>89.46887905789433</v>
      </c>
      <c r="I232" s="101">
        <v>86.71436104522033</v>
      </c>
      <c r="J232" s="101">
        <v>120.77247717607763</v>
      </c>
      <c r="K232" s="101">
        <v>125.43604552853957</v>
      </c>
      <c r="L232" s="101">
        <v>124.3579763922257</v>
      </c>
      <c r="M232" s="101">
        <v>92.59034177301287</v>
      </c>
      <c r="N232" s="101">
        <v>104.73232945928508</v>
      </c>
      <c r="O232" s="101">
        <v>100.85167565621755</v>
      </c>
    </row>
    <row r="233" spans="1:15" s="185" customFormat="1" ht="12">
      <c r="A233" s="98">
        <v>5</v>
      </c>
      <c r="B233" s="98">
        <v>2008</v>
      </c>
      <c r="C233" s="83">
        <v>186.94546085849512</v>
      </c>
      <c r="D233" s="83">
        <v>133.9291888036153</v>
      </c>
      <c r="E233" s="83">
        <v>184.32766139262588</v>
      </c>
      <c r="F233" s="83">
        <v>133.02143188096787</v>
      </c>
      <c r="G233" s="83">
        <v>82.29114641734863</v>
      </c>
      <c r="H233" s="83">
        <v>89.43370829535777</v>
      </c>
      <c r="I233" s="83">
        <v>86.77099685391286</v>
      </c>
      <c r="J233" s="83">
        <v>120.16215418371681</v>
      </c>
      <c r="K233" s="83">
        <v>124.50421968816981</v>
      </c>
      <c r="L233" s="83">
        <v>123.50047181649282</v>
      </c>
      <c r="M233" s="83">
        <v>92.5783091942195</v>
      </c>
      <c r="N233" s="83">
        <v>104.31664358670135</v>
      </c>
      <c r="O233" s="83">
        <v>100.56499985431931</v>
      </c>
    </row>
    <row r="234" spans="1:15" s="99" customFormat="1" ht="12">
      <c r="A234" s="102">
        <v>6</v>
      </c>
      <c r="B234" s="102">
        <v>2008</v>
      </c>
      <c r="C234" s="101">
        <v>181.87999583912375</v>
      </c>
      <c r="D234" s="101">
        <v>130.46525165384122</v>
      </c>
      <c r="E234" s="101">
        <v>177.85449718142664</v>
      </c>
      <c r="F234" s="101">
        <v>128.24721830735135</v>
      </c>
      <c r="G234" s="101">
        <v>81.81602198291152</v>
      </c>
      <c r="H234" s="101">
        <v>89.09382317268282</v>
      </c>
      <c r="I234" s="101">
        <v>86.38069519037867</v>
      </c>
      <c r="J234" s="101">
        <v>119.72312531812811</v>
      </c>
      <c r="K234" s="101">
        <v>122.75810691534213</v>
      </c>
      <c r="L234" s="101">
        <v>122.05651539958582</v>
      </c>
      <c r="M234" s="101">
        <v>92.1129896478529</v>
      </c>
      <c r="N234" s="101">
        <v>103.37999513520847</v>
      </c>
      <c r="O234" s="101">
        <v>99.77899101434919</v>
      </c>
    </row>
    <row r="235" spans="1:15" s="185" customFormat="1" ht="12">
      <c r="A235" s="98">
        <v>7</v>
      </c>
      <c r="B235" s="98">
        <v>2008</v>
      </c>
      <c r="C235" s="83">
        <v>194.9579722819397</v>
      </c>
      <c r="D235" s="83">
        <v>139.92589955047495</v>
      </c>
      <c r="E235" s="83">
        <v>193.5071925997929</v>
      </c>
      <c r="F235" s="83">
        <v>139.33428367592828</v>
      </c>
      <c r="G235" s="83">
        <v>81.86026752481851</v>
      </c>
      <c r="H235" s="83">
        <v>88.67269995683652</v>
      </c>
      <c r="I235" s="83">
        <v>86.13305912619091</v>
      </c>
      <c r="J235" s="83">
        <v>120.12455560215022</v>
      </c>
      <c r="K235" s="83">
        <v>120.73651512759332</v>
      </c>
      <c r="L235" s="83">
        <v>120.59504948858213</v>
      </c>
      <c r="M235" s="83">
        <v>92.25425974232056</v>
      </c>
      <c r="N235" s="83">
        <v>102.27967822513119</v>
      </c>
      <c r="O235" s="83">
        <v>99.07549293291179</v>
      </c>
    </row>
    <row r="236" spans="1:15" s="99" customFormat="1" ht="12">
      <c r="A236" s="102">
        <v>8</v>
      </c>
      <c r="B236" s="102">
        <v>2008</v>
      </c>
      <c r="C236" s="101">
        <v>185.52035798562613</v>
      </c>
      <c r="D236" s="101">
        <v>132.77907604034382</v>
      </c>
      <c r="E236" s="101">
        <v>182.061704156212</v>
      </c>
      <c r="F236" s="101">
        <v>131.5173713821283</v>
      </c>
      <c r="G236" s="101">
        <v>81.65863269708875</v>
      </c>
      <c r="H236" s="101">
        <v>88.17534752851458</v>
      </c>
      <c r="I236" s="101">
        <v>85.7459487443478</v>
      </c>
      <c r="J236" s="101">
        <v>119.6214705018955</v>
      </c>
      <c r="K236" s="101">
        <v>119.83377757614082</v>
      </c>
      <c r="L236" s="101">
        <v>119.78469891215083</v>
      </c>
      <c r="M236" s="101">
        <v>91.97073990002433</v>
      </c>
      <c r="N236" s="101">
        <v>101.61029179114425</v>
      </c>
      <c r="O236" s="101">
        <v>98.52943183042838</v>
      </c>
    </row>
    <row r="237" spans="1:15" s="185" customFormat="1" ht="12">
      <c r="A237" s="98">
        <v>9</v>
      </c>
      <c r="B237" s="98">
        <v>2008</v>
      </c>
      <c r="C237" s="83">
        <v>199.5834301715944</v>
      </c>
      <c r="D237" s="83">
        <v>140.7489407548404</v>
      </c>
      <c r="E237" s="83">
        <v>202.53985046175032</v>
      </c>
      <c r="F237" s="83">
        <v>143.73961387427917</v>
      </c>
      <c r="G237" s="83">
        <v>81.73534642728517</v>
      </c>
      <c r="H237" s="83">
        <v>88.40181201291726</v>
      </c>
      <c r="I237" s="83">
        <v>85.91658689453031</v>
      </c>
      <c r="J237" s="83">
        <v>119.94035529043641</v>
      </c>
      <c r="K237" s="83">
        <v>121.56974308671343</v>
      </c>
      <c r="L237" s="83">
        <v>121.19308029086842</v>
      </c>
      <c r="M237" s="83">
        <v>92.11323622339611</v>
      </c>
      <c r="N237" s="83">
        <v>102.47734591061307</v>
      </c>
      <c r="O237" s="83">
        <v>99.16491283027156</v>
      </c>
    </row>
    <row r="238" spans="1:15" s="99" customFormat="1" ht="12">
      <c r="A238" s="102">
        <v>10</v>
      </c>
      <c r="B238" s="102">
        <v>2008</v>
      </c>
      <c r="C238" s="101">
        <v>202.58317864735892</v>
      </c>
      <c r="D238" s="101">
        <v>140.98912978257655</v>
      </c>
      <c r="E238" s="101">
        <v>203.72134278970995</v>
      </c>
      <c r="F238" s="101">
        <v>143.60447473880473</v>
      </c>
      <c r="G238" s="101">
        <v>80.96690054905066</v>
      </c>
      <c r="H238" s="101">
        <v>87.32703426030213</v>
      </c>
      <c r="I238" s="101">
        <v>84.95600813671896</v>
      </c>
      <c r="J238" s="101">
        <v>119.1610176692482</v>
      </c>
      <c r="K238" s="101">
        <v>122.54078210769644</v>
      </c>
      <c r="L238" s="101">
        <v>121.75948773100342</v>
      </c>
      <c r="M238" s="101">
        <v>91.34183174597723</v>
      </c>
      <c r="N238" s="101">
        <v>102.27075506061743</v>
      </c>
      <c r="O238" s="101">
        <v>98.77780407761304</v>
      </c>
    </row>
    <row r="239" spans="1:15" s="185" customFormat="1" ht="12">
      <c r="A239" s="98">
        <v>11</v>
      </c>
      <c r="B239" s="98">
        <v>2008</v>
      </c>
      <c r="C239" s="83">
        <v>189.16503242706477</v>
      </c>
      <c r="D239" s="83">
        <v>132.7114605263281</v>
      </c>
      <c r="E239" s="83">
        <v>188.2531043072838</v>
      </c>
      <c r="F239" s="83">
        <v>134.4012491790317</v>
      </c>
      <c r="G239" s="83">
        <v>81.81536681808329</v>
      </c>
      <c r="H239" s="83">
        <v>88.86264438633123</v>
      </c>
      <c r="I239" s="83">
        <v>86.23545446029277</v>
      </c>
      <c r="J239" s="83">
        <v>119.94243621099902</v>
      </c>
      <c r="K239" s="83">
        <v>121.83232287821171</v>
      </c>
      <c r="L239" s="83">
        <v>121.39544100298897</v>
      </c>
      <c r="M239" s="83">
        <v>92.17208537887876</v>
      </c>
      <c r="N239" s="83">
        <v>102.85404548325477</v>
      </c>
      <c r="O239" s="83">
        <v>99.44002545833503</v>
      </c>
    </row>
    <row r="240" spans="1:15" s="99" customFormat="1" ht="12">
      <c r="A240" s="102">
        <v>12</v>
      </c>
      <c r="B240" s="102">
        <v>2008</v>
      </c>
      <c r="C240" s="101">
        <v>183.46079882684472</v>
      </c>
      <c r="D240" s="101">
        <v>129.6040297752041</v>
      </c>
      <c r="E240" s="101">
        <v>191.87241685984355</v>
      </c>
      <c r="F240" s="101">
        <v>137.54039942704432</v>
      </c>
      <c r="G240" s="101">
        <v>81.41165676807994</v>
      </c>
      <c r="H240" s="101">
        <v>88.15076535633864</v>
      </c>
      <c r="I240" s="101">
        <v>85.63845928891149</v>
      </c>
      <c r="J240" s="101">
        <v>118.1969657933666</v>
      </c>
      <c r="K240" s="101">
        <v>113.81819302538314</v>
      </c>
      <c r="L240" s="101">
        <v>114.83042645251898</v>
      </c>
      <c r="M240" s="101">
        <v>91.40390371527307</v>
      </c>
      <c r="N240" s="101">
        <v>99.04329728479883</v>
      </c>
      <c r="O240" s="101">
        <v>96.60170020245067</v>
      </c>
    </row>
    <row r="241" spans="1:15" s="185" customFormat="1" ht="12">
      <c r="A241" s="98">
        <v>1</v>
      </c>
      <c r="B241" s="98">
        <v>2009</v>
      </c>
      <c r="C241" s="83">
        <v>162.77801807253562</v>
      </c>
      <c r="D241" s="83">
        <v>115.42870400055948</v>
      </c>
      <c r="E241" s="83">
        <v>159.50219600595977</v>
      </c>
      <c r="F241" s="83">
        <v>113.8962989166139</v>
      </c>
      <c r="G241" s="83">
        <v>80.79806938203643</v>
      </c>
      <c r="H241" s="83">
        <v>87.55499377150515</v>
      </c>
      <c r="I241" s="83">
        <v>85.03604606225106</v>
      </c>
      <c r="J241" s="83">
        <v>111.76415350032298</v>
      </c>
      <c r="K241" s="83">
        <v>104.83432142006133</v>
      </c>
      <c r="L241" s="83">
        <v>106.43627887429787</v>
      </c>
      <c r="M241" s="83">
        <v>89.20960017235207</v>
      </c>
      <c r="N241" s="83">
        <v>94.88785277635259</v>
      </c>
      <c r="O241" s="83">
        <v>93.07304838584858</v>
      </c>
    </row>
    <row r="242" spans="1:15" s="99" customFormat="1" ht="12">
      <c r="A242" s="102">
        <v>2</v>
      </c>
      <c r="B242" s="102">
        <v>2009</v>
      </c>
      <c r="C242" s="101">
        <v>170.1870307687677</v>
      </c>
      <c r="D242" s="101">
        <v>121.52908557135089</v>
      </c>
      <c r="E242" s="101">
        <v>174.83695206558335</v>
      </c>
      <c r="F242" s="101">
        <v>124.55832938403498</v>
      </c>
      <c r="G242" s="101">
        <v>81.14670158690626</v>
      </c>
      <c r="H242" s="101">
        <v>87.31466918215263</v>
      </c>
      <c r="I242" s="101">
        <v>85.01528162810293</v>
      </c>
      <c r="J242" s="101">
        <v>115.25613065418445</v>
      </c>
      <c r="K242" s="101">
        <v>107.15344334159008</v>
      </c>
      <c r="L242" s="101">
        <v>109.02652773806918</v>
      </c>
      <c r="M242" s="101">
        <v>90.41208082386527</v>
      </c>
      <c r="N242" s="101">
        <v>95.7336850547014</v>
      </c>
      <c r="O242" s="101">
        <v>94.03286767369198</v>
      </c>
    </row>
    <row r="243" spans="1:15" s="185" customFormat="1" ht="12">
      <c r="A243" s="98">
        <v>3</v>
      </c>
      <c r="B243" s="98">
        <v>2009</v>
      </c>
      <c r="C243" s="83">
        <v>179.42046503139554</v>
      </c>
      <c r="D243" s="83">
        <v>127.83438183463292</v>
      </c>
      <c r="E243" s="83">
        <v>180.14242386298275</v>
      </c>
      <c r="F243" s="83">
        <v>128.64562956116438</v>
      </c>
      <c r="G243" s="83">
        <v>80.80649704864354</v>
      </c>
      <c r="H243" s="83">
        <v>86.44555722915888</v>
      </c>
      <c r="I243" s="83">
        <v>84.34334372116194</v>
      </c>
      <c r="J243" s="83">
        <v>114.29941039461804</v>
      </c>
      <c r="K243" s="83">
        <v>109.59260884436638</v>
      </c>
      <c r="L243" s="83">
        <v>110.68067212522341</v>
      </c>
      <c r="M243" s="83">
        <v>89.90440787233304</v>
      </c>
      <c r="N243" s="83">
        <v>96.2685126892589</v>
      </c>
      <c r="O243" s="83">
        <v>94.2345057211209</v>
      </c>
    </row>
    <row r="244" spans="1:15" s="99" customFormat="1" ht="12">
      <c r="A244" s="102">
        <v>4</v>
      </c>
      <c r="B244" s="102">
        <v>2009</v>
      </c>
      <c r="C244" s="101">
        <v>170.8753388958306</v>
      </c>
      <c r="D244" s="101">
        <v>119.96512177013537</v>
      </c>
      <c r="E244" s="101">
        <v>171.864735638063</v>
      </c>
      <c r="F244" s="101">
        <v>122.17395099115217</v>
      </c>
      <c r="G244" s="101">
        <v>80.67661065842766</v>
      </c>
      <c r="H244" s="101">
        <v>86.58129599490275</v>
      </c>
      <c r="I244" s="101">
        <v>84.38005875368661</v>
      </c>
      <c r="J244" s="101">
        <v>113.67989374075691</v>
      </c>
      <c r="K244" s="101">
        <v>108.27908692155252</v>
      </c>
      <c r="L244" s="101">
        <v>109.52758221591317</v>
      </c>
      <c r="M244" s="101">
        <v>89.64151983997249</v>
      </c>
      <c r="N244" s="101">
        <v>95.78922611914429</v>
      </c>
      <c r="O244" s="101">
        <v>93.82438145212302</v>
      </c>
    </row>
    <row r="245" spans="1:15" s="185" customFormat="1" ht="12">
      <c r="A245" s="98">
        <v>5</v>
      </c>
      <c r="B245" s="98">
        <v>2009</v>
      </c>
      <c r="C245" s="83">
        <v>175.36972401222286</v>
      </c>
      <c r="D245" s="83">
        <v>125.00209691372423</v>
      </c>
      <c r="E245" s="83">
        <v>177.50111929485075</v>
      </c>
      <c r="F245" s="83">
        <v>126.63083284618146</v>
      </c>
      <c r="G245" s="83">
        <v>80.49500960803877</v>
      </c>
      <c r="H245" s="83">
        <v>86.39184831965025</v>
      </c>
      <c r="I245" s="83">
        <v>84.19353626104477</v>
      </c>
      <c r="J245" s="83">
        <v>113.71260602087652</v>
      </c>
      <c r="K245" s="83">
        <v>107.51490411308289</v>
      </c>
      <c r="L245" s="83">
        <v>108.94761628494135</v>
      </c>
      <c r="M245" s="83">
        <v>89.51813419620271</v>
      </c>
      <c r="N245" s="83">
        <v>95.35587707326378</v>
      </c>
      <c r="O245" s="83">
        <v>93.49009861239365</v>
      </c>
    </row>
    <row r="246" spans="1:15" s="99" customFormat="1" ht="12">
      <c r="A246" s="102">
        <v>6</v>
      </c>
      <c r="B246" s="102">
        <v>2009</v>
      </c>
      <c r="C246" s="101">
        <v>170.55083025801127</v>
      </c>
      <c r="D246" s="101">
        <v>121.9977956556551</v>
      </c>
      <c r="E246" s="101">
        <v>172.7130089305051</v>
      </c>
      <c r="F246" s="101">
        <v>123.89795437552849</v>
      </c>
      <c r="G246" s="101">
        <v>80.17371055873409</v>
      </c>
      <c r="H246" s="101">
        <v>86.29270431218505</v>
      </c>
      <c r="I246" s="101">
        <v>84.01157396207805</v>
      </c>
      <c r="J246" s="101">
        <v>114.11957923251609</v>
      </c>
      <c r="K246" s="101">
        <v>105.01064068675507</v>
      </c>
      <c r="L246" s="101">
        <v>107.11633846334728</v>
      </c>
      <c r="M246" s="101">
        <v>89.39466075905051</v>
      </c>
      <c r="N246" s="101">
        <v>94.23606826060207</v>
      </c>
      <c r="O246" s="101">
        <v>92.68872470215513</v>
      </c>
    </row>
    <row r="247" spans="1:15" s="185" customFormat="1" ht="12">
      <c r="A247" s="98">
        <v>7</v>
      </c>
      <c r="B247" s="98">
        <v>2009</v>
      </c>
      <c r="C247" s="83">
        <v>183.41899439012772</v>
      </c>
      <c r="D247" s="83">
        <v>131.19895255103944</v>
      </c>
      <c r="E247" s="83">
        <v>180.45544148134195</v>
      </c>
      <c r="F247" s="83">
        <v>129.99503346184224</v>
      </c>
      <c r="G247" s="83">
        <v>79.83373824065612</v>
      </c>
      <c r="H247" s="83">
        <v>86.71658735099356</v>
      </c>
      <c r="I247" s="83">
        <v>84.1506955339047</v>
      </c>
      <c r="J247" s="83">
        <v>115.7969574669282</v>
      </c>
      <c r="K247" s="83">
        <v>104.36518083317229</v>
      </c>
      <c r="L247" s="83">
        <v>107.00784512597298</v>
      </c>
      <c r="M247" s="83">
        <v>89.60267527141292</v>
      </c>
      <c r="N247" s="83">
        <v>94.20615235438068</v>
      </c>
      <c r="O247" s="83">
        <v>92.73485281834587</v>
      </c>
    </row>
    <row r="248" spans="1:15" s="99" customFormat="1" ht="12">
      <c r="A248" s="102">
        <v>8</v>
      </c>
      <c r="B248" s="102">
        <v>2009</v>
      </c>
      <c r="C248" s="101">
        <v>178.19929112595162</v>
      </c>
      <c r="D248" s="101">
        <v>128.20939249238788</v>
      </c>
      <c r="E248" s="101">
        <v>175.67040176818054</v>
      </c>
      <c r="F248" s="101">
        <v>127.08174770875932</v>
      </c>
      <c r="G248" s="101">
        <v>79.86780580923521</v>
      </c>
      <c r="H248" s="101">
        <v>86.74054046654443</v>
      </c>
      <c r="I248" s="101">
        <v>84.17841926709418</v>
      </c>
      <c r="J248" s="101">
        <v>114.60612017479913</v>
      </c>
      <c r="K248" s="101">
        <v>104.98605673504771</v>
      </c>
      <c r="L248" s="101">
        <v>107.20991038100159</v>
      </c>
      <c r="M248" s="101">
        <v>89.30401349288773</v>
      </c>
      <c r="N248" s="101">
        <v>94.48342265436865</v>
      </c>
      <c r="O248" s="101">
        <v>92.82805169044748</v>
      </c>
    </row>
    <row r="249" spans="1:15" s="185" customFormat="1" ht="12">
      <c r="A249" s="98">
        <v>9</v>
      </c>
      <c r="B249" s="98">
        <v>2009</v>
      </c>
      <c r="C249" s="83">
        <v>186.97389540890893</v>
      </c>
      <c r="D249" s="83">
        <v>135.69245760626902</v>
      </c>
      <c r="E249" s="83">
        <v>181.24047567083994</v>
      </c>
      <c r="F249" s="83">
        <v>132.59040288183618</v>
      </c>
      <c r="G249" s="83">
        <v>79.71423009418666</v>
      </c>
      <c r="H249" s="83">
        <v>86.57181111536227</v>
      </c>
      <c r="I249" s="83">
        <v>84.0153391158772</v>
      </c>
      <c r="J249" s="83">
        <v>115.49653149222631</v>
      </c>
      <c r="K249" s="83">
        <v>105.90022324536602</v>
      </c>
      <c r="L249" s="83">
        <v>108.11858544392435</v>
      </c>
      <c r="M249" s="83">
        <v>89.43402316870795</v>
      </c>
      <c r="N249" s="83">
        <v>94.7742437458207</v>
      </c>
      <c r="O249" s="83">
        <v>93.06747646625725</v>
      </c>
    </row>
    <row r="250" spans="1:15" s="99" customFormat="1" ht="12">
      <c r="A250" s="102">
        <v>10</v>
      </c>
      <c r="B250" s="102">
        <v>2009</v>
      </c>
      <c r="C250" s="101">
        <v>191.44153060357786</v>
      </c>
      <c r="D250" s="101">
        <v>137.15364398343684</v>
      </c>
      <c r="E250" s="101">
        <v>188.52273523819167</v>
      </c>
      <c r="F250" s="101">
        <v>137.5474561176002</v>
      </c>
      <c r="G250" s="101">
        <v>79.67121642688922</v>
      </c>
      <c r="H250" s="101">
        <v>86.11268548893932</v>
      </c>
      <c r="I250" s="101">
        <v>83.71133795227435</v>
      </c>
      <c r="J250" s="101">
        <v>114.4604642430248</v>
      </c>
      <c r="K250" s="101">
        <v>107.08715463970755</v>
      </c>
      <c r="L250" s="101">
        <v>108.7916300360265</v>
      </c>
      <c r="M250" s="101">
        <v>89.12125951466014</v>
      </c>
      <c r="N250" s="101">
        <v>95.01365826474965</v>
      </c>
      <c r="O250" s="101">
        <v>93.13041145133228</v>
      </c>
    </row>
    <row r="251" spans="1:15" s="185" customFormat="1" ht="12">
      <c r="A251" s="98">
        <v>11</v>
      </c>
      <c r="B251" s="98">
        <v>2009</v>
      </c>
      <c r="C251" s="83">
        <v>186.1747038758773</v>
      </c>
      <c r="D251" s="83">
        <v>135.38977203568675</v>
      </c>
      <c r="E251" s="83">
        <v>182.9108324659015</v>
      </c>
      <c r="F251" s="83">
        <v>134.9429550292439</v>
      </c>
      <c r="G251" s="83">
        <v>79.32938940876103</v>
      </c>
      <c r="H251" s="83">
        <v>85.77153811754681</v>
      </c>
      <c r="I251" s="83">
        <v>83.36993721196882</v>
      </c>
      <c r="J251" s="83">
        <v>115.17879585540385</v>
      </c>
      <c r="K251" s="83">
        <v>107.84551048764408</v>
      </c>
      <c r="L251" s="83">
        <v>109.54073354974211</v>
      </c>
      <c r="M251" s="83">
        <v>89.06741068999892</v>
      </c>
      <c r="N251" s="83">
        <v>95.13910902996864</v>
      </c>
      <c r="O251" s="83">
        <v>93.19855696692203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6" r:id="rId2"/>
  <rowBreaks count="2" manualBreakCount="2">
    <brk id="84" max="14" man="1"/>
    <brk id="144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W251"/>
  <sheetViews>
    <sheetView showGridLines="0" zoomScale="80" zoomScaleNormal="80" workbookViewId="0" topLeftCell="A1">
      <selection activeCell="A11" sqref="A11"/>
    </sheetView>
  </sheetViews>
  <sheetFormatPr defaultColWidth="11.421875" defaultRowHeight="12.75"/>
  <cols>
    <col min="1" max="1" width="6.140625" style="11" customWidth="1"/>
    <col min="2" max="2" width="6.28125" style="11" bestFit="1" customWidth="1"/>
    <col min="3" max="4" width="12.8515625" style="12" bestFit="1" customWidth="1"/>
    <col min="5" max="6" width="8.421875" style="12" bestFit="1" customWidth="1"/>
    <col min="7" max="9" width="14.57421875" style="12" bestFit="1" customWidth="1"/>
    <col min="10" max="12" width="13.28125" style="12" bestFit="1" customWidth="1"/>
    <col min="13" max="13" width="12.421875" style="12" bestFit="1" customWidth="1"/>
    <col min="14" max="14" width="9.57421875" style="12" bestFit="1" customWidth="1"/>
    <col min="15" max="15" width="8.8515625" style="12" customWidth="1"/>
    <col min="16" max="16384" width="9.140625" style="3" customWidth="1"/>
  </cols>
  <sheetData>
    <row r="1" ht="12.75"/>
    <row r="2" ht="12.75"/>
    <row r="3" ht="12.75"/>
    <row r="4" ht="12.75"/>
    <row r="6" spans="1:15" s="31" customFormat="1" ht="15">
      <c r="A6" s="19" t="s">
        <v>145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s="31" customFormat="1" ht="12.75">
      <c r="A7" s="28" t="s">
        <v>193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1" customFormat="1" ht="12.75">
      <c r="A8" s="28" t="s">
        <v>121</v>
      </c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s="31" customFormat="1" ht="12.75">
      <c r="A9" s="28" t="str">
        <f>+' índice sin trilla'!A9</f>
        <v>1990 - 2009 (noviembre)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1" customFormat="1" ht="12.75">
      <c r="A10" s="28" t="s">
        <v>166</v>
      </c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.75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51"/>
    </row>
    <row r="12" spans="1:15" s="81" customFormat="1" ht="31.5" customHeight="1">
      <c r="A12" s="79" t="s">
        <v>123</v>
      </c>
      <c r="B12" s="79" t="s">
        <v>122</v>
      </c>
      <c r="C12" s="80" t="s">
        <v>102</v>
      </c>
      <c r="D12" s="80" t="s">
        <v>124</v>
      </c>
      <c r="E12" s="80" t="s">
        <v>103</v>
      </c>
      <c r="F12" s="80" t="s">
        <v>125</v>
      </c>
      <c r="G12" s="80" t="s">
        <v>126</v>
      </c>
      <c r="H12" s="80" t="s">
        <v>127</v>
      </c>
      <c r="I12" s="80" t="s">
        <v>128</v>
      </c>
      <c r="J12" s="80" t="s">
        <v>129</v>
      </c>
      <c r="K12" s="80" t="s">
        <v>130</v>
      </c>
      <c r="L12" s="80" t="s">
        <v>131</v>
      </c>
      <c r="M12" s="80" t="s">
        <v>132</v>
      </c>
      <c r="N12" s="80" t="s">
        <v>133</v>
      </c>
      <c r="O12" s="80" t="s">
        <v>134</v>
      </c>
    </row>
    <row r="13" spans="1:49" s="84" customFormat="1" ht="10.5">
      <c r="A13" s="82">
        <v>1</v>
      </c>
      <c r="B13" s="82">
        <v>1990</v>
      </c>
      <c r="C13" s="83">
        <v>13.192676394336203</v>
      </c>
      <c r="D13" s="83">
        <v>79.2691604491789</v>
      </c>
      <c r="E13" s="83">
        <v>13.618821658955985</v>
      </c>
      <c r="F13" s="83">
        <v>82.62335679109003</v>
      </c>
      <c r="G13" s="83">
        <v>131.071585562629</v>
      </c>
      <c r="H13" s="83">
        <v>156.04142740605303</v>
      </c>
      <c r="I13" s="83">
        <v>146.45281000915196</v>
      </c>
      <c r="J13" s="83">
        <v>40.054917834336074</v>
      </c>
      <c r="K13" s="83">
        <v>78.5745679759243</v>
      </c>
      <c r="L13" s="83">
        <v>69.58961569992267</v>
      </c>
      <c r="M13" s="83">
        <v>113.69873285985877</v>
      </c>
      <c r="N13" s="83">
        <v>129.64587939002365</v>
      </c>
      <c r="O13" s="83">
        <v>124.11302390857159</v>
      </c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</row>
    <row r="14" spans="1:45" s="84" customFormat="1" ht="10.5">
      <c r="A14" s="100">
        <v>2</v>
      </c>
      <c r="B14" s="100">
        <v>1990</v>
      </c>
      <c r="C14" s="101">
        <v>14.97906803295871</v>
      </c>
      <c r="D14" s="101">
        <v>85.73496739168581</v>
      </c>
      <c r="E14" s="101">
        <v>15.05712156992031</v>
      </c>
      <c r="F14" s="101">
        <v>86.05964408928975</v>
      </c>
      <c r="G14" s="101">
        <v>132.82805352745748</v>
      </c>
      <c r="H14" s="101">
        <v>156.49237060976145</v>
      </c>
      <c r="I14" s="101">
        <v>147.4400879792885</v>
      </c>
      <c r="J14" s="101">
        <v>46.46219668505696</v>
      </c>
      <c r="K14" s="101">
        <v>100.16285616072295</v>
      </c>
      <c r="L14" s="101">
        <v>87.7731583158768</v>
      </c>
      <c r="M14" s="101">
        <v>117.02389304982502</v>
      </c>
      <c r="N14" s="101">
        <v>138.15510855700785</v>
      </c>
      <c r="O14" s="101">
        <v>130.9193284896367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s="84" customFormat="1" ht="10.5">
      <c r="A15" s="82">
        <v>3</v>
      </c>
      <c r="B15" s="82">
        <v>1990</v>
      </c>
      <c r="C15" s="83">
        <v>16.982518574465</v>
      </c>
      <c r="D15" s="83">
        <v>95.06253835567895</v>
      </c>
      <c r="E15" s="83">
        <v>16.635791601129217</v>
      </c>
      <c r="F15" s="83">
        <v>93.43295843005902</v>
      </c>
      <c r="G15" s="83">
        <v>134.00039424276673</v>
      </c>
      <c r="H15" s="83">
        <v>157.00928707462313</v>
      </c>
      <c r="I15" s="83">
        <v>148.2017504737181</v>
      </c>
      <c r="J15" s="83">
        <v>50.20214525867825</v>
      </c>
      <c r="K15" s="83">
        <v>100.40939734870972</v>
      </c>
      <c r="L15" s="83">
        <v>88.90374922147576</v>
      </c>
      <c r="M15" s="83">
        <v>118.33176648323202</v>
      </c>
      <c r="N15" s="83">
        <v>138.65092896812632</v>
      </c>
      <c r="O15" s="83">
        <v>131.73071411203225</v>
      </c>
      <c r="Q15" s="86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s="84" customFormat="1" ht="10.5">
      <c r="A16" s="100">
        <v>4</v>
      </c>
      <c r="B16" s="100">
        <v>1990</v>
      </c>
      <c r="C16" s="101">
        <v>15.897825096896426</v>
      </c>
      <c r="D16" s="101">
        <v>88.30911134193474</v>
      </c>
      <c r="E16" s="101">
        <v>15.98476241443327</v>
      </c>
      <c r="F16" s="101">
        <v>88.53880470715151</v>
      </c>
      <c r="G16" s="101">
        <v>134.6978357704761</v>
      </c>
      <c r="H16" s="101">
        <v>158.25925601848087</v>
      </c>
      <c r="I16" s="101">
        <v>149.23912749962</v>
      </c>
      <c r="J16" s="101">
        <v>50.883837808409055</v>
      </c>
      <c r="K16" s="101">
        <v>103.76611377748497</v>
      </c>
      <c r="L16" s="101">
        <v>91.7520148440926</v>
      </c>
      <c r="M16" s="101">
        <v>119.52253139500873</v>
      </c>
      <c r="N16" s="101">
        <v>141.04799174349262</v>
      </c>
      <c r="O16" s="101">
        <v>133.72745464511706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s="84" customFormat="1" ht="10.5">
      <c r="A17" s="82">
        <v>5</v>
      </c>
      <c r="B17" s="82">
        <v>1990</v>
      </c>
      <c r="C17" s="83">
        <v>17.836231480372643</v>
      </c>
      <c r="D17" s="83">
        <v>97.21336963865294</v>
      </c>
      <c r="E17" s="83">
        <v>16.943368266851078</v>
      </c>
      <c r="F17" s="83">
        <v>91.1474824003817</v>
      </c>
      <c r="G17" s="83">
        <v>137.6049847124097</v>
      </c>
      <c r="H17" s="83">
        <v>158.00515948827237</v>
      </c>
      <c r="I17" s="83">
        <v>150.23378581232748</v>
      </c>
      <c r="J17" s="83">
        <v>51.24088566696985</v>
      </c>
      <c r="K17" s="83">
        <v>105.08299794872343</v>
      </c>
      <c r="L17" s="83">
        <v>92.97493914756564</v>
      </c>
      <c r="M17" s="83">
        <v>121.70225411492014</v>
      </c>
      <c r="N17" s="83">
        <v>141.31503655732172</v>
      </c>
      <c r="O17" s="83">
        <v>134.69651239724087</v>
      </c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s="84" customFormat="1" ht="10.5">
      <c r="A18" s="100">
        <v>6</v>
      </c>
      <c r="B18" s="100">
        <v>1990</v>
      </c>
      <c r="C18" s="101">
        <v>17.115000588605028</v>
      </c>
      <c r="D18" s="101">
        <v>92.90778772641701</v>
      </c>
      <c r="E18" s="101">
        <v>17.553862878742848</v>
      </c>
      <c r="F18" s="101">
        <v>95.26775999735358</v>
      </c>
      <c r="G18" s="101">
        <v>136.38998247064274</v>
      </c>
      <c r="H18" s="101">
        <v>157.08283736031512</v>
      </c>
      <c r="I18" s="101">
        <v>149.18164038253232</v>
      </c>
      <c r="J18" s="101">
        <v>56.97039484796364</v>
      </c>
      <c r="K18" s="101">
        <v>102.96206077583808</v>
      </c>
      <c r="L18" s="101">
        <v>92.8664532274253</v>
      </c>
      <c r="M18" s="101">
        <v>122.58020064700244</v>
      </c>
      <c r="N18" s="101">
        <v>140.27714366703478</v>
      </c>
      <c r="O18" s="101">
        <v>134.29396057725214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s="84" customFormat="1" ht="10.5">
      <c r="A19" s="82">
        <v>7</v>
      </c>
      <c r="B19" s="82">
        <v>1990</v>
      </c>
      <c r="C19" s="83">
        <v>17.102753396787037</v>
      </c>
      <c r="D19" s="83">
        <v>90.40228923207044</v>
      </c>
      <c r="E19" s="83">
        <v>16.583803365089135</v>
      </c>
      <c r="F19" s="83">
        <v>87.31837145064868</v>
      </c>
      <c r="G19" s="83">
        <v>136.92778198560922</v>
      </c>
      <c r="H19" s="83">
        <v>157.20561035093553</v>
      </c>
      <c r="I19" s="83">
        <v>149.4422352441014</v>
      </c>
      <c r="J19" s="83">
        <v>56.74735354363965</v>
      </c>
      <c r="K19" s="83">
        <v>103.2771239809555</v>
      </c>
      <c r="L19" s="83">
        <v>92.85646642258452</v>
      </c>
      <c r="M19" s="83">
        <v>122.89110223340816</v>
      </c>
      <c r="N19" s="83">
        <v>140.50770877423724</v>
      </c>
      <c r="O19" s="83">
        <v>134.50037731533143</v>
      </c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s="84" customFormat="1" ht="10.5">
      <c r="A20" s="100">
        <v>8</v>
      </c>
      <c r="B20" s="100">
        <v>1990</v>
      </c>
      <c r="C20" s="101">
        <v>18.61691259363698</v>
      </c>
      <c r="D20" s="101">
        <v>95.77647558966845</v>
      </c>
      <c r="E20" s="101">
        <v>18.535384611464337</v>
      </c>
      <c r="F20" s="101">
        <v>94.93813065220576</v>
      </c>
      <c r="G20" s="101">
        <v>137.7630775288226</v>
      </c>
      <c r="H20" s="101">
        <v>157.8310174517497</v>
      </c>
      <c r="I20" s="101">
        <v>150.1444049841665</v>
      </c>
      <c r="J20" s="101">
        <v>60.03518020492544</v>
      </c>
      <c r="K20" s="101">
        <v>101.70606518882651</v>
      </c>
      <c r="L20" s="101">
        <v>92.64706541554456</v>
      </c>
      <c r="M20" s="101">
        <v>124.86182258676577</v>
      </c>
      <c r="N20" s="101">
        <v>140.44949155371313</v>
      </c>
      <c r="O20" s="101">
        <v>135.1416826163379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s="84" customFormat="1" ht="10.5">
      <c r="A21" s="82">
        <v>9</v>
      </c>
      <c r="B21" s="82">
        <v>1990</v>
      </c>
      <c r="C21" s="83">
        <v>18.02160741700122</v>
      </c>
      <c r="D21" s="83">
        <v>88.92073998143839</v>
      </c>
      <c r="E21" s="83">
        <v>17.393727933659903</v>
      </c>
      <c r="F21" s="83">
        <v>85.76713860862748</v>
      </c>
      <c r="G21" s="83">
        <v>138.01662838164967</v>
      </c>
      <c r="H21" s="83">
        <v>156.83063487314462</v>
      </c>
      <c r="I21" s="83">
        <v>149.66846131870182</v>
      </c>
      <c r="J21" s="83">
        <v>59.80018086566145</v>
      </c>
      <c r="K21" s="83">
        <v>105.71033921440718</v>
      </c>
      <c r="L21" s="83">
        <v>95.71028031376852</v>
      </c>
      <c r="M21" s="83">
        <v>125.25217707591146</v>
      </c>
      <c r="N21" s="83">
        <v>141.52639229493556</v>
      </c>
      <c r="O21" s="83">
        <v>136.02395236694403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s="84" customFormat="1" ht="10.5">
      <c r="A22" s="100">
        <v>10</v>
      </c>
      <c r="B22" s="100">
        <v>1990</v>
      </c>
      <c r="C22" s="101">
        <v>20.488143990012773</v>
      </c>
      <c r="D22" s="101">
        <v>98.95917379101878</v>
      </c>
      <c r="E22" s="101">
        <v>19.889347563389702</v>
      </c>
      <c r="F22" s="101">
        <v>95.17713360511772</v>
      </c>
      <c r="G22" s="101">
        <v>137.86182310928388</v>
      </c>
      <c r="H22" s="101">
        <v>155.99041299444374</v>
      </c>
      <c r="I22" s="101">
        <v>149.1161176522874</v>
      </c>
      <c r="J22" s="101">
        <v>59.2647881062985</v>
      </c>
      <c r="K22" s="101">
        <v>112.86784383776713</v>
      </c>
      <c r="L22" s="101">
        <v>101.05901859680682</v>
      </c>
      <c r="M22" s="101">
        <v>125.0397813676137</v>
      </c>
      <c r="N22" s="101">
        <v>143.69900329338188</v>
      </c>
      <c r="O22" s="101">
        <v>137.40143908137443</v>
      </c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s="84" customFormat="1" ht="10.5">
      <c r="A23" s="82">
        <v>11</v>
      </c>
      <c r="B23" s="82">
        <v>1990</v>
      </c>
      <c r="C23" s="83">
        <v>20.160068400871467</v>
      </c>
      <c r="D23" s="83">
        <v>97.06807086006758</v>
      </c>
      <c r="E23" s="83">
        <v>21.490885985994588</v>
      </c>
      <c r="F23" s="83">
        <v>102.38654712078517</v>
      </c>
      <c r="G23" s="83">
        <v>138.01565971630913</v>
      </c>
      <c r="H23" s="83">
        <v>156.55126246986725</v>
      </c>
      <c r="I23" s="83">
        <v>149.5287173070941</v>
      </c>
      <c r="J23" s="83">
        <v>59.736454532758174</v>
      </c>
      <c r="K23" s="83">
        <v>111.7766773965358</v>
      </c>
      <c r="L23" s="83">
        <v>100.36612299051002</v>
      </c>
      <c r="M23" s="83">
        <v>125.47112307199112</v>
      </c>
      <c r="N23" s="83">
        <v>144.11547385900366</v>
      </c>
      <c r="O23" s="83">
        <v>137.8489786363579</v>
      </c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s="84" customFormat="1" ht="10.5">
      <c r="A24" s="100">
        <v>12</v>
      </c>
      <c r="B24" s="100">
        <v>1990</v>
      </c>
      <c r="C24" s="101">
        <v>18.219693538681287</v>
      </c>
      <c r="D24" s="101">
        <v>87.60477941297158</v>
      </c>
      <c r="E24" s="101">
        <v>19.96390173753841</v>
      </c>
      <c r="F24" s="101">
        <v>94.60822619857588</v>
      </c>
      <c r="G24" s="101">
        <v>136.98541921622981</v>
      </c>
      <c r="H24" s="101">
        <v>154.82606521881826</v>
      </c>
      <c r="I24" s="101">
        <v>148.05146705030285</v>
      </c>
      <c r="J24" s="101">
        <v>58.88110588799798</v>
      </c>
      <c r="K24" s="101">
        <v>91.85236168703203</v>
      </c>
      <c r="L24" s="101">
        <v>84.8670534296822</v>
      </c>
      <c r="M24" s="101">
        <v>124.69907603775827</v>
      </c>
      <c r="N24" s="101">
        <v>135.4109373262118</v>
      </c>
      <c r="O24" s="101">
        <v>131.8004204621011</v>
      </c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s="84" customFormat="1" ht="10.5">
      <c r="A25" s="82">
        <v>1</v>
      </c>
      <c r="B25" s="82">
        <v>1991</v>
      </c>
      <c r="C25" s="83">
        <v>17.03519657031559</v>
      </c>
      <c r="D25" s="83">
        <v>78.75803305961162</v>
      </c>
      <c r="E25" s="83">
        <v>17.2595021373876</v>
      </c>
      <c r="F25" s="83">
        <v>80.50546111937687</v>
      </c>
      <c r="G25" s="83">
        <v>133.7819055007493</v>
      </c>
      <c r="H25" s="83">
        <v>151.1502270170085</v>
      </c>
      <c r="I25" s="83">
        <v>144.48399200628992</v>
      </c>
      <c r="J25" s="83">
        <v>52.455935306287564</v>
      </c>
      <c r="K25" s="83">
        <v>86.25742206720902</v>
      </c>
      <c r="L25" s="83">
        <v>78.37042138921203</v>
      </c>
      <c r="M25" s="83">
        <v>118.15516858152428</v>
      </c>
      <c r="N25" s="83">
        <v>128.73466743873718</v>
      </c>
      <c r="O25" s="83">
        <v>125.0347793732536</v>
      </c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s="84" customFormat="1" ht="10.5">
      <c r="A26" s="100">
        <v>2</v>
      </c>
      <c r="B26" s="100">
        <v>1991</v>
      </c>
      <c r="C26" s="101">
        <v>18.840855715850864</v>
      </c>
      <c r="D26" s="101">
        <v>83.47318239766048</v>
      </c>
      <c r="E26" s="101">
        <v>19.08287115289371</v>
      </c>
      <c r="F26" s="101">
        <v>84.51323840036025</v>
      </c>
      <c r="G26" s="101">
        <v>137.47802684922593</v>
      </c>
      <c r="H26" s="101">
        <v>151.1303899745384</v>
      </c>
      <c r="I26" s="101">
        <v>145.91345226040724</v>
      </c>
      <c r="J26" s="101">
        <v>56.85505859540791</v>
      </c>
      <c r="K26" s="101">
        <v>106.23061917422332</v>
      </c>
      <c r="L26" s="101">
        <v>94.83877328403838</v>
      </c>
      <c r="M26" s="101">
        <v>122.68861154912933</v>
      </c>
      <c r="N26" s="101">
        <v>136.3641159179264</v>
      </c>
      <c r="O26" s="101">
        <v>131.67696673972068</v>
      </c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s="84" customFormat="1" ht="10.5">
      <c r="A27" s="82">
        <v>3</v>
      </c>
      <c r="B27" s="82">
        <v>1991</v>
      </c>
      <c r="C27" s="83">
        <v>18.7078514219045</v>
      </c>
      <c r="D27" s="83">
        <v>82.07991263277758</v>
      </c>
      <c r="E27" s="83">
        <v>18.796776052354566</v>
      </c>
      <c r="F27" s="83">
        <v>82.78796849374554</v>
      </c>
      <c r="G27" s="83">
        <v>137.8539170889017</v>
      </c>
      <c r="H27" s="83">
        <v>152.5151469885591</v>
      </c>
      <c r="I27" s="83">
        <v>146.90936968777277</v>
      </c>
      <c r="J27" s="83">
        <v>56.95097930315613</v>
      </c>
      <c r="K27" s="83">
        <v>104.75895398835142</v>
      </c>
      <c r="L27" s="83">
        <v>93.80271784256716</v>
      </c>
      <c r="M27" s="83">
        <v>122.68565322611839</v>
      </c>
      <c r="N27" s="83">
        <v>136.94975847359032</v>
      </c>
      <c r="O27" s="83">
        <v>132.10209326366086</v>
      </c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s="84" customFormat="1" ht="10.5">
      <c r="A28" s="100">
        <v>4</v>
      </c>
      <c r="B28" s="100">
        <v>1991</v>
      </c>
      <c r="C28" s="101">
        <v>21.505432238177153</v>
      </c>
      <c r="D28" s="101">
        <v>93.61125814934942</v>
      </c>
      <c r="E28" s="101">
        <v>22.018240071786444</v>
      </c>
      <c r="F28" s="101">
        <v>95.66341241609545</v>
      </c>
      <c r="G28" s="101">
        <v>139.9247489975752</v>
      </c>
      <c r="H28" s="101">
        <v>153.84736727461816</v>
      </c>
      <c r="I28" s="101">
        <v>148.5237841417057</v>
      </c>
      <c r="J28" s="101">
        <v>56.763094476252576</v>
      </c>
      <c r="K28" s="101">
        <v>109.60181291530557</v>
      </c>
      <c r="L28" s="101">
        <v>97.596979338153</v>
      </c>
      <c r="M28" s="101">
        <v>124.85138847196045</v>
      </c>
      <c r="N28" s="101">
        <v>139.85032511032037</v>
      </c>
      <c r="O28" s="101">
        <v>134.7628873982091</v>
      </c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s="84" customFormat="1" ht="10.5">
      <c r="A29" s="82">
        <v>5</v>
      </c>
      <c r="B29" s="82">
        <v>1991</v>
      </c>
      <c r="C29" s="83">
        <v>21.706993858186202</v>
      </c>
      <c r="D29" s="83">
        <v>93.25531782420646</v>
      </c>
      <c r="E29" s="83">
        <v>21.33782663270879</v>
      </c>
      <c r="F29" s="83">
        <v>90.57393623580094</v>
      </c>
      <c r="G29" s="83">
        <v>141.64351579511037</v>
      </c>
      <c r="H29" s="83">
        <v>155.46732687323117</v>
      </c>
      <c r="I29" s="83">
        <v>150.20116928581933</v>
      </c>
      <c r="J29" s="83">
        <v>58.22339368088638</v>
      </c>
      <c r="K29" s="83">
        <v>108.7347773886444</v>
      </c>
      <c r="L29" s="83">
        <v>97.37321499992076</v>
      </c>
      <c r="M29" s="83">
        <v>126.26098569059363</v>
      </c>
      <c r="N29" s="83">
        <v>140.75143807859246</v>
      </c>
      <c r="O29" s="83">
        <v>135.87080251759468</v>
      </c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s="84" customFormat="1" ht="10.5">
      <c r="A30" s="100">
        <v>6</v>
      </c>
      <c r="B30" s="100">
        <v>1991</v>
      </c>
      <c r="C30" s="101">
        <v>21.288284246526352</v>
      </c>
      <c r="D30" s="101">
        <v>90.62966077915615</v>
      </c>
      <c r="E30" s="101">
        <v>21.71740422636338</v>
      </c>
      <c r="F30" s="101">
        <v>92.46293514517335</v>
      </c>
      <c r="G30" s="101">
        <v>141.92719706445138</v>
      </c>
      <c r="H30" s="101">
        <v>154.5677324145792</v>
      </c>
      <c r="I30" s="101">
        <v>149.73907130969434</v>
      </c>
      <c r="J30" s="101">
        <v>59.50539498138735</v>
      </c>
      <c r="K30" s="101">
        <v>108.03215601558247</v>
      </c>
      <c r="L30" s="101">
        <v>97.3801984334921</v>
      </c>
      <c r="M30" s="101">
        <v>127.59517024524752</v>
      </c>
      <c r="N30" s="101">
        <v>140.1523528887009</v>
      </c>
      <c r="O30" s="101">
        <v>135.910146046195</v>
      </c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s="84" customFormat="1" ht="10.5">
      <c r="A31" s="82">
        <v>7</v>
      </c>
      <c r="B31" s="82">
        <v>1991</v>
      </c>
      <c r="C31" s="83">
        <v>22.0130765950468</v>
      </c>
      <c r="D31" s="83">
        <v>92.31210379001645</v>
      </c>
      <c r="E31" s="83">
        <v>21.56039261544558</v>
      </c>
      <c r="F31" s="83">
        <v>90.12117487628025</v>
      </c>
      <c r="G31" s="83">
        <v>141.84007525040408</v>
      </c>
      <c r="H31" s="83">
        <v>155.10424261528522</v>
      </c>
      <c r="I31" s="83">
        <v>150.02289298604686</v>
      </c>
      <c r="J31" s="83">
        <v>59.5609143963642</v>
      </c>
      <c r="K31" s="83">
        <v>108.89136040836092</v>
      </c>
      <c r="L31" s="83">
        <v>97.84350099977216</v>
      </c>
      <c r="M31" s="83">
        <v>127.435339030407</v>
      </c>
      <c r="N31" s="83">
        <v>140.81274265105557</v>
      </c>
      <c r="O31" s="83">
        <v>136.24959031532154</v>
      </c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s="84" customFormat="1" ht="10.5">
      <c r="A32" s="100">
        <v>8</v>
      </c>
      <c r="B32" s="100">
        <v>1991</v>
      </c>
      <c r="C32" s="101">
        <v>22.695428469461408</v>
      </c>
      <c r="D32" s="101">
        <v>94.9511303299754</v>
      </c>
      <c r="E32" s="101">
        <v>21.965143037716597</v>
      </c>
      <c r="F32" s="101">
        <v>91.45937671439539</v>
      </c>
      <c r="G32" s="101">
        <v>142.1751314234209</v>
      </c>
      <c r="H32" s="101">
        <v>156.30386077813156</v>
      </c>
      <c r="I32" s="101">
        <v>150.88864676557031</v>
      </c>
      <c r="J32" s="101">
        <v>60.447076109404605</v>
      </c>
      <c r="K32" s="101">
        <v>109.40602726695877</v>
      </c>
      <c r="L32" s="101">
        <v>98.75985890579419</v>
      </c>
      <c r="M32" s="101">
        <v>128.60362846717692</v>
      </c>
      <c r="N32" s="101">
        <v>141.80576488345073</v>
      </c>
      <c r="O32" s="101">
        <v>137.30559315336714</v>
      </c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1:45" s="84" customFormat="1" ht="10.5">
      <c r="A33" s="82">
        <v>9</v>
      </c>
      <c r="B33" s="82">
        <v>1991</v>
      </c>
      <c r="C33" s="83">
        <v>22.7451658911456</v>
      </c>
      <c r="D33" s="83">
        <v>91.81176322351546</v>
      </c>
      <c r="E33" s="83">
        <v>22.00416367663501</v>
      </c>
      <c r="F33" s="83">
        <v>88.79809371180427</v>
      </c>
      <c r="G33" s="83">
        <v>142.09961588419534</v>
      </c>
      <c r="H33" s="83">
        <v>154.20386003541105</v>
      </c>
      <c r="I33" s="83">
        <v>149.59428066646313</v>
      </c>
      <c r="J33" s="83">
        <v>59.987950356445275</v>
      </c>
      <c r="K33" s="83">
        <v>113.80152146156149</v>
      </c>
      <c r="L33" s="83">
        <v>102.07894642173204</v>
      </c>
      <c r="M33" s="83">
        <v>128.68995738170335</v>
      </c>
      <c r="N33" s="83">
        <v>142.21155725683923</v>
      </c>
      <c r="O33" s="83">
        <v>137.6393826167846</v>
      </c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1:45" s="84" customFormat="1" ht="10.5">
      <c r="A34" s="100">
        <v>10</v>
      </c>
      <c r="B34" s="100">
        <v>1991</v>
      </c>
      <c r="C34" s="101">
        <v>25.318180907141578</v>
      </c>
      <c r="D34" s="101">
        <v>101.56518770691375</v>
      </c>
      <c r="E34" s="101">
        <v>24.58040673025961</v>
      </c>
      <c r="F34" s="101">
        <v>97.61374384308773</v>
      </c>
      <c r="G34" s="101">
        <v>141.48977548567026</v>
      </c>
      <c r="H34" s="101">
        <v>154.17574417557327</v>
      </c>
      <c r="I34" s="101">
        <v>149.36354162588134</v>
      </c>
      <c r="J34" s="101">
        <v>58.71813901314411</v>
      </c>
      <c r="K34" s="101">
        <v>117.7217856142842</v>
      </c>
      <c r="L34" s="101">
        <v>104.72375322823365</v>
      </c>
      <c r="M34" s="101">
        <v>127.97279544206336</v>
      </c>
      <c r="N34" s="101">
        <v>143.92263506936897</v>
      </c>
      <c r="O34" s="101">
        <v>138.54157499456156</v>
      </c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</row>
    <row r="35" spans="1:45" s="84" customFormat="1" ht="10.5">
      <c r="A35" s="82">
        <v>11</v>
      </c>
      <c r="B35" s="82">
        <v>1991</v>
      </c>
      <c r="C35" s="83">
        <v>24.81153306432482</v>
      </c>
      <c r="D35" s="83">
        <v>99.29108459498448</v>
      </c>
      <c r="E35" s="83">
        <v>26.289144290618328</v>
      </c>
      <c r="F35" s="83">
        <v>104.1350960177931</v>
      </c>
      <c r="G35" s="83">
        <v>141.81534296222142</v>
      </c>
      <c r="H35" s="83">
        <v>153.81991876625963</v>
      </c>
      <c r="I35" s="83">
        <v>149.2699477691096</v>
      </c>
      <c r="J35" s="83">
        <v>58.099900885055895</v>
      </c>
      <c r="K35" s="83">
        <v>115.43256894643068</v>
      </c>
      <c r="L35" s="83">
        <v>102.86295438289407</v>
      </c>
      <c r="M35" s="83">
        <v>128.36596738276538</v>
      </c>
      <c r="N35" s="83">
        <v>143.3400441265171</v>
      </c>
      <c r="O35" s="83">
        <v>138.31307413650876</v>
      </c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5" s="84" customFormat="1" ht="10.5">
      <c r="A36" s="100">
        <v>12</v>
      </c>
      <c r="B36" s="100">
        <v>1991</v>
      </c>
      <c r="C36" s="101">
        <v>22.479073895531275</v>
      </c>
      <c r="D36" s="101">
        <v>91.59171156941314</v>
      </c>
      <c r="E36" s="101">
        <v>23.8588925654547</v>
      </c>
      <c r="F36" s="101">
        <v>95.71402554829307</v>
      </c>
      <c r="G36" s="101">
        <v>140.5977036784358</v>
      </c>
      <c r="H36" s="101">
        <v>151.30549966360027</v>
      </c>
      <c r="I36" s="101">
        <v>147.2384310288519</v>
      </c>
      <c r="J36" s="101">
        <v>60.34669286456858</v>
      </c>
      <c r="K36" s="101">
        <v>100.39138542613976</v>
      </c>
      <c r="L36" s="101">
        <v>91.8979165415368</v>
      </c>
      <c r="M36" s="101">
        <v>127.97253327714128</v>
      </c>
      <c r="N36" s="101">
        <v>135.67089943075007</v>
      </c>
      <c r="O36" s="101">
        <v>133.06855969006153</v>
      </c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</row>
    <row r="37" spans="1:45" s="84" customFormat="1" ht="10.5">
      <c r="A37" s="82">
        <v>1</v>
      </c>
      <c r="B37" s="82">
        <v>1992</v>
      </c>
      <c r="C37" s="83">
        <v>21.038836350374183</v>
      </c>
      <c r="D37" s="83">
        <v>83.44904127279828</v>
      </c>
      <c r="E37" s="83">
        <v>21.55609075527627</v>
      </c>
      <c r="F37" s="83">
        <v>86.05754015692305</v>
      </c>
      <c r="G37" s="83">
        <v>134.08384721952464</v>
      </c>
      <c r="H37" s="83">
        <v>151.01174697805362</v>
      </c>
      <c r="I37" s="83">
        <v>144.51482882472294</v>
      </c>
      <c r="J37" s="83">
        <v>56.24502119863865</v>
      </c>
      <c r="K37" s="83">
        <v>85.70393294128529</v>
      </c>
      <c r="L37" s="83">
        <v>78.82862329857551</v>
      </c>
      <c r="M37" s="83">
        <v>119.08960964425009</v>
      </c>
      <c r="N37" s="83">
        <v>128.46929122601983</v>
      </c>
      <c r="O37" s="83">
        <v>125.17913740048304</v>
      </c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1:45" s="84" customFormat="1" ht="10.5">
      <c r="A38" s="100">
        <v>2</v>
      </c>
      <c r="B38" s="100">
        <v>1992</v>
      </c>
      <c r="C38" s="101">
        <v>23.757129066665378</v>
      </c>
      <c r="D38" s="101">
        <v>90.3220597832158</v>
      </c>
      <c r="E38" s="101">
        <v>23.697306079727078</v>
      </c>
      <c r="F38" s="101">
        <v>90.18936173341366</v>
      </c>
      <c r="G38" s="101">
        <v>139.22300030186676</v>
      </c>
      <c r="H38" s="101">
        <v>153.47253068449731</v>
      </c>
      <c r="I38" s="101">
        <v>148.02700885440464</v>
      </c>
      <c r="J38" s="101">
        <v>63.25765145799238</v>
      </c>
      <c r="K38" s="101">
        <v>105.98161321667963</v>
      </c>
      <c r="L38" s="101">
        <v>96.12437825829048</v>
      </c>
      <c r="M38" s="101">
        <v>125.26199269796986</v>
      </c>
      <c r="N38" s="101">
        <v>137.8903059328635</v>
      </c>
      <c r="O38" s="101">
        <v>133.56093685329583</v>
      </c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</row>
    <row r="39" spans="1:45" s="84" customFormat="1" ht="10.5">
      <c r="A39" s="82">
        <v>3</v>
      </c>
      <c r="B39" s="82">
        <v>1992</v>
      </c>
      <c r="C39" s="83">
        <v>25.07317667984433</v>
      </c>
      <c r="D39" s="83">
        <v>95.28691922567958</v>
      </c>
      <c r="E39" s="83">
        <v>24.72839042163161</v>
      </c>
      <c r="F39" s="83">
        <v>93.88113894096301</v>
      </c>
      <c r="G39" s="83">
        <v>139.18344849638325</v>
      </c>
      <c r="H39" s="83">
        <v>155.0066212523453</v>
      </c>
      <c r="I39" s="83">
        <v>148.9554070096804</v>
      </c>
      <c r="J39" s="83">
        <v>64.21643067906285</v>
      </c>
      <c r="K39" s="83">
        <v>106.44517732177997</v>
      </c>
      <c r="L39" s="83">
        <v>96.76688700975986</v>
      </c>
      <c r="M39" s="83">
        <v>125.0727809292374</v>
      </c>
      <c r="N39" s="83">
        <v>139.179087945977</v>
      </c>
      <c r="O39" s="83">
        <v>134.38600946893575</v>
      </c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5" s="84" customFormat="1" ht="10.5">
      <c r="A40" s="100">
        <v>4</v>
      </c>
      <c r="B40" s="100">
        <v>1992</v>
      </c>
      <c r="C40" s="101">
        <v>23.195489795125145</v>
      </c>
      <c r="D40" s="101">
        <v>88.50208923886332</v>
      </c>
      <c r="E40" s="101">
        <v>24.036047779720683</v>
      </c>
      <c r="F40" s="101">
        <v>91.44583396891123</v>
      </c>
      <c r="G40" s="101">
        <v>139.39419734896768</v>
      </c>
      <c r="H40" s="101">
        <v>155.57004771079414</v>
      </c>
      <c r="I40" s="101">
        <v>149.3824081292131</v>
      </c>
      <c r="J40" s="101">
        <v>61.50834657914328</v>
      </c>
      <c r="K40" s="101">
        <v>110.11792000569967</v>
      </c>
      <c r="L40" s="101">
        <v>99.0729389153951</v>
      </c>
      <c r="M40" s="101">
        <v>125.25559558851961</v>
      </c>
      <c r="N40" s="101">
        <v>141.19349976533368</v>
      </c>
      <c r="O40" s="101">
        <v>135.7851543096395</v>
      </c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5" s="84" customFormat="1" ht="10.5">
      <c r="A41" s="82">
        <v>5</v>
      </c>
      <c r="B41" s="82">
        <v>1992</v>
      </c>
      <c r="C41" s="83">
        <v>26.53161900465957</v>
      </c>
      <c r="D41" s="83">
        <v>99.34930390735555</v>
      </c>
      <c r="E41" s="83">
        <v>26.055685347044367</v>
      </c>
      <c r="F41" s="83">
        <v>96.60049990197541</v>
      </c>
      <c r="G41" s="83">
        <v>140.40599881714002</v>
      </c>
      <c r="H41" s="83">
        <v>155.32220441017006</v>
      </c>
      <c r="I41" s="83">
        <v>149.63991068081964</v>
      </c>
      <c r="J41" s="83">
        <v>58.37213411956366</v>
      </c>
      <c r="K41" s="83">
        <v>110.26174079502411</v>
      </c>
      <c r="L41" s="83">
        <v>98.59052935512042</v>
      </c>
      <c r="M41" s="83">
        <v>125.27629879691165</v>
      </c>
      <c r="N41" s="83">
        <v>141.14042173351135</v>
      </c>
      <c r="O41" s="83">
        <v>135.79377612750443</v>
      </c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5" s="84" customFormat="1" ht="10.5">
      <c r="A42" s="100">
        <v>6</v>
      </c>
      <c r="B42" s="100">
        <v>1992</v>
      </c>
      <c r="C42" s="101">
        <v>26.944558249655785</v>
      </c>
      <c r="D42" s="101">
        <v>99.4286075803105</v>
      </c>
      <c r="E42" s="101">
        <v>26.95255283349347</v>
      </c>
      <c r="F42" s="101">
        <v>99.69481576611587</v>
      </c>
      <c r="G42" s="101">
        <v>139.9602391673818</v>
      </c>
      <c r="H42" s="101">
        <v>154.48773135783287</v>
      </c>
      <c r="I42" s="101">
        <v>148.9390786075018</v>
      </c>
      <c r="J42" s="101">
        <v>63.67840041533209</v>
      </c>
      <c r="K42" s="101">
        <v>116.16378072673739</v>
      </c>
      <c r="L42" s="101">
        <v>104.64301202435264</v>
      </c>
      <c r="M42" s="101">
        <v>126.69125838460802</v>
      </c>
      <c r="N42" s="101">
        <v>142.664873282225</v>
      </c>
      <c r="O42" s="101">
        <v>137.26560685199124</v>
      </c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s="84" customFormat="1" ht="10.5">
      <c r="A43" s="82">
        <v>7</v>
      </c>
      <c r="B43" s="82">
        <v>1992</v>
      </c>
      <c r="C43" s="83">
        <v>27.6890786570739</v>
      </c>
      <c r="D43" s="83">
        <v>100.9969236038426</v>
      </c>
      <c r="E43" s="83">
        <v>27.105230567261938</v>
      </c>
      <c r="F43" s="83">
        <v>97.82859973013966</v>
      </c>
      <c r="G43" s="83">
        <v>140.56332283837025</v>
      </c>
      <c r="H43" s="83">
        <v>155.69745266878408</v>
      </c>
      <c r="I43" s="83">
        <v>149.9010178810621</v>
      </c>
      <c r="J43" s="83">
        <v>64.15440330093264</v>
      </c>
      <c r="K43" s="83">
        <v>118.21091297764183</v>
      </c>
      <c r="L43" s="83">
        <v>106.10466986720085</v>
      </c>
      <c r="M43" s="83">
        <v>127.18199983539832</v>
      </c>
      <c r="N43" s="83">
        <v>144.1301843496186</v>
      </c>
      <c r="O43" s="83">
        <v>138.35039112050353</v>
      </c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s="84" customFormat="1" ht="10.5">
      <c r="A44" s="100">
        <v>8</v>
      </c>
      <c r="B44" s="100">
        <v>1992</v>
      </c>
      <c r="C44" s="101">
        <v>26.894632226036293</v>
      </c>
      <c r="D44" s="101">
        <v>98.1904292243325</v>
      </c>
      <c r="E44" s="101">
        <v>26.973965196452045</v>
      </c>
      <c r="F44" s="101">
        <v>98.11433454251829</v>
      </c>
      <c r="G44" s="101">
        <v>140.5595433028707</v>
      </c>
      <c r="H44" s="101">
        <v>156.03074398344916</v>
      </c>
      <c r="I44" s="101">
        <v>150.10216282144077</v>
      </c>
      <c r="J44" s="101">
        <v>67.76822409721296</v>
      </c>
      <c r="K44" s="101">
        <v>113.39431305598376</v>
      </c>
      <c r="L44" s="101">
        <v>103.4760535319479</v>
      </c>
      <c r="M44" s="101">
        <v>128.50489259390181</v>
      </c>
      <c r="N44" s="101">
        <v>142.86479551328372</v>
      </c>
      <c r="O44" s="101">
        <v>137.97227703009972</v>
      </c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</row>
    <row r="45" spans="1:45" s="84" customFormat="1" ht="10.5">
      <c r="A45" s="82">
        <v>9</v>
      </c>
      <c r="B45" s="82">
        <v>1992</v>
      </c>
      <c r="C45" s="83">
        <v>29.02295184902758</v>
      </c>
      <c r="D45" s="83">
        <v>102.62161458403176</v>
      </c>
      <c r="E45" s="83">
        <v>28.021044479319972</v>
      </c>
      <c r="F45" s="83">
        <v>98.91894213030866</v>
      </c>
      <c r="G45" s="83">
        <v>140.9124456295994</v>
      </c>
      <c r="H45" s="83">
        <v>155.9123721788881</v>
      </c>
      <c r="I45" s="83">
        <v>150.2011632221804</v>
      </c>
      <c r="J45" s="83">
        <v>68.92489378002176</v>
      </c>
      <c r="K45" s="83">
        <v>118.896079734956</v>
      </c>
      <c r="L45" s="83">
        <v>108.01186071380401</v>
      </c>
      <c r="M45" s="83">
        <v>129.2119705032885</v>
      </c>
      <c r="N45" s="83">
        <v>144.97506202100644</v>
      </c>
      <c r="O45" s="83">
        <v>139.6452786274183</v>
      </c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</row>
    <row r="46" spans="1:45" s="84" customFormat="1" ht="10.5">
      <c r="A46" s="100">
        <v>10</v>
      </c>
      <c r="B46" s="100">
        <v>1992</v>
      </c>
      <c r="C46" s="101">
        <v>30.93816911803435</v>
      </c>
      <c r="D46" s="101">
        <v>108.2076522239749</v>
      </c>
      <c r="E46" s="101">
        <v>31.132621799743646</v>
      </c>
      <c r="F46" s="101">
        <v>107.3872302409194</v>
      </c>
      <c r="G46" s="101">
        <v>141.32787039641272</v>
      </c>
      <c r="H46" s="101">
        <v>155.87015227640237</v>
      </c>
      <c r="I46" s="101">
        <v>150.3545825370789</v>
      </c>
      <c r="J46" s="101">
        <v>68.69559927493432</v>
      </c>
      <c r="K46" s="101">
        <v>123.5706221621493</v>
      </c>
      <c r="L46" s="101">
        <v>111.48092087956006</v>
      </c>
      <c r="M46" s="101">
        <v>129.53133068435378</v>
      </c>
      <c r="N46" s="101">
        <v>146.90430797881564</v>
      </c>
      <c r="O46" s="101">
        <v>141.04214035168854</v>
      </c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spans="1:45" s="84" customFormat="1" ht="10.5">
      <c r="A47" s="82">
        <v>11</v>
      </c>
      <c r="B47" s="82">
        <v>1992</v>
      </c>
      <c r="C47" s="83">
        <v>30.56723851626538</v>
      </c>
      <c r="D47" s="83">
        <v>105.52438918034785</v>
      </c>
      <c r="E47" s="83">
        <v>31.875232550831626</v>
      </c>
      <c r="F47" s="83">
        <v>108.75210412932553</v>
      </c>
      <c r="G47" s="83">
        <v>141.66687412733688</v>
      </c>
      <c r="H47" s="83">
        <v>156.0201213714584</v>
      </c>
      <c r="I47" s="83">
        <v>150.5809137181002</v>
      </c>
      <c r="J47" s="83">
        <v>68.95703891712887</v>
      </c>
      <c r="K47" s="83">
        <v>125.83593580342698</v>
      </c>
      <c r="L47" s="83">
        <v>113.36379390394451</v>
      </c>
      <c r="M47" s="83">
        <v>130.09319684042833</v>
      </c>
      <c r="N47" s="83">
        <v>148.10522853841246</v>
      </c>
      <c r="O47" s="83">
        <v>142.05315290417013</v>
      </c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45" s="84" customFormat="1" ht="10.5">
      <c r="A48" s="100">
        <v>12</v>
      </c>
      <c r="B48" s="100">
        <v>1992</v>
      </c>
      <c r="C48" s="101">
        <v>28.55315659043967</v>
      </c>
      <c r="D48" s="101">
        <v>98.32642713704415</v>
      </c>
      <c r="E48" s="101">
        <v>30.932226448951837</v>
      </c>
      <c r="F48" s="101">
        <v>104.7657012129087</v>
      </c>
      <c r="G48" s="101">
        <v>140.19243317781064</v>
      </c>
      <c r="H48" s="101">
        <v>154.99063911028912</v>
      </c>
      <c r="I48" s="101">
        <v>149.37087914814666</v>
      </c>
      <c r="J48" s="101">
        <v>69.83304448342186</v>
      </c>
      <c r="K48" s="101">
        <v>115.27876359690482</v>
      </c>
      <c r="L48" s="101">
        <v>105.64088943261251</v>
      </c>
      <c r="M48" s="101">
        <v>129.24731367130985</v>
      </c>
      <c r="N48" s="101">
        <v>142.88445750856997</v>
      </c>
      <c r="O48" s="101">
        <v>138.29372034415482</v>
      </c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</row>
    <row r="49" spans="1:45" s="84" customFormat="1" ht="10.5">
      <c r="A49" s="82">
        <v>1</v>
      </c>
      <c r="B49" s="82">
        <v>1993</v>
      </c>
      <c r="C49" s="83">
        <v>26.45979600501135</v>
      </c>
      <c r="D49" s="83">
        <v>87.55076239002895</v>
      </c>
      <c r="E49" s="83">
        <v>26.11016945535581</v>
      </c>
      <c r="F49" s="83">
        <v>86.7497216470917</v>
      </c>
      <c r="G49" s="83">
        <v>138.82940070532203</v>
      </c>
      <c r="H49" s="83">
        <v>154.74827217306702</v>
      </c>
      <c r="I49" s="83">
        <v>148.63962324227433</v>
      </c>
      <c r="J49" s="83">
        <v>55.58937585874472</v>
      </c>
      <c r="K49" s="83">
        <v>98.97545203434713</v>
      </c>
      <c r="L49" s="83">
        <v>88.85380167968867</v>
      </c>
      <c r="M49" s="83">
        <v>122.8230449081483</v>
      </c>
      <c r="N49" s="83">
        <v>135.1129992727913</v>
      </c>
      <c r="O49" s="83">
        <v>130.82483043697349</v>
      </c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1:45" s="84" customFormat="1" ht="10.5">
      <c r="A50" s="100">
        <v>2</v>
      </c>
      <c r="B50" s="100">
        <v>1993</v>
      </c>
      <c r="C50" s="101">
        <v>29.425930745177272</v>
      </c>
      <c r="D50" s="101">
        <v>93.94923117285244</v>
      </c>
      <c r="E50" s="101">
        <v>29.712743888737222</v>
      </c>
      <c r="F50" s="101">
        <v>94.87781280468047</v>
      </c>
      <c r="G50" s="101">
        <v>140.7874513027522</v>
      </c>
      <c r="H50" s="101">
        <v>155.34263339259905</v>
      </c>
      <c r="I50" s="101">
        <v>149.78017857784846</v>
      </c>
      <c r="J50" s="101">
        <v>61.477321777460226</v>
      </c>
      <c r="K50" s="101">
        <v>112.91658976347443</v>
      </c>
      <c r="L50" s="101">
        <v>101.04859452621173</v>
      </c>
      <c r="M50" s="101">
        <v>126.2239492013101</v>
      </c>
      <c r="N50" s="101">
        <v>141.3187472627975</v>
      </c>
      <c r="O50" s="101">
        <v>136.14599393529664</v>
      </c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5" s="84" customFormat="1" ht="10.5">
      <c r="A51" s="82">
        <v>3</v>
      </c>
      <c r="B51" s="82">
        <v>1993</v>
      </c>
      <c r="C51" s="83">
        <v>31.899919581386612</v>
      </c>
      <c r="D51" s="83">
        <v>101.13198295642366</v>
      </c>
      <c r="E51" s="83">
        <v>31.820269121743305</v>
      </c>
      <c r="F51" s="83">
        <v>101.1647980881963</v>
      </c>
      <c r="G51" s="83">
        <v>140.39951073804485</v>
      </c>
      <c r="H51" s="83">
        <v>156.49532956478072</v>
      </c>
      <c r="I51" s="83">
        <v>150.3397014914606</v>
      </c>
      <c r="J51" s="83">
        <v>59.275759880801886</v>
      </c>
      <c r="K51" s="83">
        <v>110.88249646240129</v>
      </c>
      <c r="L51" s="83">
        <v>99.0557840654528</v>
      </c>
      <c r="M51" s="83">
        <v>125.17933437205643</v>
      </c>
      <c r="N51" s="83">
        <v>141.58777485154536</v>
      </c>
      <c r="O51" s="83">
        <v>136.00718485305796</v>
      </c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5" s="84" customFormat="1" ht="10.5">
      <c r="A52" s="100">
        <v>4</v>
      </c>
      <c r="B52" s="100">
        <v>1993</v>
      </c>
      <c r="C52" s="101">
        <v>29.177917560154295</v>
      </c>
      <c r="D52" s="101">
        <v>93.12986944183433</v>
      </c>
      <c r="E52" s="101">
        <v>29.890616401780097</v>
      </c>
      <c r="F52" s="101">
        <v>94.91289727970887</v>
      </c>
      <c r="G52" s="101">
        <v>140.58612067143386</v>
      </c>
      <c r="H52" s="101">
        <v>156.4698200595255</v>
      </c>
      <c r="I52" s="101">
        <v>150.39434343524854</v>
      </c>
      <c r="J52" s="101">
        <v>61.63388371766056</v>
      </c>
      <c r="K52" s="101">
        <v>113.55252110115075</v>
      </c>
      <c r="L52" s="101">
        <v>101.75609652779531</v>
      </c>
      <c r="M52" s="101">
        <v>126.25576146940449</v>
      </c>
      <c r="N52" s="101">
        <v>142.8865962314552</v>
      </c>
      <c r="O52" s="101">
        <v>137.2416805678732</v>
      </c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s="84" customFormat="1" ht="10.5">
      <c r="A53" s="82">
        <v>5</v>
      </c>
      <c r="B53" s="82">
        <v>1993</v>
      </c>
      <c r="C53" s="83">
        <v>33.31754994784208</v>
      </c>
      <c r="D53" s="83">
        <v>102.73993657594795</v>
      </c>
      <c r="E53" s="83">
        <v>32.67512820462294</v>
      </c>
      <c r="F53" s="83">
        <v>99.7016614209867</v>
      </c>
      <c r="G53" s="83">
        <v>142.46579794790995</v>
      </c>
      <c r="H53" s="83">
        <v>156.24231042352903</v>
      </c>
      <c r="I53" s="83">
        <v>150.99418476953963</v>
      </c>
      <c r="J53" s="83">
        <v>62.623618193582686</v>
      </c>
      <c r="K53" s="83">
        <v>112.70705086823997</v>
      </c>
      <c r="L53" s="83">
        <v>101.44053273963802</v>
      </c>
      <c r="M53" s="83">
        <v>127.72571654220066</v>
      </c>
      <c r="N53" s="83">
        <v>142.54916095998684</v>
      </c>
      <c r="O53" s="83">
        <v>137.55599579914778</v>
      </c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1:45" s="84" customFormat="1" ht="10.5">
      <c r="A54" s="100">
        <v>6</v>
      </c>
      <c r="B54" s="100">
        <v>1993</v>
      </c>
      <c r="C54" s="101">
        <v>33.642570225182865</v>
      </c>
      <c r="D54" s="101">
        <v>102.31672626884892</v>
      </c>
      <c r="E54" s="101">
        <v>33.73620337578225</v>
      </c>
      <c r="F54" s="101">
        <v>102.41531229581626</v>
      </c>
      <c r="G54" s="101">
        <v>141.40214046654793</v>
      </c>
      <c r="H54" s="101">
        <v>156.46345405597114</v>
      </c>
      <c r="I54" s="101">
        <v>150.71104960811226</v>
      </c>
      <c r="J54" s="101">
        <v>65.22973801671463</v>
      </c>
      <c r="K54" s="101">
        <v>119.71044146959748</v>
      </c>
      <c r="L54" s="101">
        <v>107.75187143173864</v>
      </c>
      <c r="M54" s="101">
        <v>128.15128839488327</v>
      </c>
      <c r="N54" s="101">
        <v>145.14011832695348</v>
      </c>
      <c r="O54" s="101">
        <v>139.39718636538134</v>
      </c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5" s="84" customFormat="1" ht="10.5">
      <c r="A55" s="82">
        <v>7</v>
      </c>
      <c r="B55" s="82">
        <v>1993</v>
      </c>
      <c r="C55" s="83">
        <v>32.99036153143291</v>
      </c>
      <c r="D55" s="83">
        <v>99.11912107971358</v>
      </c>
      <c r="E55" s="83">
        <v>32.806717469755796</v>
      </c>
      <c r="F55" s="83">
        <v>98.05656427679892</v>
      </c>
      <c r="G55" s="83">
        <v>140.67471770961149</v>
      </c>
      <c r="H55" s="83">
        <v>156.696548259565</v>
      </c>
      <c r="I55" s="83">
        <v>150.56061592504767</v>
      </c>
      <c r="J55" s="83">
        <v>66.23026641270822</v>
      </c>
      <c r="K55" s="83">
        <v>120.97599162320873</v>
      </c>
      <c r="L55" s="83">
        <v>108.71534643481893</v>
      </c>
      <c r="M55" s="83">
        <v>127.63559171685672</v>
      </c>
      <c r="N55" s="83">
        <v>145.6813382569736</v>
      </c>
      <c r="O55" s="83">
        <v>139.5275869803272</v>
      </c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 s="84" customFormat="1" ht="10.5">
      <c r="A56" s="100">
        <v>8</v>
      </c>
      <c r="B56" s="100">
        <v>1993</v>
      </c>
      <c r="C56" s="101">
        <v>33.761379348096355</v>
      </c>
      <c r="D56" s="101">
        <v>101.09644988849564</v>
      </c>
      <c r="E56" s="101">
        <v>33.45098945829081</v>
      </c>
      <c r="F56" s="101">
        <v>99.70929578865164</v>
      </c>
      <c r="G56" s="101">
        <v>141.20887214935283</v>
      </c>
      <c r="H56" s="101">
        <v>157.3279581552038</v>
      </c>
      <c r="I56" s="101">
        <v>151.1515101247102</v>
      </c>
      <c r="J56" s="101">
        <v>68.25098934043892</v>
      </c>
      <c r="K56" s="101">
        <v>121.26099545537515</v>
      </c>
      <c r="L56" s="101">
        <v>109.73469885305943</v>
      </c>
      <c r="M56" s="101">
        <v>129.1273867181961</v>
      </c>
      <c r="N56" s="101">
        <v>146.217484882172</v>
      </c>
      <c r="O56" s="101">
        <v>140.39964118884004</v>
      </c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 s="84" customFormat="1" ht="10.5">
      <c r="A57" s="82">
        <v>9</v>
      </c>
      <c r="B57" s="82">
        <v>1993</v>
      </c>
      <c r="C57" s="83">
        <v>35.481734004984666</v>
      </c>
      <c r="D57" s="83">
        <v>104.00465119633026</v>
      </c>
      <c r="E57" s="83">
        <v>34.92363212496391</v>
      </c>
      <c r="F57" s="83">
        <v>102.31964581300687</v>
      </c>
      <c r="G57" s="83">
        <v>141.76859638120527</v>
      </c>
      <c r="H57" s="83">
        <v>156.41855801568218</v>
      </c>
      <c r="I57" s="83">
        <v>150.8404709817549</v>
      </c>
      <c r="J57" s="83">
        <v>67.86086854554979</v>
      </c>
      <c r="K57" s="83">
        <v>124.47304955217268</v>
      </c>
      <c r="L57" s="83">
        <v>112.14131265352296</v>
      </c>
      <c r="M57" s="83">
        <v>129.74609135044872</v>
      </c>
      <c r="N57" s="83">
        <v>147.05416004422497</v>
      </c>
      <c r="O57" s="83">
        <v>141.20221440302612</v>
      </c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1:45" s="84" customFormat="1" ht="10.5">
      <c r="A58" s="100">
        <v>10</v>
      </c>
      <c r="B58" s="100">
        <v>1993</v>
      </c>
      <c r="C58" s="101">
        <v>37.39275259894525</v>
      </c>
      <c r="D58" s="101">
        <v>109.55915005784496</v>
      </c>
      <c r="E58" s="101">
        <v>36.66426697952861</v>
      </c>
      <c r="F58" s="101">
        <v>106.53003934946338</v>
      </c>
      <c r="G58" s="101">
        <v>141.3957195766148</v>
      </c>
      <c r="H58" s="101">
        <v>155.67151592154514</v>
      </c>
      <c r="I58" s="101">
        <v>150.25691362324923</v>
      </c>
      <c r="J58" s="101">
        <v>67.9534031917897</v>
      </c>
      <c r="K58" s="101">
        <v>131.96750046197153</v>
      </c>
      <c r="L58" s="101">
        <v>117.86535250645375</v>
      </c>
      <c r="M58" s="101">
        <v>129.46192994724933</v>
      </c>
      <c r="N58" s="101">
        <v>149.34617521612606</v>
      </c>
      <c r="O58" s="101">
        <v>142.63476745350042</v>
      </c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1:45" s="84" customFormat="1" ht="10.5">
      <c r="A59" s="82">
        <v>11</v>
      </c>
      <c r="B59" s="82">
        <v>1993</v>
      </c>
      <c r="C59" s="83">
        <v>37.37135314167229</v>
      </c>
      <c r="D59" s="83">
        <v>109.4185738022219</v>
      </c>
      <c r="E59" s="83">
        <v>39.92369480406828</v>
      </c>
      <c r="F59" s="83">
        <v>115.58037289750399</v>
      </c>
      <c r="G59" s="83">
        <v>140.6538094809069</v>
      </c>
      <c r="H59" s="83">
        <v>155.15138993522788</v>
      </c>
      <c r="I59" s="83">
        <v>149.65757729353288</v>
      </c>
      <c r="J59" s="83">
        <v>69.83519061016386</v>
      </c>
      <c r="K59" s="83">
        <v>127.72169112193015</v>
      </c>
      <c r="L59" s="83">
        <v>115.02867779732009</v>
      </c>
      <c r="M59" s="83">
        <v>129.39670730914398</v>
      </c>
      <c r="N59" s="83">
        <v>148.082869942984</v>
      </c>
      <c r="O59" s="83">
        <v>141.80309704366513</v>
      </c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1:45" s="84" customFormat="1" ht="10.5">
      <c r="A60" s="100">
        <v>12</v>
      </c>
      <c r="B60" s="100">
        <v>1993</v>
      </c>
      <c r="C60" s="101">
        <v>33.62683708577914</v>
      </c>
      <c r="D60" s="101">
        <v>97.6403105283955</v>
      </c>
      <c r="E60" s="101">
        <v>36.55519149293191</v>
      </c>
      <c r="F60" s="101">
        <v>104.68410767960482</v>
      </c>
      <c r="G60" s="101">
        <v>138.8114300433048</v>
      </c>
      <c r="H60" s="101">
        <v>153.16158346816192</v>
      </c>
      <c r="I60" s="101">
        <v>147.71192746098137</v>
      </c>
      <c r="J60" s="101">
        <v>70.67686576011756</v>
      </c>
      <c r="K60" s="101">
        <v>116.2174548903166</v>
      </c>
      <c r="L60" s="101">
        <v>106.56007160658741</v>
      </c>
      <c r="M60" s="101">
        <v>128.2347428521076</v>
      </c>
      <c r="N60" s="101">
        <v>141.9206288352571</v>
      </c>
      <c r="O60" s="101">
        <v>137.313776424965</v>
      </c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</row>
    <row r="61" spans="1:45" s="84" customFormat="1" ht="10.5">
      <c r="A61" s="82">
        <v>1</v>
      </c>
      <c r="B61" s="82">
        <v>1994</v>
      </c>
      <c r="C61" s="83">
        <v>31.885656662934455</v>
      </c>
      <c r="D61" s="83">
        <v>90.64869928232353</v>
      </c>
      <c r="E61" s="83">
        <v>31.312575484784574</v>
      </c>
      <c r="F61" s="83">
        <v>89.60255352589937</v>
      </c>
      <c r="G61" s="83">
        <v>138.33997865721375</v>
      </c>
      <c r="H61" s="83">
        <v>152.9591037428697</v>
      </c>
      <c r="I61" s="83">
        <v>147.35005230835702</v>
      </c>
      <c r="J61" s="83">
        <v>66.3170738541254</v>
      </c>
      <c r="K61" s="83">
        <v>97.4273858046619</v>
      </c>
      <c r="L61" s="83">
        <v>90.1656236479843</v>
      </c>
      <c r="M61" s="83">
        <v>124.37730627556186</v>
      </c>
      <c r="N61" s="83">
        <v>133.42540972929854</v>
      </c>
      <c r="O61" s="83">
        <v>130.2450572448881</v>
      </c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5" s="84" customFormat="1" ht="10.5">
      <c r="A62" s="100">
        <v>2</v>
      </c>
      <c r="B62" s="100">
        <v>1994</v>
      </c>
      <c r="C62" s="101">
        <v>34.856577991140625</v>
      </c>
      <c r="D62" s="101">
        <v>94.87749410834991</v>
      </c>
      <c r="E62" s="101">
        <v>35.299632922201354</v>
      </c>
      <c r="F62" s="101">
        <v>96.07885978663543</v>
      </c>
      <c r="G62" s="101">
        <v>136.4760050839335</v>
      </c>
      <c r="H62" s="101">
        <v>153.5134329797435</v>
      </c>
      <c r="I62" s="101">
        <v>146.99978917258048</v>
      </c>
      <c r="J62" s="101">
        <v>70.81271739325042</v>
      </c>
      <c r="K62" s="101">
        <v>106.40406801957786</v>
      </c>
      <c r="L62" s="101">
        <v>98.19241335999448</v>
      </c>
      <c r="M62" s="101">
        <v>124.36503358109891</v>
      </c>
      <c r="N62" s="101">
        <v>138.04919308772259</v>
      </c>
      <c r="O62" s="101">
        <v>133.35891860212388</v>
      </c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1:45" s="84" customFormat="1" ht="10.5">
      <c r="A63" s="82">
        <v>3</v>
      </c>
      <c r="B63" s="82">
        <v>1994</v>
      </c>
      <c r="C63" s="83">
        <v>37.31368757744594</v>
      </c>
      <c r="D63" s="83">
        <v>101.38163699848505</v>
      </c>
      <c r="E63" s="83">
        <v>37.23927776288361</v>
      </c>
      <c r="F63" s="83">
        <v>101.28515471773635</v>
      </c>
      <c r="G63" s="83">
        <v>137.14501244849262</v>
      </c>
      <c r="H63" s="83">
        <v>155.5351611274209</v>
      </c>
      <c r="I63" s="83">
        <v>148.4992515735331</v>
      </c>
      <c r="J63" s="83">
        <v>70.59625308286756</v>
      </c>
      <c r="K63" s="83">
        <v>109.25962473481631</v>
      </c>
      <c r="L63" s="83">
        <v>100.39791421195706</v>
      </c>
      <c r="M63" s="83">
        <v>124.55316520797221</v>
      </c>
      <c r="N63" s="83">
        <v>140.42321677047042</v>
      </c>
      <c r="O63" s="83">
        <v>135.0266394990897</v>
      </c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1:45" s="84" customFormat="1" ht="10.5">
      <c r="A64" s="100">
        <v>4</v>
      </c>
      <c r="B64" s="100">
        <v>1994</v>
      </c>
      <c r="C64" s="101">
        <v>37.033878351031134</v>
      </c>
      <c r="D64" s="101">
        <v>100.1069146461341</v>
      </c>
      <c r="E64" s="101">
        <v>37.6133083363168</v>
      </c>
      <c r="F64" s="101">
        <v>101.46376896609812</v>
      </c>
      <c r="G64" s="101">
        <v>136.15593029437625</v>
      </c>
      <c r="H64" s="101">
        <v>157.02157424697734</v>
      </c>
      <c r="I64" s="101">
        <v>149.03527464428583</v>
      </c>
      <c r="J64" s="101">
        <v>72.43414764964932</v>
      </c>
      <c r="K64" s="101">
        <v>109.10538396173723</v>
      </c>
      <c r="L64" s="101">
        <v>100.7702065282495</v>
      </c>
      <c r="M64" s="101">
        <v>124.53155304563165</v>
      </c>
      <c r="N64" s="101">
        <v>141.87183277587656</v>
      </c>
      <c r="O64" s="101">
        <v>135.98378911023076</v>
      </c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1:45" s="84" customFormat="1" ht="10.5">
      <c r="A65" s="82">
        <v>5</v>
      </c>
      <c r="B65" s="82">
        <v>1994</v>
      </c>
      <c r="C65" s="83">
        <v>40.781973197021564</v>
      </c>
      <c r="D65" s="83">
        <v>106.45828651248101</v>
      </c>
      <c r="E65" s="83">
        <v>40.86447000033341</v>
      </c>
      <c r="F65" s="83">
        <v>105.4830322401352</v>
      </c>
      <c r="G65" s="83">
        <v>135.99596345634043</v>
      </c>
      <c r="H65" s="83">
        <v>154.50069917638928</v>
      </c>
      <c r="I65" s="83">
        <v>147.4513567138338</v>
      </c>
      <c r="J65" s="83">
        <v>71.39513953089809</v>
      </c>
      <c r="K65" s="83">
        <v>109.57660010424377</v>
      </c>
      <c r="L65" s="83">
        <v>100.98159050514049</v>
      </c>
      <c r="M65" s="83">
        <v>124.01771174621771</v>
      </c>
      <c r="N65" s="83">
        <v>140.36137098112664</v>
      </c>
      <c r="O65" s="83">
        <v>134.8518150446177</v>
      </c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1:45" s="84" customFormat="1" ht="10.5">
      <c r="A66" s="100">
        <v>6</v>
      </c>
      <c r="B66" s="100">
        <v>1994</v>
      </c>
      <c r="C66" s="101">
        <v>40.92656498535599</v>
      </c>
      <c r="D66" s="101">
        <v>104.25823300866884</v>
      </c>
      <c r="E66" s="101">
        <v>41.98858347745583</v>
      </c>
      <c r="F66" s="101">
        <v>106.56808966151894</v>
      </c>
      <c r="G66" s="101">
        <v>135.31175390387716</v>
      </c>
      <c r="H66" s="101">
        <v>154.20177749219792</v>
      </c>
      <c r="I66" s="101">
        <v>146.9885553964401</v>
      </c>
      <c r="J66" s="101">
        <v>78.07375545701119</v>
      </c>
      <c r="K66" s="101">
        <v>110.80918184793146</v>
      </c>
      <c r="L66" s="101">
        <v>103.61591041429396</v>
      </c>
      <c r="M66" s="101">
        <v>125.3391466631228</v>
      </c>
      <c r="N66" s="101">
        <v>140.7781210055081</v>
      </c>
      <c r="O66" s="101">
        <v>135.55979519148732</v>
      </c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1:45" s="84" customFormat="1" ht="10.5">
      <c r="A67" s="82">
        <v>7</v>
      </c>
      <c r="B67" s="82">
        <v>1994</v>
      </c>
      <c r="C67" s="83">
        <v>43.11045420124304</v>
      </c>
      <c r="D67" s="83">
        <v>103.11982500599116</v>
      </c>
      <c r="E67" s="83">
        <v>42.43670950652324</v>
      </c>
      <c r="F67" s="83">
        <v>100.59210628307034</v>
      </c>
      <c r="G67" s="83">
        <v>135.29247477902524</v>
      </c>
      <c r="H67" s="83">
        <v>154.19539106700395</v>
      </c>
      <c r="I67" s="83">
        <v>146.9579155418912</v>
      </c>
      <c r="J67" s="83">
        <v>77.91342223005861</v>
      </c>
      <c r="K67" s="83">
        <v>110.46010196463739</v>
      </c>
      <c r="L67" s="83">
        <v>103.16948120122595</v>
      </c>
      <c r="M67" s="83">
        <v>125.22935650819325</v>
      </c>
      <c r="N67" s="83">
        <v>140.6764748134986</v>
      </c>
      <c r="O67" s="83">
        <v>135.4082057129692</v>
      </c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1:45" s="84" customFormat="1" ht="10.5">
      <c r="A68" s="100">
        <v>8</v>
      </c>
      <c r="B68" s="100">
        <v>1994</v>
      </c>
      <c r="C68" s="101">
        <v>46.02866647304807</v>
      </c>
      <c r="D68" s="101">
        <v>112.55750457531546</v>
      </c>
      <c r="E68" s="101">
        <v>44.51831209161351</v>
      </c>
      <c r="F68" s="101">
        <v>108.42539124878076</v>
      </c>
      <c r="G68" s="101">
        <v>135.37321840662923</v>
      </c>
      <c r="H68" s="101">
        <v>154.69927400418058</v>
      </c>
      <c r="I68" s="101">
        <v>147.29659909656024</v>
      </c>
      <c r="J68" s="101">
        <v>80.83822534955299</v>
      </c>
      <c r="K68" s="101">
        <v>108.31945416335591</v>
      </c>
      <c r="L68" s="101">
        <v>102.35664854587257</v>
      </c>
      <c r="M68" s="101">
        <v>126.4128072959559</v>
      </c>
      <c r="N68" s="101">
        <v>140.3614893000347</v>
      </c>
      <c r="O68" s="101">
        <v>135.6087604614813</v>
      </c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1:45" s="84" customFormat="1" ht="10.5">
      <c r="A69" s="82">
        <v>9</v>
      </c>
      <c r="B69" s="82">
        <v>1994</v>
      </c>
      <c r="C69" s="83">
        <v>45.143519578881076</v>
      </c>
      <c r="D69" s="83">
        <v>107.16574488590096</v>
      </c>
      <c r="E69" s="83">
        <v>45.58099927484115</v>
      </c>
      <c r="F69" s="83">
        <v>107.93560565016985</v>
      </c>
      <c r="G69" s="83">
        <v>135.81552254870851</v>
      </c>
      <c r="H69" s="83">
        <v>154.16429202065964</v>
      </c>
      <c r="I69" s="83">
        <v>147.17916100808088</v>
      </c>
      <c r="J69" s="83">
        <v>81.19699175877564</v>
      </c>
      <c r="K69" s="83">
        <v>111.12774055255336</v>
      </c>
      <c r="L69" s="83">
        <v>104.61257520182548</v>
      </c>
      <c r="M69" s="83">
        <v>127.03688295092516</v>
      </c>
      <c r="N69" s="83">
        <v>141.35569429215133</v>
      </c>
      <c r="O69" s="83">
        <v>136.514107789807</v>
      </c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  <row r="70" spans="1:45" s="84" customFormat="1" ht="10.5">
      <c r="A70" s="100">
        <v>10</v>
      </c>
      <c r="B70" s="100">
        <v>1994</v>
      </c>
      <c r="C70" s="101">
        <v>46.80643936317381</v>
      </c>
      <c r="D70" s="101">
        <v>110.6862503560549</v>
      </c>
      <c r="E70" s="101">
        <v>47.38197759355813</v>
      </c>
      <c r="F70" s="101">
        <v>110.99873774843012</v>
      </c>
      <c r="G70" s="101">
        <v>135.2695193139257</v>
      </c>
      <c r="H70" s="101">
        <v>152.50392177546425</v>
      </c>
      <c r="I70" s="101">
        <v>145.96851224197567</v>
      </c>
      <c r="J70" s="101">
        <v>81.9974032193576</v>
      </c>
      <c r="K70" s="101">
        <v>115.68687295550711</v>
      </c>
      <c r="L70" s="101">
        <v>108.26131800264885</v>
      </c>
      <c r="M70" s="101">
        <v>126.7363681381496</v>
      </c>
      <c r="N70" s="101">
        <v>142.1289551571929</v>
      </c>
      <c r="O70" s="101">
        <v>136.9362376170671</v>
      </c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</row>
    <row r="71" spans="1:45" s="84" customFormat="1" ht="10.5">
      <c r="A71" s="82">
        <v>11</v>
      </c>
      <c r="B71" s="82">
        <v>1994</v>
      </c>
      <c r="C71" s="83">
        <v>47.28488905384993</v>
      </c>
      <c r="D71" s="83">
        <v>112.18910611375097</v>
      </c>
      <c r="E71" s="83">
        <v>50.17778777350321</v>
      </c>
      <c r="F71" s="83">
        <v>117.60184142200275</v>
      </c>
      <c r="G71" s="83">
        <v>135.96146195938644</v>
      </c>
      <c r="H71" s="83">
        <v>152.94952920902168</v>
      </c>
      <c r="I71" s="83">
        <v>146.51293240708364</v>
      </c>
      <c r="J71" s="83">
        <v>84.8746398685842</v>
      </c>
      <c r="K71" s="83">
        <v>116.74527984969784</v>
      </c>
      <c r="L71" s="83">
        <v>109.74864200710556</v>
      </c>
      <c r="M71" s="83">
        <v>128.04155186895443</v>
      </c>
      <c r="N71" s="83">
        <v>143.13878873180465</v>
      </c>
      <c r="O71" s="83">
        <v>138.0701865529709</v>
      </c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</row>
    <row r="72" spans="1:45" s="84" customFormat="1" ht="10.5">
      <c r="A72" s="100">
        <v>12</v>
      </c>
      <c r="B72" s="100">
        <v>1994</v>
      </c>
      <c r="C72" s="101">
        <v>42.58976103840597</v>
      </c>
      <c r="D72" s="101">
        <v>101.4520141823892</v>
      </c>
      <c r="E72" s="101">
        <v>46.273378059574156</v>
      </c>
      <c r="F72" s="101">
        <v>108.76033478730236</v>
      </c>
      <c r="G72" s="101">
        <v>134.00317553230465</v>
      </c>
      <c r="H72" s="101">
        <v>151.37837640238018</v>
      </c>
      <c r="I72" s="101">
        <v>144.78048182003354</v>
      </c>
      <c r="J72" s="101">
        <v>85.02630958690594</v>
      </c>
      <c r="K72" s="101">
        <v>105.33409060626097</v>
      </c>
      <c r="L72" s="101">
        <v>101.07354107894551</v>
      </c>
      <c r="M72" s="101">
        <v>126.65090687399416</v>
      </c>
      <c r="N72" s="101">
        <v>137.27402901168907</v>
      </c>
      <c r="O72" s="101">
        <v>133.69281868313809</v>
      </c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1:45" s="84" customFormat="1" ht="10.5">
      <c r="A73" s="82">
        <v>1</v>
      </c>
      <c r="B73" s="82">
        <v>1995</v>
      </c>
      <c r="C73" s="83">
        <v>40.407555631212425</v>
      </c>
      <c r="D73" s="83">
        <v>93.56885476067067</v>
      </c>
      <c r="E73" s="83">
        <v>39.785266113874044</v>
      </c>
      <c r="F73" s="83">
        <v>92.96913899181386</v>
      </c>
      <c r="G73" s="83">
        <v>133.74046305119745</v>
      </c>
      <c r="H73" s="83">
        <v>149.6436812408426</v>
      </c>
      <c r="I73" s="83">
        <v>143.5406215337042</v>
      </c>
      <c r="J73" s="83">
        <v>65.83439247200207</v>
      </c>
      <c r="K73" s="83">
        <v>91.98902290367847</v>
      </c>
      <c r="L73" s="83">
        <v>85.88250984554654</v>
      </c>
      <c r="M73" s="83">
        <v>120.5553354757803</v>
      </c>
      <c r="N73" s="83">
        <v>129.4997271709326</v>
      </c>
      <c r="O73" s="83">
        <v>126.35746505860459</v>
      </c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</row>
    <row r="74" spans="1:45" s="84" customFormat="1" ht="10.5">
      <c r="A74" s="100">
        <v>2</v>
      </c>
      <c r="B74" s="100">
        <v>1995</v>
      </c>
      <c r="C74" s="101">
        <v>44.62529240592718</v>
      </c>
      <c r="D74" s="101">
        <v>98.90414904176508</v>
      </c>
      <c r="E74" s="101">
        <v>45.198315545470145</v>
      </c>
      <c r="F74" s="101">
        <v>99.49762636442325</v>
      </c>
      <c r="G74" s="101">
        <v>136.03367078466613</v>
      </c>
      <c r="H74" s="101">
        <v>151.6304311650547</v>
      </c>
      <c r="I74" s="101">
        <v>145.6685550687239</v>
      </c>
      <c r="J74" s="101">
        <v>73.02264633850383</v>
      </c>
      <c r="K74" s="101">
        <v>98.39133091013981</v>
      </c>
      <c r="L74" s="101">
        <v>92.53820841893001</v>
      </c>
      <c r="M74" s="101">
        <v>124.39829085813265</v>
      </c>
      <c r="N74" s="101">
        <v>134.27808898690012</v>
      </c>
      <c r="O74" s="101">
        <v>130.8885331055971</v>
      </c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</row>
    <row r="75" spans="1:45" s="84" customFormat="1" ht="10.5">
      <c r="A75" s="82">
        <v>3</v>
      </c>
      <c r="B75" s="82">
        <v>1995</v>
      </c>
      <c r="C75" s="83">
        <v>50.03711879549972</v>
      </c>
      <c r="D75" s="83">
        <v>109.19063077345248</v>
      </c>
      <c r="E75" s="83">
        <v>49.7598081075725</v>
      </c>
      <c r="F75" s="83">
        <v>108.66915099693264</v>
      </c>
      <c r="G75" s="83">
        <v>136.0001359236548</v>
      </c>
      <c r="H75" s="83">
        <v>151.57461592641067</v>
      </c>
      <c r="I75" s="83">
        <v>145.61834517656732</v>
      </c>
      <c r="J75" s="83">
        <v>73.15884139216634</v>
      </c>
      <c r="K75" s="83">
        <v>100.82363796328536</v>
      </c>
      <c r="L75" s="83">
        <v>94.481772264755</v>
      </c>
      <c r="M75" s="83">
        <v>124.07839392127475</v>
      </c>
      <c r="N75" s="83">
        <v>135.0727342724743</v>
      </c>
      <c r="O75" s="83">
        <v>131.34399386035776</v>
      </c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</row>
    <row r="76" spans="1:45" s="84" customFormat="1" ht="10.5">
      <c r="A76" s="100">
        <v>4</v>
      </c>
      <c r="B76" s="100">
        <v>1995</v>
      </c>
      <c r="C76" s="101">
        <v>44.16852052152071</v>
      </c>
      <c r="D76" s="101">
        <v>95.73732362246776</v>
      </c>
      <c r="E76" s="101">
        <v>43.99818387942739</v>
      </c>
      <c r="F76" s="101">
        <v>95.448575297469</v>
      </c>
      <c r="G76" s="101">
        <v>135.77067393462488</v>
      </c>
      <c r="H76" s="101">
        <v>150.96727570500795</v>
      </c>
      <c r="I76" s="101">
        <v>145.1546966424394</v>
      </c>
      <c r="J76" s="101">
        <v>75.20848620968926</v>
      </c>
      <c r="K76" s="101">
        <v>103.43800951571247</v>
      </c>
      <c r="L76" s="101">
        <v>97.01952586439307</v>
      </c>
      <c r="M76" s="101">
        <v>124.7062807473214</v>
      </c>
      <c r="N76" s="101">
        <v>135.94409879579683</v>
      </c>
      <c r="O76" s="101">
        <v>132.14249806923561</v>
      </c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</row>
    <row r="77" spans="1:45" s="84" customFormat="1" ht="10.5">
      <c r="A77" s="82">
        <v>5</v>
      </c>
      <c r="B77" s="82">
        <v>1995</v>
      </c>
      <c r="C77" s="83">
        <v>51.55504995423738</v>
      </c>
      <c r="D77" s="83">
        <v>109.9896667836276</v>
      </c>
      <c r="E77" s="83">
        <v>49.33042625681195</v>
      </c>
      <c r="F77" s="83">
        <v>103.20649529413605</v>
      </c>
      <c r="G77" s="83">
        <v>137.08688589220108</v>
      </c>
      <c r="H77" s="83">
        <v>150.02460477329964</v>
      </c>
      <c r="I77" s="83">
        <v>145.09594976353662</v>
      </c>
      <c r="J77" s="83">
        <v>79.20811195364838</v>
      </c>
      <c r="K77" s="83">
        <v>100.91104524677559</v>
      </c>
      <c r="L77" s="83">
        <v>96.01592132137131</v>
      </c>
      <c r="M77" s="83">
        <v>126.31680644798121</v>
      </c>
      <c r="N77" s="83">
        <v>134.54033976293735</v>
      </c>
      <c r="O77" s="83">
        <v>131.78449468370846</v>
      </c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1:45" s="84" customFormat="1" ht="10.5">
      <c r="A78" s="100">
        <v>6</v>
      </c>
      <c r="B78" s="100">
        <v>1995</v>
      </c>
      <c r="C78" s="101">
        <v>49.178555695940396</v>
      </c>
      <c r="D78" s="101">
        <v>104.29922717676101</v>
      </c>
      <c r="E78" s="101">
        <v>49.98371868052168</v>
      </c>
      <c r="F78" s="101">
        <v>105.2811839043053</v>
      </c>
      <c r="G78" s="101">
        <v>136.6149054383122</v>
      </c>
      <c r="H78" s="101">
        <v>148.9975586211377</v>
      </c>
      <c r="I78" s="101">
        <v>144.26744000597</v>
      </c>
      <c r="J78" s="101">
        <v>83.75042415121403</v>
      </c>
      <c r="K78" s="101">
        <v>100.76986750432708</v>
      </c>
      <c r="L78" s="101">
        <v>97.02139247121991</v>
      </c>
      <c r="M78" s="101">
        <v>127.39804683330715</v>
      </c>
      <c r="N78" s="101">
        <v>134.0379815509476</v>
      </c>
      <c r="O78" s="101">
        <v>131.79959883582822</v>
      </c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1:45" s="84" customFormat="1" ht="10.5">
      <c r="A79" s="82">
        <v>7</v>
      </c>
      <c r="B79" s="82">
        <v>1995</v>
      </c>
      <c r="C79" s="83">
        <v>48.40609429528114</v>
      </c>
      <c r="D79" s="83">
        <v>102.48127485278565</v>
      </c>
      <c r="E79" s="83">
        <v>46.93917043612866</v>
      </c>
      <c r="F79" s="83">
        <v>98.65690204080984</v>
      </c>
      <c r="G79" s="83">
        <v>136.12462795917764</v>
      </c>
      <c r="H79" s="83">
        <v>148.6818250422643</v>
      </c>
      <c r="I79" s="83">
        <v>143.8711346847619</v>
      </c>
      <c r="J79" s="83">
        <v>82.26672191841925</v>
      </c>
      <c r="K79" s="83">
        <v>100.71495304801685</v>
      </c>
      <c r="L79" s="83">
        <v>96.58091940845247</v>
      </c>
      <c r="M79" s="83">
        <v>126.67459072950267</v>
      </c>
      <c r="N79" s="83">
        <v>133.83739321248837</v>
      </c>
      <c r="O79" s="83">
        <v>131.39167359655428</v>
      </c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</row>
    <row r="80" spans="1:45" s="84" customFormat="1" ht="10.5">
      <c r="A80" s="100">
        <v>8</v>
      </c>
      <c r="B80" s="100">
        <v>1995</v>
      </c>
      <c r="C80" s="101">
        <v>52.072020289934365</v>
      </c>
      <c r="D80" s="101">
        <v>109.27711620453724</v>
      </c>
      <c r="E80" s="101">
        <v>52.2657351404429</v>
      </c>
      <c r="F80" s="101">
        <v>109.23463328658951</v>
      </c>
      <c r="G80" s="101">
        <v>135.51629732624914</v>
      </c>
      <c r="H80" s="101">
        <v>148.78972176791024</v>
      </c>
      <c r="I80" s="101">
        <v>143.70213161483392</v>
      </c>
      <c r="J80" s="101">
        <v>83.92524323615315</v>
      </c>
      <c r="K80" s="101">
        <v>102.47037420334559</v>
      </c>
      <c r="L80" s="101">
        <v>98.45467530559836</v>
      </c>
      <c r="M80" s="101">
        <v>127.05715129194523</v>
      </c>
      <c r="N80" s="101">
        <v>134.46456635398567</v>
      </c>
      <c r="O80" s="101">
        <v>131.92844614121208</v>
      </c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1:45" s="84" customFormat="1" ht="10.5">
      <c r="A81" s="82">
        <v>9</v>
      </c>
      <c r="B81" s="82">
        <v>1995</v>
      </c>
      <c r="C81" s="83">
        <v>51.8919967380418</v>
      </c>
      <c r="D81" s="83">
        <v>107.91808140996666</v>
      </c>
      <c r="E81" s="83">
        <v>52.43288809077715</v>
      </c>
      <c r="F81" s="83">
        <v>109.23555468161828</v>
      </c>
      <c r="G81" s="83">
        <v>136.0640155828172</v>
      </c>
      <c r="H81" s="83">
        <v>147.6828196477886</v>
      </c>
      <c r="I81" s="83">
        <v>143.25807738423015</v>
      </c>
      <c r="J81" s="83">
        <v>83.93753634657709</v>
      </c>
      <c r="K81" s="83">
        <v>104.18583226010827</v>
      </c>
      <c r="L81" s="83">
        <v>99.78125397371382</v>
      </c>
      <c r="M81" s="83">
        <v>127.70793699588228</v>
      </c>
      <c r="N81" s="83">
        <v>134.70941022289873</v>
      </c>
      <c r="O81" s="83">
        <v>132.34096794951097</v>
      </c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45" s="84" customFormat="1" ht="10.5">
      <c r="A82" s="100">
        <v>10</v>
      </c>
      <c r="B82" s="100">
        <v>1995</v>
      </c>
      <c r="C82" s="101">
        <v>56.6803799980559</v>
      </c>
      <c r="D82" s="101">
        <v>117.61696438360838</v>
      </c>
      <c r="E82" s="101">
        <v>57.528100209694564</v>
      </c>
      <c r="F82" s="101">
        <v>118.0742080770463</v>
      </c>
      <c r="G82" s="101">
        <v>135.5462879381576</v>
      </c>
      <c r="H82" s="101">
        <v>146.2609519689468</v>
      </c>
      <c r="I82" s="101">
        <v>142.1958730804489</v>
      </c>
      <c r="J82" s="101">
        <v>87.00169166487002</v>
      </c>
      <c r="K82" s="101">
        <v>108.76412696735386</v>
      </c>
      <c r="L82" s="101">
        <v>103.96460860355936</v>
      </c>
      <c r="M82" s="101">
        <v>127.81663456293128</v>
      </c>
      <c r="N82" s="101">
        <v>135.63854537886056</v>
      </c>
      <c r="O82" s="101">
        <v>133.00612901249988</v>
      </c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</row>
    <row r="83" spans="1:45" s="84" customFormat="1" ht="10.5">
      <c r="A83" s="82">
        <v>11</v>
      </c>
      <c r="B83" s="82">
        <v>1995</v>
      </c>
      <c r="C83" s="83">
        <v>57.08479305634396</v>
      </c>
      <c r="D83" s="83">
        <v>117.8122587546321</v>
      </c>
      <c r="E83" s="83">
        <v>59.46919683490311</v>
      </c>
      <c r="F83" s="83">
        <v>121.14034343620176</v>
      </c>
      <c r="G83" s="83">
        <v>135.2788347354211</v>
      </c>
      <c r="H83" s="83">
        <v>145.38592500309935</v>
      </c>
      <c r="I83" s="83">
        <v>141.5545503202075</v>
      </c>
      <c r="J83" s="83">
        <v>88.02800302061885</v>
      </c>
      <c r="K83" s="83">
        <v>107.10641366397925</v>
      </c>
      <c r="L83" s="83">
        <v>102.91151191760702</v>
      </c>
      <c r="M83" s="83">
        <v>128.00902774400868</v>
      </c>
      <c r="N83" s="83">
        <v>134.8612301842724</v>
      </c>
      <c r="O83" s="83">
        <v>132.57580312463145</v>
      </c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</row>
    <row r="84" spans="1:45" s="84" customFormat="1" ht="10.5">
      <c r="A84" s="100">
        <v>12</v>
      </c>
      <c r="B84" s="100">
        <v>1995</v>
      </c>
      <c r="C84" s="101">
        <v>50.58785393464531</v>
      </c>
      <c r="D84" s="101">
        <v>105.20633414129168</v>
      </c>
      <c r="E84" s="101">
        <v>56.533073155033485</v>
      </c>
      <c r="F84" s="101">
        <v>115.96309362819632</v>
      </c>
      <c r="G84" s="101">
        <v>134.46802467795507</v>
      </c>
      <c r="H84" s="101">
        <v>143.89213396937268</v>
      </c>
      <c r="I84" s="101">
        <v>140.31242632331674</v>
      </c>
      <c r="J84" s="101">
        <v>89.28095360281552</v>
      </c>
      <c r="K84" s="101">
        <v>98.03617540346485</v>
      </c>
      <c r="L84" s="101">
        <v>96.24452818970802</v>
      </c>
      <c r="M84" s="101">
        <v>127.76397986966175</v>
      </c>
      <c r="N84" s="101">
        <v>129.82901277945913</v>
      </c>
      <c r="O84" s="101">
        <v>129.11264312354197</v>
      </c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</row>
    <row r="85" spans="1:45" s="84" customFormat="1" ht="10.5">
      <c r="A85" s="82">
        <v>1</v>
      </c>
      <c r="B85" s="82">
        <v>1996</v>
      </c>
      <c r="C85" s="83">
        <v>46.73817173146481</v>
      </c>
      <c r="D85" s="83">
        <v>92.28020277552359</v>
      </c>
      <c r="E85" s="83">
        <v>46.60042512837484</v>
      </c>
      <c r="F85" s="83">
        <v>93.07545292056993</v>
      </c>
      <c r="G85" s="83">
        <v>133.475478023046</v>
      </c>
      <c r="H85" s="83">
        <v>142.99992935937127</v>
      </c>
      <c r="I85" s="83">
        <v>139.34895172804366</v>
      </c>
      <c r="J85" s="83">
        <v>78.28769594468314</v>
      </c>
      <c r="K85" s="83">
        <v>85.82368017392164</v>
      </c>
      <c r="L85" s="83">
        <v>84.05533115842374</v>
      </c>
      <c r="M85" s="83">
        <v>122.60572499026004</v>
      </c>
      <c r="N85" s="83">
        <v>123.10354900395893</v>
      </c>
      <c r="O85" s="83">
        <v>122.84906258469832</v>
      </c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</row>
    <row r="86" spans="1:45" s="84" customFormat="1" ht="10.5">
      <c r="A86" s="100">
        <v>2</v>
      </c>
      <c r="B86" s="100">
        <v>1996</v>
      </c>
      <c r="C86" s="101">
        <v>54.09292739909706</v>
      </c>
      <c r="D86" s="101">
        <v>103.03498860898225</v>
      </c>
      <c r="E86" s="101">
        <v>54.317018813595105</v>
      </c>
      <c r="F86" s="101">
        <v>103.31953341393748</v>
      </c>
      <c r="G86" s="101">
        <v>134.98650483331818</v>
      </c>
      <c r="H86" s="101">
        <v>144.1219856443388</v>
      </c>
      <c r="I86" s="101">
        <v>140.6349086247905</v>
      </c>
      <c r="J86" s="101">
        <v>85.77001091350056</v>
      </c>
      <c r="K86" s="101">
        <v>94.02942956617584</v>
      </c>
      <c r="L86" s="101">
        <v>92.1236578153283</v>
      </c>
      <c r="M86" s="101">
        <v>125.82129773715066</v>
      </c>
      <c r="N86" s="101">
        <v>127.78692998711031</v>
      </c>
      <c r="O86" s="101">
        <v>127.10314747954355</v>
      </c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</row>
    <row r="87" spans="1:45" s="84" customFormat="1" ht="10.5">
      <c r="A87" s="82">
        <v>3</v>
      </c>
      <c r="B87" s="82">
        <v>1996</v>
      </c>
      <c r="C87" s="83">
        <v>57.11774436138653</v>
      </c>
      <c r="D87" s="83">
        <v>107.5324680927821</v>
      </c>
      <c r="E87" s="83">
        <v>57.50855200744752</v>
      </c>
      <c r="F87" s="83">
        <v>108.23038112462265</v>
      </c>
      <c r="G87" s="83">
        <v>134.7678754100523</v>
      </c>
      <c r="H87" s="83">
        <v>144.11370465704996</v>
      </c>
      <c r="I87" s="83">
        <v>140.54595216992803</v>
      </c>
      <c r="J87" s="83">
        <v>88.14896299798228</v>
      </c>
      <c r="K87" s="83">
        <v>96.74332564847884</v>
      </c>
      <c r="L87" s="83">
        <v>94.77012204033291</v>
      </c>
      <c r="M87" s="83">
        <v>125.75997637380308</v>
      </c>
      <c r="N87" s="83">
        <v>128.7010823142097</v>
      </c>
      <c r="O87" s="83">
        <v>127.72776008218709</v>
      </c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</row>
    <row r="88" spans="1:45" s="84" customFormat="1" ht="10.5">
      <c r="A88" s="100">
        <v>4</v>
      </c>
      <c r="B88" s="100">
        <v>1996</v>
      </c>
      <c r="C88" s="101">
        <v>53.73267022739393</v>
      </c>
      <c r="D88" s="101">
        <v>100.60863542292492</v>
      </c>
      <c r="E88" s="101">
        <v>54.331578597164714</v>
      </c>
      <c r="F88" s="101">
        <v>101.10272287375687</v>
      </c>
      <c r="G88" s="101">
        <v>134.15287668986437</v>
      </c>
      <c r="H88" s="101">
        <v>144.02105840522248</v>
      </c>
      <c r="I88" s="101">
        <v>140.25149587432333</v>
      </c>
      <c r="J88" s="101">
        <v>88.37719003817428</v>
      </c>
      <c r="K88" s="101">
        <v>99.70728239940583</v>
      </c>
      <c r="L88" s="101">
        <v>97.12494896499385</v>
      </c>
      <c r="M88" s="101">
        <v>125.70869074866715</v>
      </c>
      <c r="N88" s="101">
        <v>130.01132654622953</v>
      </c>
      <c r="O88" s="101">
        <v>128.58114456938665</v>
      </c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</row>
    <row r="89" spans="1:45" s="84" customFormat="1" ht="10.5">
      <c r="A89" s="82">
        <v>5</v>
      </c>
      <c r="B89" s="82">
        <v>1996</v>
      </c>
      <c r="C89" s="83">
        <v>59.753454982584174</v>
      </c>
      <c r="D89" s="83">
        <v>109.81580910987972</v>
      </c>
      <c r="E89" s="83">
        <v>59.881599880366906</v>
      </c>
      <c r="F89" s="83">
        <v>108.5659628738175</v>
      </c>
      <c r="G89" s="83">
        <v>135.35035599966335</v>
      </c>
      <c r="H89" s="83">
        <v>143.02857797652928</v>
      </c>
      <c r="I89" s="83">
        <v>140.1035265684763</v>
      </c>
      <c r="J89" s="83">
        <v>89.81409175172212</v>
      </c>
      <c r="K89" s="83">
        <v>97.6562344211037</v>
      </c>
      <c r="L89" s="83">
        <v>95.87221721875082</v>
      </c>
      <c r="M89" s="83">
        <v>126.80804609453486</v>
      </c>
      <c r="N89" s="83">
        <v>128.72999017703748</v>
      </c>
      <c r="O89" s="83">
        <v>128.11082917505277</v>
      </c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</row>
    <row r="90" spans="1:45" s="84" customFormat="1" ht="10.5">
      <c r="A90" s="100">
        <v>6</v>
      </c>
      <c r="B90" s="100">
        <v>1996</v>
      </c>
      <c r="C90" s="101">
        <v>56.42944344707877</v>
      </c>
      <c r="D90" s="101">
        <v>102.71541120280123</v>
      </c>
      <c r="E90" s="101">
        <v>57.321605119492325</v>
      </c>
      <c r="F90" s="101">
        <v>103.81652626937803</v>
      </c>
      <c r="G90" s="101">
        <v>134.45569403468713</v>
      </c>
      <c r="H90" s="101">
        <v>142.05650407459942</v>
      </c>
      <c r="I90" s="101">
        <v>139.15122669722203</v>
      </c>
      <c r="J90" s="101">
        <v>97.58243914849291</v>
      </c>
      <c r="K90" s="101">
        <v>96.6092239495368</v>
      </c>
      <c r="L90" s="101">
        <v>96.80306153293982</v>
      </c>
      <c r="M90" s="101">
        <v>128.00591934509382</v>
      </c>
      <c r="N90" s="101">
        <v>127.9623090309442</v>
      </c>
      <c r="O90" s="101">
        <v>127.98735111701646</v>
      </c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</row>
    <row r="91" spans="1:45" s="84" customFormat="1" ht="10.5">
      <c r="A91" s="82">
        <v>7</v>
      </c>
      <c r="B91" s="82">
        <v>1996</v>
      </c>
      <c r="C91" s="83">
        <v>57.35613786110452</v>
      </c>
      <c r="D91" s="83">
        <v>103.96262272552225</v>
      </c>
      <c r="E91" s="83">
        <v>57.92107848687945</v>
      </c>
      <c r="F91" s="83">
        <v>104.18278577286874</v>
      </c>
      <c r="G91" s="83">
        <v>133.98041964135848</v>
      </c>
      <c r="H91" s="83">
        <v>141.61572754104236</v>
      </c>
      <c r="I91" s="83">
        <v>138.68752258872826</v>
      </c>
      <c r="J91" s="83">
        <v>96.26162860342495</v>
      </c>
      <c r="K91" s="83">
        <v>95.01411378198726</v>
      </c>
      <c r="L91" s="83">
        <v>95.28950732902773</v>
      </c>
      <c r="M91" s="83">
        <v>127.34343933011203</v>
      </c>
      <c r="N91" s="83">
        <v>127.19136356389222</v>
      </c>
      <c r="O91" s="83">
        <v>127.23793779070196</v>
      </c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</row>
    <row r="92" spans="1:45" s="84" customFormat="1" ht="10.5">
      <c r="A92" s="100">
        <v>8</v>
      </c>
      <c r="B92" s="100">
        <v>1996</v>
      </c>
      <c r="C92" s="101">
        <v>57.83010410839449</v>
      </c>
      <c r="D92" s="101">
        <v>104.52370381424102</v>
      </c>
      <c r="E92" s="101">
        <v>57.772143974561864</v>
      </c>
      <c r="F92" s="101">
        <v>103.99420050596375</v>
      </c>
      <c r="G92" s="101">
        <v>133.28219379613157</v>
      </c>
      <c r="H92" s="101">
        <v>140.4399080789847</v>
      </c>
      <c r="I92" s="101">
        <v>137.69175000400628</v>
      </c>
      <c r="J92" s="101">
        <v>103.24456356903144</v>
      </c>
      <c r="K92" s="101">
        <v>93.25042125329705</v>
      </c>
      <c r="L92" s="101">
        <v>95.45573840734379</v>
      </c>
      <c r="M92" s="101">
        <v>128.48531491234934</v>
      </c>
      <c r="N92" s="101">
        <v>125.83381901057048</v>
      </c>
      <c r="O92" s="101">
        <v>126.70622125469903</v>
      </c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</row>
    <row r="93" spans="1:45" s="84" customFormat="1" ht="10.5">
      <c r="A93" s="82">
        <v>9</v>
      </c>
      <c r="B93" s="82">
        <v>1996</v>
      </c>
      <c r="C93" s="83">
        <v>56.233621562845585</v>
      </c>
      <c r="D93" s="83">
        <v>99.97800844788769</v>
      </c>
      <c r="E93" s="83">
        <v>57.550031979028546</v>
      </c>
      <c r="F93" s="83">
        <v>102.16558842348002</v>
      </c>
      <c r="G93" s="83">
        <v>133.04031776230144</v>
      </c>
      <c r="H93" s="83">
        <v>138.77219347092264</v>
      </c>
      <c r="I93" s="83">
        <v>136.58723528403453</v>
      </c>
      <c r="J93" s="83">
        <v>97.26470902419864</v>
      </c>
      <c r="K93" s="83">
        <v>95.89769103607806</v>
      </c>
      <c r="L93" s="83">
        <v>96.20551273513054</v>
      </c>
      <c r="M93" s="83">
        <v>127.4408889019616</v>
      </c>
      <c r="N93" s="83">
        <v>125.96122533726133</v>
      </c>
      <c r="O93" s="83">
        <v>126.45930481235035</v>
      </c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</row>
    <row r="94" spans="1:45" s="84" customFormat="1" ht="10.5">
      <c r="A94" s="100">
        <v>10</v>
      </c>
      <c r="B94" s="100">
        <v>1996</v>
      </c>
      <c r="C94" s="101">
        <v>61.018157167955614</v>
      </c>
      <c r="D94" s="101">
        <v>108.11627576268498</v>
      </c>
      <c r="E94" s="101">
        <v>62.170161995666874</v>
      </c>
      <c r="F94" s="101">
        <v>108.86832907358898</v>
      </c>
      <c r="G94" s="101">
        <v>131.9943173957638</v>
      </c>
      <c r="H94" s="101">
        <v>136.91214603396602</v>
      </c>
      <c r="I94" s="101">
        <v>135.04366483826496</v>
      </c>
      <c r="J94" s="101">
        <v>97.73912093136772</v>
      </c>
      <c r="K94" s="101">
        <v>98.17174744936523</v>
      </c>
      <c r="L94" s="101">
        <v>98.06834754099897</v>
      </c>
      <c r="M94" s="101">
        <v>126.67677816954992</v>
      </c>
      <c r="N94" s="101">
        <v>125.84989631093289</v>
      </c>
      <c r="O94" s="101">
        <v>126.14217706960814</v>
      </c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</row>
    <row r="95" spans="1:45" s="84" customFormat="1" ht="10.5">
      <c r="A95" s="82">
        <v>11</v>
      </c>
      <c r="B95" s="82">
        <v>1996</v>
      </c>
      <c r="C95" s="83">
        <v>60.08387752843451</v>
      </c>
      <c r="D95" s="83">
        <v>105.71686953754188</v>
      </c>
      <c r="E95" s="83">
        <v>65.28514955659244</v>
      </c>
      <c r="F95" s="83">
        <v>113.47734480497826</v>
      </c>
      <c r="G95" s="83">
        <v>131.97618926680542</v>
      </c>
      <c r="H95" s="83">
        <v>135.80960983748218</v>
      </c>
      <c r="I95" s="83">
        <v>134.3536319475965</v>
      </c>
      <c r="J95" s="83">
        <v>95.54993487646948</v>
      </c>
      <c r="K95" s="83">
        <v>99.95247494923112</v>
      </c>
      <c r="L95" s="83">
        <v>98.97114283595383</v>
      </c>
      <c r="M95" s="83">
        <v>126.53287122056129</v>
      </c>
      <c r="N95" s="83">
        <v>125.94743993096493</v>
      </c>
      <c r="O95" s="83">
        <v>126.17233961826085</v>
      </c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</row>
    <row r="96" spans="1:45" s="84" customFormat="1" ht="10.5">
      <c r="A96" s="100">
        <v>12</v>
      </c>
      <c r="B96" s="100">
        <v>1996</v>
      </c>
      <c r="C96" s="101">
        <v>56.145403257285636</v>
      </c>
      <c r="D96" s="101">
        <v>99.22121842880556</v>
      </c>
      <c r="E96" s="101">
        <v>62.571019095271254</v>
      </c>
      <c r="F96" s="101">
        <v>108.57292722766316</v>
      </c>
      <c r="G96" s="101">
        <v>130.48295975525843</v>
      </c>
      <c r="H96" s="101">
        <v>132.857103118077</v>
      </c>
      <c r="I96" s="101">
        <v>131.95360799630748</v>
      </c>
      <c r="J96" s="101">
        <v>99.984179195105</v>
      </c>
      <c r="K96" s="101">
        <v>91.53542849639562</v>
      </c>
      <c r="L96" s="101">
        <v>93.42418580278161</v>
      </c>
      <c r="M96" s="101">
        <v>126.24891048306681</v>
      </c>
      <c r="N96" s="101">
        <v>120.19219062156746</v>
      </c>
      <c r="O96" s="101">
        <v>122.195103773104</v>
      </c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</row>
    <row r="97" spans="1:45" s="84" customFormat="1" ht="10.5">
      <c r="A97" s="82">
        <v>1</v>
      </c>
      <c r="B97" s="82">
        <v>1997</v>
      </c>
      <c r="C97" s="83">
        <v>54.388145651017595</v>
      </c>
      <c r="D97" s="83">
        <v>92.63327739051684</v>
      </c>
      <c r="E97" s="83">
        <v>55.549886135804904</v>
      </c>
      <c r="F97" s="83">
        <v>95.57211642952434</v>
      </c>
      <c r="G97" s="83">
        <v>127.7069275631249</v>
      </c>
      <c r="H97" s="83">
        <v>131.74978252362644</v>
      </c>
      <c r="I97" s="83">
        <v>130.20560337545902</v>
      </c>
      <c r="J97" s="83">
        <v>82.5876207325551</v>
      </c>
      <c r="K97" s="83">
        <v>81.1159701439868</v>
      </c>
      <c r="L97" s="83">
        <v>81.44666504688158</v>
      </c>
      <c r="M97" s="83">
        <v>118.70472334507183</v>
      </c>
      <c r="N97" s="83">
        <v>114.05391235971467</v>
      </c>
      <c r="O97" s="83">
        <v>115.56321720275625</v>
      </c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</row>
    <row r="98" spans="1:45" s="84" customFormat="1" ht="10.5">
      <c r="A98" s="100">
        <v>2</v>
      </c>
      <c r="B98" s="100">
        <v>1997</v>
      </c>
      <c r="C98" s="101">
        <v>59.275659416646434</v>
      </c>
      <c r="D98" s="101">
        <v>96.31091395769468</v>
      </c>
      <c r="E98" s="101">
        <v>60.73031672666494</v>
      </c>
      <c r="F98" s="101">
        <v>98.34873257935597</v>
      </c>
      <c r="G98" s="101">
        <v>130.11989099632663</v>
      </c>
      <c r="H98" s="101">
        <v>134.11944510309982</v>
      </c>
      <c r="I98" s="101">
        <v>132.59918689110316</v>
      </c>
      <c r="J98" s="101">
        <v>89.93375383376458</v>
      </c>
      <c r="K98" s="101">
        <v>87.25676013214598</v>
      </c>
      <c r="L98" s="101">
        <v>87.87418523520677</v>
      </c>
      <c r="M98" s="101">
        <v>122.58296370383823</v>
      </c>
      <c r="N98" s="101">
        <v>118.84167663978293</v>
      </c>
      <c r="O98" s="101">
        <v>120.10941736783721</v>
      </c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</row>
    <row r="99" spans="1:45" s="84" customFormat="1" ht="10.5">
      <c r="A99" s="82">
        <v>3</v>
      </c>
      <c r="B99" s="82">
        <v>1997</v>
      </c>
      <c r="C99" s="83">
        <v>59.186192187912646</v>
      </c>
      <c r="D99" s="83">
        <v>95.03161673828657</v>
      </c>
      <c r="E99" s="83">
        <v>59.2452635864465</v>
      </c>
      <c r="F99" s="83">
        <v>95.0773407895107</v>
      </c>
      <c r="G99" s="83">
        <v>129.19388209324737</v>
      </c>
      <c r="H99" s="83">
        <v>132.3104768256131</v>
      </c>
      <c r="I99" s="83">
        <v>131.13096119966033</v>
      </c>
      <c r="J99" s="83">
        <v>91.5028713275119</v>
      </c>
      <c r="K99" s="83">
        <v>86.27266158698139</v>
      </c>
      <c r="L99" s="83">
        <v>87.46674835062018</v>
      </c>
      <c r="M99" s="83">
        <v>121.81327086839794</v>
      </c>
      <c r="N99" s="83">
        <v>117.36063159870126</v>
      </c>
      <c r="O99" s="83">
        <v>118.91563614651089</v>
      </c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</row>
    <row r="100" spans="1:45" s="84" customFormat="1" ht="10.5">
      <c r="A100" s="100">
        <v>4</v>
      </c>
      <c r="B100" s="100">
        <v>1997</v>
      </c>
      <c r="C100" s="101">
        <v>65.54603043935214</v>
      </c>
      <c r="D100" s="101">
        <v>105.18336913931478</v>
      </c>
      <c r="E100" s="101">
        <v>65.23746458617036</v>
      </c>
      <c r="F100" s="101">
        <v>104.87832624159347</v>
      </c>
      <c r="G100" s="101">
        <v>128.9485378195026</v>
      </c>
      <c r="H100" s="101">
        <v>132.00951151905946</v>
      </c>
      <c r="I100" s="101">
        <v>130.849620678606</v>
      </c>
      <c r="J100" s="101">
        <v>86.61131362568598</v>
      </c>
      <c r="K100" s="101">
        <v>90.49473785291879</v>
      </c>
      <c r="L100" s="101">
        <v>89.6036043580694</v>
      </c>
      <c r="M100" s="101">
        <v>121.12608818110049</v>
      </c>
      <c r="N100" s="101">
        <v>118.88727536374223</v>
      </c>
      <c r="O100" s="101">
        <v>119.69205382821457</v>
      </c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</row>
    <row r="101" spans="1:45" s="84" customFormat="1" ht="10.5">
      <c r="A101" s="82">
        <v>5</v>
      </c>
      <c r="B101" s="82">
        <v>1997</v>
      </c>
      <c r="C101" s="83">
        <v>70.4227686782979</v>
      </c>
      <c r="D101" s="83">
        <v>108.58105377419548</v>
      </c>
      <c r="E101" s="83">
        <v>71.86836217009562</v>
      </c>
      <c r="F101" s="83">
        <v>108.43985395443528</v>
      </c>
      <c r="G101" s="83">
        <v>129.91588396899593</v>
      </c>
      <c r="H101" s="83">
        <v>130.74612934162718</v>
      </c>
      <c r="I101" s="83">
        <v>130.42979396377302</v>
      </c>
      <c r="J101" s="83">
        <v>86.70707562536974</v>
      </c>
      <c r="K101" s="83">
        <v>88.34499082603506</v>
      </c>
      <c r="L101" s="83">
        <v>87.9554901531419</v>
      </c>
      <c r="M101" s="83">
        <v>121.80647226952121</v>
      </c>
      <c r="N101" s="83">
        <v>117.37983216531684</v>
      </c>
      <c r="O101" s="83">
        <v>118.91184649926103</v>
      </c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</row>
    <row r="102" spans="1:45" s="84" customFormat="1" ht="10.5">
      <c r="A102" s="100">
        <v>6</v>
      </c>
      <c r="B102" s="100">
        <v>1997</v>
      </c>
      <c r="C102" s="101">
        <v>67.44350865258754</v>
      </c>
      <c r="D102" s="101">
        <v>103.86300742012864</v>
      </c>
      <c r="E102" s="101">
        <v>68.82949115959723</v>
      </c>
      <c r="F102" s="101">
        <v>106.22579675489267</v>
      </c>
      <c r="G102" s="101">
        <v>129.6240225399362</v>
      </c>
      <c r="H102" s="101">
        <v>128.78818182758388</v>
      </c>
      <c r="I102" s="101">
        <v>129.10248618857216</v>
      </c>
      <c r="J102" s="101">
        <v>96.13076338784418</v>
      </c>
      <c r="K102" s="101">
        <v>90.138450609602</v>
      </c>
      <c r="L102" s="101">
        <v>91.4330820147183</v>
      </c>
      <c r="M102" s="101">
        <v>123.76145090571522</v>
      </c>
      <c r="N102" s="101">
        <v>116.81637965122418</v>
      </c>
      <c r="O102" s="101">
        <v>119.17822600382037</v>
      </c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</row>
    <row r="103" spans="1:45" s="84" customFormat="1" ht="10.5">
      <c r="A103" s="82">
        <v>7</v>
      </c>
      <c r="B103" s="82">
        <v>1997</v>
      </c>
      <c r="C103" s="83">
        <v>70.01839352747558</v>
      </c>
      <c r="D103" s="83">
        <v>108.99990508165564</v>
      </c>
      <c r="E103" s="83">
        <v>68.01144276264779</v>
      </c>
      <c r="F103" s="83">
        <v>105.21631397812844</v>
      </c>
      <c r="G103" s="83">
        <v>128.22512233936166</v>
      </c>
      <c r="H103" s="83">
        <v>128.6895168105088</v>
      </c>
      <c r="I103" s="83">
        <v>128.5041340224865</v>
      </c>
      <c r="J103" s="83">
        <v>94.95348688462433</v>
      </c>
      <c r="K103" s="83">
        <v>91.24570508129818</v>
      </c>
      <c r="L103" s="83">
        <v>92.07203765380358</v>
      </c>
      <c r="M103" s="83">
        <v>122.36577840989605</v>
      </c>
      <c r="N103" s="83">
        <v>117.11249903400739</v>
      </c>
      <c r="O103" s="83">
        <v>118.89731800354016</v>
      </c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</row>
    <row r="104" spans="1:45" s="84" customFormat="1" ht="10.5">
      <c r="A104" s="100">
        <v>8</v>
      </c>
      <c r="B104" s="100">
        <v>1997</v>
      </c>
      <c r="C104" s="101">
        <v>66.55935147454801</v>
      </c>
      <c r="D104" s="101">
        <v>103.90738937492095</v>
      </c>
      <c r="E104" s="101">
        <v>66.5667314544141</v>
      </c>
      <c r="F104" s="101">
        <v>103.62918509090115</v>
      </c>
      <c r="G104" s="101">
        <v>127.7825195301515</v>
      </c>
      <c r="H104" s="101">
        <v>128.61902306079125</v>
      </c>
      <c r="I104" s="101">
        <v>128.28916439287713</v>
      </c>
      <c r="J104" s="101">
        <v>127.86983173578399</v>
      </c>
      <c r="K104" s="101">
        <v>93.08742305065431</v>
      </c>
      <c r="L104" s="101">
        <v>100.69831267727004</v>
      </c>
      <c r="M104" s="101">
        <v>128.0987109711775</v>
      </c>
      <c r="N104" s="101">
        <v>117.64553913880003</v>
      </c>
      <c r="O104" s="101">
        <v>121.16185564353609</v>
      </c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</row>
    <row r="105" spans="1:45" s="84" customFormat="1" ht="10.5">
      <c r="A105" s="82">
        <v>9</v>
      </c>
      <c r="B105" s="82">
        <v>1997</v>
      </c>
      <c r="C105" s="83">
        <v>71.78555134780873</v>
      </c>
      <c r="D105" s="83">
        <v>107.99019469774854</v>
      </c>
      <c r="E105" s="83">
        <v>74.1416991349525</v>
      </c>
      <c r="F105" s="83">
        <v>110.86471134993444</v>
      </c>
      <c r="G105" s="83">
        <v>128.48029399721813</v>
      </c>
      <c r="H105" s="83">
        <v>127.89463486602091</v>
      </c>
      <c r="I105" s="83">
        <v>128.11334947086934</v>
      </c>
      <c r="J105" s="83">
        <v>104.4848979835439</v>
      </c>
      <c r="K105" s="83">
        <v>95.94380117915915</v>
      </c>
      <c r="L105" s="83">
        <v>97.81596242529457</v>
      </c>
      <c r="M105" s="83">
        <v>124.85878696165723</v>
      </c>
      <c r="N105" s="83">
        <v>118.43124878604532</v>
      </c>
      <c r="O105" s="83">
        <v>120.60164527646867</v>
      </c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</row>
    <row r="106" spans="1:45" s="84" customFormat="1" ht="10.5">
      <c r="A106" s="100">
        <v>10</v>
      </c>
      <c r="B106" s="100">
        <v>1997</v>
      </c>
      <c r="C106" s="101">
        <v>78.10240239539357</v>
      </c>
      <c r="D106" s="101">
        <v>118.10743195502653</v>
      </c>
      <c r="E106" s="101">
        <v>77.38900619812581</v>
      </c>
      <c r="F106" s="101">
        <v>116.13172051062192</v>
      </c>
      <c r="G106" s="101">
        <v>127.89783984255997</v>
      </c>
      <c r="H106" s="101">
        <v>127.64828837623023</v>
      </c>
      <c r="I106" s="101">
        <v>127.73791775273008</v>
      </c>
      <c r="J106" s="101">
        <v>102.77451479291507</v>
      </c>
      <c r="K106" s="101">
        <v>99.94319498857642</v>
      </c>
      <c r="L106" s="101">
        <v>100.55813477226987</v>
      </c>
      <c r="M106" s="101">
        <v>124.1149258760007</v>
      </c>
      <c r="N106" s="101">
        <v>119.92051437527988</v>
      </c>
      <c r="O106" s="101">
        <v>121.35131677230223</v>
      </c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</row>
    <row r="107" spans="1:45" s="84" customFormat="1" ht="10.5">
      <c r="A107" s="82">
        <v>11</v>
      </c>
      <c r="B107" s="82">
        <v>1997</v>
      </c>
      <c r="C107" s="83">
        <v>77.49754881944008</v>
      </c>
      <c r="D107" s="83">
        <v>116.69663331583729</v>
      </c>
      <c r="E107" s="83">
        <v>80.59680441361908</v>
      </c>
      <c r="F107" s="83">
        <v>119.95482629951788</v>
      </c>
      <c r="G107" s="83">
        <v>127.43685707240857</v>
      </c>
      <c r="H107" s="83">
        <v>126.60448133065975</v>
      </c>
      <c r="I107" s="83">
        <v>126.91518664346107</v>
      </c>
      <c r="J107" s="83">
        <v>105.19629300003771</v>
      </c>
      <c r="K107" s="83">
        <v>100.55536350282914</v>
      </c>
      <c r="L107" s="83">
        <v>101.55338890968866</v>
      </c>
      <c r="M107" s="83">
        <v>124.38594621500037</v>
      </c>
      <c r="N107" s="83">
        <v>119.69928488021564</v>
      </c>
      <c r="O107" s="83">
        <v>121.30807866785605</v>
      </c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</row>
    <row r="108" spans="1:45" s="84" customFormat="1" ht="10.5">
      <c r="A108" s="100">
        <v>12</v>
      </c>
      <c r="B108" s="100">
        <v>1997</v>
      </c>
      <c r="C108" s="101">
        <v>74.63942521203002</v>
      </c>
      <c r="D108" s="101">
        <v>110.60876763194581</v>
      </c>
      <c r="E108" s="101">
        <v>82.94938148042887</v>
      </c>
      <c r="F108" s="101">
        <v>120.18627188522072</v>
      </c>
      <c r="G108" s="101">
        <v>126.47263837279142</v>
      </c>
      <c r="H108" s="101">
        <v>126.09976771320278</v>
      </c>
      <c r="I108" s="101">
        <v>126.23911104595928</v>
      </c>
      <c r="J108" s="101">
        <v>103.23956191001359</v>
      </c>
      <c r="K108" s="101">
        <v>93.20475249577142</v>
      </c>
      <c r="L108" s="101">
        <v>95.43476771991023</v>
      </c>
      <c r="M108" s="101">
        <v>123.44546501515495</v>
      </c>
      <c r="N108" s="101">
        <v>116.06627492818946</v>
      </c>
      <c r="O108" s="101">
        <v>118.51243363167151</v>
      </c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</row>
    <row r="109" spans="1:45" s="84" customFormat="1" ht="10.5">
      <c r="A109" s="82">
        <v>1</v>
      </c>
      <c r="B109" s="82">
        <v>1998</v>
      </c>
      <c r="C109" s="83">
        <v>68.942571433607</v>
      </c>
      <c r="D109" s="83">
        <v>99.07564267790569</v>
      </c>
      <c r="E109" s="83">
        <v>67.19117480934925</v>
      </c>
      <c r="F109" s="83">
        <v>96.80491880769965</v>
      </c>
      <c r="G109" s="83">
        <v>124.71720311800317</v>
      </c>
      <c r="H109" s="83">
        <v>128.2693860859855</v>
      </c>
      <c r="I109" s="83">
        <v>126.91359737389257</v>
      </c>
      <c r="J109" s="83">
        <v>88.79416285894888</v>
      </c>
      <c r="K109" s="83">
        <v>86.78157730880868</v>
      </c>
      <c r="L109" s="83">
        <v>87.23744546986492</v>
      </c>
      <c r="M109" s="83">
        <v>117.40659967158375</v>
      </c>
      <c r="N109" s="83">
        <v>113.46734356125098</v>
      </c>
      <c r="O109" s="83">
        <v>114.73413180548121</v>
      </c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</row>
    <row r="110" spans="1:45" s="84" customFormat="1" ht="10.5">
      <c r="A110" s="100">
        <v>2</v>
      </c>
      <c r="B110" s="100">
        <v>1998</v>
      </c>
      <c r="C110" s="101">
        <v>75.10242180880442</v>
      </c>
      <c r="D110" s="101">
        <v>104.90691303521848</v>
      </c>
      <c r="E110" s="101">
        <v>72.96228121275794</v>
      </c>
      <c r="F110" s="101">
        <v>101.92270896855653</v>
      </c>
      <c r="G110" s="101">
        <v>124.74953808023756</v>
      </c>
      <c r="H110" s="101">
        <v>128.54384959285795</v>
      </c>
      <c r="I110" s="101">
        <v>127.10171707012097</v>
      </c>
      <c r="J110" s="101">
        <v>89.47937630939401</v>
      </c>
      <c r="K110" s="101">
        <v>91.60130942976294</v>
      </c>
      <c r="L110" s="101">
        <v>91.11156496591867</v>
      </c>
      <c r="M110" s="101">
        <v>118.1063319260833</v>
      </c>
      <c r="N110" s="101">
        <v>116.37070166555472</v>
      </c>
      <c r="O110" s="101">
        <v>116.95310325254152</v>
      </c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</row>
    <row r="111" spans="1:45" s="84" customFormat="1" ht="10.5">
      <c r="A111" s="82">
        <v>3</v>
      </c>
      <c r="B111" s="82">
        <v>1998</v>
      </c>
      <c r="C111" s="83">
        <v>79.00692096231732</v>
      </c>
      <c r="D111" s="83">
        <v>111.19445296283047</v>
      </c>
      <c r="E111" s="83">
        <v>75.65262887588199</v>
      </c>
      <c r="F111" s="83">
        <v>105.94895106971305</v>
      </c>
      <c r="G111" s="83">
        <v>124.50895178922401</v>
      </c>
      <c r="H111" s="83">
        <v>129.4501758057519</v>
      </c>
      <c r="I111" s="83">
        <v>127.5703375962339</v>
      </c>
      <c r="J111" s="83">
        <v>83.88480492023554</v>
      </c>
      <c r="K111" s="83">
        <v>90.44190361786883</v>
      </c>
      <c r="L111" s="83">
        <v>88.93568873395296</v>
      </c>
      <c r="M111" s="83">
        <v>116.62522254522317</v>
      </c>
      <c r="N111" s="83">
        <v>116.71772557464529</v>
      </c>
      <c r="O111" s="83">
        <v>116.7165066772408</v>
      </c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</row>
    <row r="112" spans="1:45" s="84" customFormat="1" ht="10.5">
      <c r="A112" s="100">
        <v>4</v>
      </c>
      <c r="B112" s="100">
        <v>1998</v>
      </c>
      <c r="C112" s="101">
        <v>75.24375531439154</v>
      </c>
      <c r="D112" s="101">
        <v>105.92394414054395</v>
      </c>
      <c r="E112" s="101">
        <v>77.11204784868708</v>
      </c>
      <c r="F112" s="101">
        <v>108.11607710848898</v>
      </c>
      <c r="G112" s="101">
        <v>124.69428904853046</v>
      </c>
      <c r="H112" s="101">
        <v>128.62139670096914</v>
      </c>
      <c r="I112" s="101">
        <v>127.12893663490118</v>
      </c>
      <c r="J112" s="101">
        <v>86.09661188565353</v>
      </c>
      <c r="K112" s="101">
        <v>94.0018101062207</v>
      </c>
      <c r="L112" s="101">
        <v>92.19747016856269</v>
      </c>
      <c r="M112" s="101">
        <v>117.54441159973605</v>
      </c>
      <c r="N112" s="101">
        <v>117.66229011379264</v>
      </c>
      <c r="O112" s="101">
        <v>117.6601789554418</v>
      </c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</row>
    <row r="113" spans="1:45" s="84" customFormat="1" ht="10.5">
      <c r="A113" s="82">
        <v>5</v>
      </c>
      <c r="B113" s="82">
        <v>1998</v>
      </c>
      <c r="C113" s="83">
        <v>78.66699134385493</v>
      </c>
      <c r="D113" s="83">
        <v>109.26467450748729</v>
      </c>
      <c r="E113" s="83">
        <v>77.00000479322377</v>
      </c>
      <c r="F113" s="83">
        <v>105.25197012361772</v>
      </c>
      <c r="G113" s="83">
        <v>125.03777841009186</v>
      </c>
      <c r="H113" s="83">
        <v>128.95072297013508</v>
      </c>
      <c r="I113" s="83">
        <v>127.46004426349873</v>
      </c>
      <c r="J113" s="83">
        <v>85.97163476272252</v>
      </c>
      <c r="K113" s="83">
        <v>91.48022125094218</v>
      </c>
      <c r="L113" s="83">
        <v>90.22138283198322</v>
      </c>
      <c r="M113" s="83">
        <v>117.68688339277432</v>
      </c>
      <c r="N113" s="83">
        <v>117.15744863741898</v>
      </c>
      <c r="O113" s="83">
        <v>117.36707712686434</v>
      </c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</row>
    <row r="114" spans="1:45" s="84" customFormat="1" ht="10.5">
      <c r="A114" s="100">
        <v>6</v>
      </c>
      <c r="B114" s="100">
        <v>1998</v>
      </c>
      <c r="C114" s="101">
        <v>75.80282230784944</v>
      </c>
      <c r="D114" s="101">
        <v>105.05357721709419</v>
      </c>
      <c r="E114" s="101">
        <v>75.41341285289874</v>
      </c>
      <c r="F114" s="101">
        <v>103.79696083507787</v>
      </c>
      <c r="G114" s="101">
        <v>124.5030436053204</v>
      </c>
      <c r="H114" s="101">
        <v>128.38528399238</v>
      </c>
      <c r="I114" s="101">
        <v>126.89935726753899</v>
      </c>
      <c r="J114" s="101">
        <v>90.99141912178068</v>
      </c>
      <c r="K114" s="101">
        <v>90.99684165838526</v>
      </c>
      <c r="L114" s="101">
        <v>90.97743287455755</v>
      </c>
      <c r="M114" s="101">
        <v>118.64006544646972</v>
      </c>
      <c r="N114" s="101">
        <v>116.8110067537003</v>
      </c>
      <c r="O114" s="101">
        <v>117.43991900078332</v>
      </c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</row>
    <row r="115" spans="1:45" s="84" customFormat="1" ht="10.5">
      <c r="A115" s="82">
        <v>7</v>
      </c>
      <c r="B115" s="82">
        <v>1998</v>
      </c>
      <c r="C115" s="83">
        <v>75.68727469431248</v>
      </c>
      <c r="D115" s="83">
        <v>104.32015038410745</v>
      </c>
      <c r="E115" s="83">
        <v>74.28762027214357</v>
      </c>
      <c r="F115" s="83">
        <v>101.62669272047563</v>
      </c>
      <c r="G115" s="83">
        <v>124.08972048713571</v>
      </c>
      <c r="H115" s="83">
        <v>126.86675727518866</v>
      </c>
      <c r="I115" s="83">
        <v>125.7971656325888</v>
      </c>
      <c r="J115" s="83">
        <v>91.10627699909335</v>
      </c>
      <c r="K115" s="83">
        <v>89.35531919280268</v>
      </c>
      <c r="L115" s="83">
        <v>89.74366951821989</v>
      </c>
      <c r="M115" s="83">
        <v>118.28262333210827</v>
      </c>
      <c r="N115" s="83">
        <v>115.26709251070183</v>
      </c>
      <c r="O115" s="83">
        <v>116.28964366220369</v>
      </c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</row>
    <row r="116" spans="1:45" s="84" customFormat="1" ht="10.5">
      <c r="A116" s="100">
        <v>8</v>
      </c>
      <c r="B116" s="100">
        <v>1998</v>
      </c>
      <c r="C116" s="101">
        <v>74.13682441267495</v>
      </c>
      <c r="D116" s="101">
        <v>101.37196826579283</v>
      </c>
      <c r="E116" s="101">
        <v>72.69582644856919</v>
      </c>
      <c r="F116" s="101">
        <v>98.91484240374953</v>
      </c>
      <c r="G116" s="101">
        <v>123.35232887109434</v>
      </c>
      <c r="H116" s="101">
        <v>124.6168291446452</v>
      </c>
      <c r="I116" s="101">
        <v>124.12359123588348</v>
      </c>
      <c r="J116" s="101">
        <v>94.93573702958729</v>
      </c>
      <c r="K116" s="101">
        <v>90.88831379140099</v>
      </c>
      <c r="L116" s="101">
        <v>91.79618337844539</v>
      </c>
      <c r="M116" s="101">
        <v>118.80788514573963</v>
      </c>
      <c r="N116" s="101">
        <v>114.2028965890784</v>
      </c>
      <c r="O116" s="101">
        <v>115.73925871561758</v>
      </c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</row>
    <row r="117" spans="1:45" s="84" customFormat="1" ht="10.5">
      <c r="A117" s="82">
        <v>9</v>
      </c>
      <c r="B117" s="82">
        <v>1998</v>
      </c>
      <c r="C117" s="83">
        <v>76.06198586990337</v>
      </c>
      <c r="D117" s="83">
        <v>101.67225087003541</v>
      </c>
      <c r="E117" s="83">
        <v>78.00187451445888</v>
      </c>
      <c r="F117" s="83">
        <v>104.50279274561507</v>
      </c>
      <c r="G117" s="83">
        <v>123.17473658488551</v>
      </c>
      <c r="H117" s="83">
        <v>123.26750835173084</v>
      </c>
      <c r="I117" s="83">
        <v>123.22827450646197</v>
      </c>
      <c r="J117" s="83">
        <v>95.62394669401425</v>
      </c>
      <c r="K117" s="83">
        <v>89.69122871629858</v>
      </c>
      <c r="L117" s="83">
        <v>90.99400380174545</v>
      </c>
      <c r="M117" s="83">
        <v>118.93346087384518</v>
      </c>
      <c r="N117" s="83">
        <v>113.28469768359247</v>
      </c>
      <c r="O117" s="83">
        <v>115.19199013955522</v>
      </c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</row>
    <row r="118" spans="1:45" s="84" customFormat="1" ht="10.5">
      <c r="A118" s="100">
        <v>10</v>
      </c>
      <c r="B118" s="100">
        <v>1998</v>
      </c>
      <c r="C118" s="101">
        <v>82.10818865967276</v>
      </c>
      <c r="D118" s="101">
        <v>109.16411186095401</v>
      </c>
      <c r="E118" s="101">
        <v>79.90981724050214</v>
      </c>
      <c r="F118" s="101">
        <v>104.56741835686638</v>
      </c>
      <c r="G118" s="101">
        <v>122.96737088291933</v>
      </c>
      <c r="H118" s="101">
        <v>121.56747987049016</v>
      </c>
      <c r="I118" s="101">
        <v>122.09316297929438</v>
      </c>
      <c r="J118" s="101">
        <v>94.55254262054615</v>
      </c>
      <c r="K118" s="101">
        <v>92.10210292749238</v>
      </c>
      <c r="L118" s="101">
        <v>92.63386189301569</v>
      </c>
      <c r="M118" s="101">
        <v>118.60722436725123</v>
      </c>
      <c r="N118" s="101">
        <v>113.26121032160168</v>
      </c>
      <c r="O118" s="101">
        <v>115.08091858081715</v>
      </c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</row>
    <row r="119" spans="1:45" s="84" customFormat="1" ht="10.5">
      <c r="A119" s="82">
        <v>11</v>
      </c>
      <c r="B119" s="82">
        <v>1998</v>
      </c>
      <c r="C119" s="83">
        <v>79.20103439845657</v>
      </c>
      <c r="D119" s="83">
        <v>104.38703267814228</v>
      </c>
      <c r="E119" s="83">
        <v>81.29296837065034</v>
      </c>
      <c r="F119" s="83">
        <v>105.5561121910713</v>
      </c>
      <c r="G119" s="83">
        <v>122.02383608198814</v>
      </c>
      <c r="H119" s="83">
        <v>120.4346440549195</v>
      </c>
      <c r="I119" s="83">
        <v>121.03207856694648</v>
      </c>
      <c r="J119" s="83">
        <v>96.32606737923223</v>
      </c>
      <c r="K119" s="83">
        <v>92.77491347480945</v>
      </c>
      <c r="L119" s="83">
        <v>93.53579502235688</v>
      </c>
      <c r="M119" s="83">
        <v>118.35197541059861</v>
      </c>
      <c r="N119" s="83">
        <v>112.9725717797283</v>
      </c>
      <c r="O119" s="83">
        <v>114.81394250986796</v>
      </c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</row>
    <row r="120" spans="1:45" s="84" customFormat="1" ht="10.5">
      <c r="A120" s="100">
        <v>12</v>
      </c>
      <c r="B120" s="100">
        <v>1998</v>
      </c>
      <c r="C120" s="101">
        <v>70.88457723720795</v>
      </c>
      <c r="D120" s="101">
        <v>92.61524762217482</v>
      </c>
      <c r="E120" s="101">
        <v>80.22748981646248</v>
      </c>
      <c r="F120" s="101">
        <v>103.11594804077238</v>
      </c>
      <c r="G120" s="101">
        <v>120.50177242563315</v>
      </c>
      <c r="H120" s="101">
        <v>116.69441713820035</v>
      </c>
      <c r="I120" s="101">
        <v>118.13758147682425</v>
      </c>
      <c r="J120" s="101">
        <v>95.01893380222332</v>
      </c>
      <c r="K120" s="101">
        <v>87.53021577023102</v>
      </c>
      <c r="L120" s="101">
        <v>89.20986036589429</v>
      </c>
      <c r="M120" s="101">
        <v>117.04812772488886</v>
      </c>
      <c r="N120" s="101">
        <v>107.8105886688761</v>
      </c>
      <c r="O120" s="101">
        <v>110.88015660392074</v>
      </c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</row>
    <row r="121" spans="1:45" s="84" customFormat="1" ht="10.5">
      <c r="A121" s="82">
        <v>1</v>
      </c>
      <c r="B121" s="82">
        <v>1999</v>
      </c>
      <c r="C121" s="83">
        <v>63.5205605594702</v>
      </c>
      <c r="D121" s="83">
        <v>82.19477694910036</v>
      </c>
      <c r="E121" s="83">
        <v>61.40555238493372</v>
      </c>
      <c r="F121" s="83">
        <v>80.71910103584257</v>
      </c>
      <c r="G121" s="83">
        <v>118.06261362874936</v>
      </c>
      <c r="H121" s="83">
        <v>114.3968496330573</v>
      </c>
      <c r="I121" s="83">
        <v>115.8152724599723</v>
      </c>
      <c r="J121" s="83">
        <v>80.80569515411945</v>
      </c>
      <c r="K121" s="83">
        <v>75.2695161009894</v>
      </c>
      <c r="L121" s="83">
        <v>76.5479349808122</v>
      </c>
      <c r="M121" s="83">
        <v>110.55073644187246</v>
      </c>
      <c r="N121" s="83">
        <v>100.5349080062672</v>
      </c>
      <c r="O121" s="83">
        <v>103.884934255959</v>
      </c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</row>
    <row r="122" spans="1:45" s="84" customFormat="1" ht="10.5">
      <c r="A122" s="100">
        <v>2</v>
      </c>
      <c r="B122" s="100">
        <v>1999</v>
      </c>
      <c r="C122" s="101">
        <v>66.89937154073722</v>
      </c>
      <c r="D122" s="101">
        <v>84.70256466384018</v>
      </c>
      <c r="E122" s="101">
        <v>66.4578830249773</v>
      </c>
      <c r="F122" s="101">
        <v>84.3467988206479</v>
      </c>
      <c r="G122" s="101">
        <v>116.60959070695411</v>
      </c>
      <c r="H122" s="101">
        <v>113.33682666532229</v>
      </c>
      <c r="I122" s="101">
        <v>114.60092149778812</v>
      </c>
      <c r="J122" s="101">
        <v>82.9115429392428</v>
      </c>
      <c r="K122" s="101">
        <v>79.20685322059782</v>
      </c>
      <c r="L122" s="101">
        <v>80.06141563688604</v>
      </c>
      <c r="M122" s="101">
        <v>110.26942677956312</v>
      </c>
      <c r="N122" s="101">
        <v>102.12123454061775</v>
      </c>
      <c r="O122" s="101">
        <v>104.89688325939694</v>
      </c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</row>
    <row r="123" spans="1:45" s="84" customFormat="1" ht="10.5">
      <c r="A123" s="82">
        <v>3</v>
      </c>
      <c r="B123" s="82">
        <v>1999</v>
      </c>
      <c r="C123" s="83">
        <v>69.60988210834073</v>
      </c>
      <c r="D123" s="83">
        <v>87.49402895110472</v>
      </c>
      <c r="E123" s="83">
        <v>71.15097972763905</v>
      </c>
      <c r="F123" s="83">
        <v>89.90786778211546</v>
      </c>
      <c r="G123" s="83">
        <v>115.4939768999622</v>
      </c>
      <c r="H123" s="83">
        <v>112.34397479634531</v>
      </c>
      <c r="I123" s="83">
        <v>113.56602589261996</v>
      </c>
      <c r="J123" s="83">
        <v>80.88759267088959</v>
      </c>
      <c r="K123" s="83">
        <v>75.8470761776725</v>
      </c>
      <c r="L123" s="83">
        <v>76.99820652927613</v>
      </c>
      <c r="M123" s="83">
        <v>108.73253019522325</v>
      </c>
      <c r="N123" s="83">
        <v>100.46428546133419</v>
      </c>
      <c r="O123" s="83">
        <v>103.32119598304145</v>
      </c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</row>
    <row r="124" spans="1:45" s="84" customFormat="1" ht="10.5">
      <c r="A124" s="100">
        <v>4</v>
      </c>
      <c r="B124" s="100">
        <v>1999</v>
      </c>
      <c r="C124" s="101">
        <v>66.70586726155437</v>
      </c>
      <c r="D124" s="101">
        <v>83.8020635645916</v>
      </c>
      <c r="E124" s="101">
        <v>67.5886082213004</v>
      </c>
      <c r="F124" s="101">
        <v>84.84938002002596</v>
      </c>
      <c r="G124" s="101">
        <v>114.4885905899606</v>
      </c>
      <c r="H124" s="101">
        <v>110.45563088721657</v>
      </c>
      <c r="I124" s="101">
        <v>112.01437511804527</v>
      </c>
      <c r="J124" s="101">
        <v>81.68611492770773</v>
      </c>
      <c r="K124" s="101">
        <v>78.53821463961914</v>
      </c>
      <c r="L124" s="101">
        <v>79.24431762582903</v>
      </c>
      <c r="M124" s="101">
        <v>108.39030641526938</v>
      </c>
      <c r="N124" s="101">
        <v>100.35908130860042</v>
      </c>
      <c r="O124" s="101">
        <v>103.1401230979187</v>
      </c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</row>
    <row r="125" spans="1:45" s="84" customFormat="1" ht="10.5">
      <c r="A125" s="82">
        <v>5</v>
      </c>
      <c r="B125" s="82">
        <v>1999</v>
      </c>
      <c r="C125" s="83">
        <v>70.73162636638801</v>
      </c>
      <c r="D125" s="83">
        <v>87.00919596114994</v>
      </c>
      <c r="E125" s="83">
        <v>70.9334496956519</v>
      </c>
      <c r="F125" s="83">
        <v>86.63096896985768</v>
      </c>
      <c r="G125" s="83">
        <v>114.99108911862167</v>
      </c>
      <c r="H125" s="83">
        <v>108.44169784435921</v>
      </c>
      <c r="I125" s="83">
        <v>110.93661666644785</v>
      </c>
      <c r="J125" s="83">
        <v>83.50089225697111</v>
      </c>
      <c r="K125" s="83">
        <v>75.22411060166361</v>
      </c>
      <c r="L125" s="83">
        <v>77.06269975622921</v>
      </c>
      <c r="M125" s="83">
        <v>109.03012949981401</v>
      </c>
      <c r="N125" s="83">
        <v>97.97876538068597</v>
      </c>
      <c r="O125" s="83">
        <v>101.75364303478511</v>
      </c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</row>
    <row r="126" spans="1:45" s="84" customFormat="1" ht="10.5">
      <c r="A126" s="100">
        <v>6</v>
      </c>
      <c r="B126" s="100">
        <v>1999</v>
      </c>
      <c r="C126" s="101">
        <v>73.42196466280676</v>
      </c>
      <c r="D126" s="101">
        <v>89.64286862597186</v>
      </c>
      <c r="E126" s="101">
        <v>75.71870985302074</v>
      </c>
      <c r="F126" s="101">
        <v>92.27331951646195</v>
      </c>
      <c r="G126" s="101">
        <v>113.27445710244666</v>
      </c>
      <c r="H126" s="101">
        <v>106.04015094641835</v>
      </c>
      <c r="I126" s="101">
        <v>108.79669425907929</v>
      </c>
      <c r="J126" s="101">
        <v>89.7390779758277</v>
      </c>
      <c r="K126" s="101">
        <v>79.02555752141481</v>
      </c>
      <c r="L126" s="101">
        <v>81.35665599497294</v>
      </c>
      <c r="M126" s="101">
        <v>109.14302395060682</v>
      </c>
      <c r="N126" s="101">
        <v>97.70110350810377</v>
      </c>
      <c r="O126" s="101">
        <v>101.58465138512717</v>
      </c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</row>
    <row r="127" spans="1:45" s="84" customFormat="1" ht="10.5">
      <c r="A127" s="82">
        <v>7</v>
      </c>
      <c r="B127" s="82">
        <v>1999</v>
      </c>
      <c r="C127" s="83">
        <v>70.61158867517257</v>
      </c>
      <c r="D127" s="83">
        <v>86.37490561356393</v>
      </c>
      <c r="E127" s="83">
        <v>72.92830862476927</v>
      </c>
      <c r="F127" s="83">
        <v>88.93685303662612</v>
      </c>
      <c r="G127" s="83">
        <v>112.17616017805798</v>
      </c>
      <c r="H127" s="83">
        <v>105.29674563818236</v>
      </c>
      <c r="I127" s="83">
        <v>107.92093561547307</v>
      </c>
      <c r="J127" s="83">
        <v>88.79451531015422</v>
      </c>
      <c r="K127" s="83">
        <v>79.45677617327223</v>
      </c>
      <c r="L127" s="83">
        <v>81.54396425320667</v>
      </c>
      <c r="M127" s="83">
        <v>108.04781484682225</v>
      </c>
      <c r="N127" s="83">
        <v>97.32157149144446</v>
      </c>
      <c r="O127" s="83">
        <v>100.97174176435266</v>
      </c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</row>
    <row r="128" spans="1:45" s="84" customFormat="1" ht="10.5">
      <c r="A128" s="100">
        <v>8</v>
      </c>
      <c r="B128" s="100">
        <v>1999</v>
      </c>
      <c r="C128" s="101">
        <v>76.20728877592128</v>
      </c>
      <c r="D128" s="101">
        <v>92.4671980567762</v>
      </c>
      <c r="E128" s="101">
        <v>77.2555052187319</v>
      </c>
      <c r="F128" s="101">
        <v>93.56378281696513</v>
      </c>
      <c r="G128" s="101">
        <v>111.49445235665667</v>
      </c>
      <c r="H128" s="101">
        <v>105.43715378517258</v>
      </c>
      <c r="I128" s="101">
        <v>107.745432419567</v>
      </c>
      <c r="J128" s="101">
        <v>95.76838471223795</v>
      </c>
      <c r="K128" s="101">
        <v>78.65922679290242</v>
      </c>
      <c r="L128" s="101">
        <v>82.41211409658173</v>
      </c>
      <c r="M128" s="101">
        <v>109.08146204681321</v>
      </c>
      <c r="N128" s="101">
        <v>97.17615879140676</v>
      </c>
      <c r="O128" s="101">
        <v>101.18847221557552</v>
      </c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</row>
    <row r="129" spans="1:45" s="84" customFormat="1" ht="10.5">
      <c r="A129" s="82">
        <v>9</v>
      </c>
      <c r="B129" s="82">
        <v>1999</v>
      </c>
      <c r="C129" s="83">
        <v>78.8912046419685</v>
      </c>
      <c r="D129" s="83">
        <v>93.12188298191056</v>
      </c>
      <c r="E129" s="83">
        <v>82.70017762235742</v>
      </c>
      <c r="F129" s="83">
        <v>97.71701976068917</v>
      </c>
      <c r="G129" s="83">
        <v>112.47116811530688</v>
      </c>
      <c r="H129" s="83">
        <v>105.25745914785846</v>
      </c>
      <c r="I129" s="83">
        <v>107.99833928824282</v>
      </c>
      <c r="J129" s="83">
        <v>95.61052935047131</v>
      </c>
      <c r="K129" s="83">
        <v>80.60779819258104</v>
      </c>
      <c r="L129" s="83">
        <v>83.8873939610978</v>
      </c>
      <c r="M129" s="83">
        <v>110.002348758218</v>
      </c>
      <c r="N129" s="83">
        <v>97.97908099172942</v>
      </c>
      <c r="O129" s="83">
        <v>102.04100530918944</v>
      </c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</row>
    <row r="130" spans="1:45" s="84" customFormat="1" ht="10.5">
      <c r="A130" s="100">
        <v>10</v>
      </c>
      <c r="B130" s="100">
        <v>1999</v>
      </c>
      <c r="C130" s="101">
        <v>83.36534344858721</v>
      </c>
      <c r="D130" s="101">
        <v>97.43897809148348</v>
      </c>
      <c r="E130" s="101">
        <v>85.02844702811758</v>
      </c>
      <c r="F130" s="101">
        <v>98.57760993543937</v>
      </c>
      <c r="G130" s="101">
        <v>111.56972859063033</v>
      </c>
      <c r="H130" s="101">
        <v>104.47049196315832</v>
      </c>
      <c r="I130" s="101">
        <v>107.15614517653812</v>
      </c>
      <c r="J130" s="101">
        <v>89.6993576479171</v>
      </c>
      <c r="K130" s="101">
        <v>85.49174774297732</v>
      </c>
      <c r="L130" s="101">
        <v>86.41087470009296</v>
      </c>
      <c r="M130" s="101">
        <v>108.27753013841486</v>
      </c>
      <c r="N130" s="101">
        <v>99.28175728012778</v>
      </c>
      <c r="O130" s="101">
        <v>102.33467523646988</v>
      </c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</row>
    <row r="131" spans="1:45" s="84" customFormat="1" ht="10.5">
      <c r="A131" s="82">
        <v>11</v>
      </c>
      <c r="B131" s="82">
        <v>1999</v>
      </c>
      <c r="C131" s="83">
        <v>86.32173121028052</v>
      </c>
      <c r="D131" s="83">
        <v>99.61957379961726</v>
      </c>
      <c r="E131" s="83">
        <v>89.42264775792533</v>
      </c>
      <c r="F131" s="83">
        <v>102.04104704391123</v>
      </c>
      <c r="G131" s="83">
        <v>111.24945259829467</v>
      </c>
      <c r="H131" s="83">
        <v>104.69678221859931</v>
      </c>
      <c r="I131" s="83">
        <v>107.17382785147407</v>
      </c>
      <c r="J131" s="83">
        <v>93.31905818020522</v>
      </c>
      <c r="K131" s="83">
        <v>88.83931654147007</v>
      </c>
      <c r="L131" s="83">
        <v>89.80416603949064</v>
      </c>
      <c r="M131" s="83">
        <v>108.8393405444543</v>
      </c>
      <c r="N131" s="83">
        <v>100.74963931336814</v>
      </c>
      <c r="O131" s="83">
        <v>103.50381359291012</v>
      </c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</row>
    <row r="132" spans="1:45" s="84" customFormat="1" ht="10.5">
      <c r="A132" s="100">
        <v>12</v>
      </c>
      <c r="B132" s="100">
        <v>1999</v>
      </c>
      <c r="C132" s="101">
        <v>84.58429897460799</v>
      </c>
      <c r="D132" s="101">
        <v>97.01274777047016</v>
      </c>
      <c r="E132" s="101">
        <v>94.46419574985372</v>
      </c>
      <c r="F132" s="101">
        <v>106.91794912577299</v>
      </c>
      <c r="G132" s="101">
        <v>109.75607843733744</v>
      </c>
      <c r="H132" s="101">
        <v>103.44433373028586</v>
      </c>
      <c r="I132" s="101">
        <v>105.83836313971095</v>
      </c>
      <c r="J132" s="101">
        <v>92.95822174413031</v>
      </c>
      <c r="K132" s="101">
        <v>84.73588084544973</v>
      </c>
      <c r="L132" s="101">
        <v>86.57032332656874</v>
      </c>
      <c r="M132" s="101">
        <v>107.70149920321637</v>
      </c>
      <c r="N132" s="101">
        <v>97.81388168840093</v>
      </c>
      <c r="O132" s="101">
        <v>101.10289447365848</v>
      </c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</row>
    <row r="133" spans="1:45" s="84" customFormat="1" ht="10.5">
      <c r="A133" s="82">
        <v>1</v>
      </c>
      <c r="B133" s="82">
        <v>2000</v>
      </c>
      <c r="C133" s="83">
        <v>75.04589911174358</v>
      </c>
      <c r="D133" s="83">
        <v>84.98861135673106</v>
      </c>
      <c r="E133" s="83">
        <v>74.9570049578371</v>
      </c>
      <c r="F133" s="83">
        <v>85.25684876102362</v>
      </c>
      <c r="G133" s="83">
        <v>107.13840832073907</v>
      </c>
      <c r="H133" s="83">
        <v>103.23342878858485</v>
      </c>
      <c r="I133" s="83">
        <v>104.74297124982904</v>
      </c>
      <c r="J133" s="83">
        <v>84.40974523352371</v>
      </c>
      <c r="K133" s="83">
        <v>76.3838202558363</v>
      </c>
      <c r="L133" s="83">
        <v>78.24207061684379</v>
      </c>
      <c r="M133" s="83">
        <v>102.33747938601411</v>
      </c>
      <c r="N133" s="83">
        <v>93.35285628649281</v>
      </c>
      <c r="O133" s="83">
        <v>96.355774050425</v>
      </c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</row>
    <row r="134" spans="1:45" s="84" customFormat="1" ht="10.5">
      <c r="A134" s="100">
        <v>2</v>
      </c>
      <c r="B134" s="100">
        <v>2000</v>
      </c>
      <c r="C134" s="101">
        <v>81.1692299622102</v>
      </c>
      <c r="D134" s="101">
        <v>89.42032505179738</v>
      </c>
      <c r="E134" s="101">
        <v>82.33763686815237</v>
      </c>
      <c r="F134" s="101">
        <v>91.0267138310731</v>
      </c>
      <c r="G134" s="101">
        <v>107.17513447718451</v>
      </c>
      <c r="H134" s="101">
        <v>103.62975283906918</v>
      </c>
      <c r="I134" s="101">
        <v>104.99743706967764</v>
      </c>
      <c r="J134" s="101">
        <v>91.93712953906433</v>
      </c>
      <c r="K134" s="101">
        <v>81.90749051886189</v>
      </c>
      <c r="L134" s="101">
        <v>84.2213113176322</v>
      </c>
      <c r="M134" s="101">
        <v>104.16216494107665</v>
      </c>
      <c r="N134" s="101">
        <v>96.31279225847996</v>
      </c>
      <c r="O134" s="101">
        <v>98.98681558657762</v>
      </c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</row>
    <row r="135" spans="1:45" s="84" customFormat="1" ht="10.5">
      <c r="A135" s="82">
        <v>3</v>
      </c>
      <c r="B135" s="82">
        <v>2000</v>
      </c>
      <c r="C135" s="83">
        <v>86.65265922700921</v>
      </c>
      <c r="D135" s="83">
        <v>96.6131542751553</v>
      </c>
      <c r="E135" s="83">
        <v>87.38913677156135</v>
      </c>
      <c r="F135" s="83">
        <v>97.42435036802095</v>
      </c>
      <c r="G135" s="83">
        <v>107.27348932702455</v>
      </c>
      <c r="H135" s="83">
        <v>103.98735040377085</v>
      </c>
      <c r="I135" s="83">
        <v>105.26063160488944</v>
      </c>
      <c r="J135" s="83">
        <v>87.34940846607597</v>
      </c>
      <c r="K135" s="83">
        <v>82.23863538826134</v>
      </c>
      <c r="L135" s="83">
        <v>83.4055749593895</v>
      </c>
      <c r="M135" s="83">
        <v>103.18361832379627</v>
      </c>
      <c r="N135" s="83">
        <v>96.7686742134946</v>
      </c>
      <c r="O135" s="83">
        <v>98.99011728485762</v>
      </c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</row>
    <row r="136" spans="1:45" s="84" customFormat="1" ht="10.5">
      <c r="A136" s="100">
        <v>4</v>
      </c>
      <c r="B136" s="100">
        <v>2000</v>
      </c>
      <c r="C136" s="101">
        <v>79.21856489166693</v>
      </c>
      <c r="D136" s="101">
        <v>87.91561373727178</v>
      </c>
      <c r="E136" s="101">
        <v>81.55929708163784</v>
      </c>
      <c r="F136" s="101">
        <v>89.82292345893313</v>
      </c>
      <c r="G136" s="101">
        <v>106.72176377087027</v>
      </c>
      <c r="H136" s="101">
        <v>103.0564127861462</v>
      </c>
      <c r="I136" s="101">
        <v>104.47338676582636</v>
      </c>
      <c r="J136" s="101">
        <v>87.72019070317646</v>
      </c>
      <c r="K136" s="101">
        <v>84.80279364451384</v>
      </c>
      <c r="L136" s="101">
        <v>85.4559165190712</v>
      </c>
      <c r="M136" s="101">
        <v>103.08514531995822</v>
      </c>
      <c r="N136" s="101">
        <v>97.24701222206292</v>
      </c>
      <c r="O136" s="101">
        <v>99.27651548843328</v>
      </c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</row>
    <row r="137" spans="1:45" s="84" customFormat="1" ht="10.5">
      <c r="A137" s="82">
        <v>5</v>
      </c>
      <c r="B137" s="82">
        <v>2000</v>
      </c>
      <c r="C137" s="83">
        <v>90.30939270015129</v>
      </c>
      <c r="D137" s="83">
        <v>98.12433213466319</v>
      </c>
      <c r="E137" s="83">
        <v>89.40663128682014</v>
      </c>
      <c r="F137" s="83">
        <v>95.7154047742794</v>
      </c>
      <c r="G137" s="83">
        <v>106.88671247563475</v>
      </c>
      <c r="H137" s="83">
        <v>102.24864632486899</v>
      </c>
      <c r="I137" s="83">
        <v>104.01547951167991</v>
      </c>
      <c r="J137" s="83">
        <v>89.80579914780667</v>
      </c>
      <c r="K137" s="83">
        <v>84.77570003815705</v>
      </c>
      <c r="L137" s="83">
        <v>85.8833830877784</v>
      </c>
      <c r="M137" s="83">
        <v>103.54179187776343</v>
      </c>
      <c r="N137" s="83">
        <v>96.80807792817134</v>
      </c>
      <c r="O137" s="83">
        <v>99.11764652475405</v>
      </c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</row>
    <row r="138" spans="1:45" s="84" customFormat="1" ht="10.5">
      <c r="A138" s="100">
        <v>6</v>
      </c>
      <c r="B138" s="100">
        <v>2000</v>
      </c>
      <c r="C138" s="101">
        <v>94.07962310590563</v>
      </c>
      <c r="D138" s="101">
        <v>100.50141163987769</v>
      </c>
      <c r="E138" s="101">
        <v>95.02603289251908</v>
      </c>
      <c r="F138" s="101">
        <v>101.56610184068394</v>
      </c>
      <c r="G138" s="101">
        <v>105.0738224228204</v>
      </c>
      <c r="H138" s="101">
        <v>101.87495542858939</v>
      </c>
      <c r="I138" s="101">
        <v>103.09188845384281</v>
      </c>
      <c r="J138" s="101">
        <v>97.39174178399517</v>
      </c>
      <c r="K138" s="101">
        <v>87.74200475198465</v>
      </c>
      <c r="L138" s="101">
        <v>89.83833261728232</v>
      </c>
      <c r="M138" s="101">
        <v>103.68884462853349</v>
      </c>
      <c r="N138" s="101">
        <v>97.59554351623203</v>
      </c>
      <c r="O138" s="101">
        <v>99.6673459732618</v>
      </c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</row>
    <row r="139" spans="1:45" s="84" customFormat="1" ht="10.5">
      <c r="A139" s="82">
        <v>7</v>
      </c>
      <c r="B139" s="82">
        <v>2000</v>
      </c>
      <c r="C139" s="83">
        <v>93.08482495918923</v>
      </c>
      <c r="D139" s="83">
        <v>98.5566894282667</v>
      </c>
      <c r="E139" s="83">
        <v>90.3939267225668</v>
      </c>
      <c r="F139" s="83">
        <v>95.11095286775401</v>
      </c>
      <c r="G139" s="83">
        <v>104.83260781748619</v>
      </c>
      <c r="H139" s="83">
        <v>102.40762885010305</v>
      </c>
      <c r="I139" s="83">
        <v>103.3287037617377</v>
      </c>
      <c r="J139" s="83">
        <v>101.55847390466252</v>
      </c>
      <c r="K139" s="83">
        <v>92.49276143568189</v>
      </c>
      <c r="L139" s="83">
        <v>94.51852486589121</v>
      </c>
      <c r="M139" s="83">
        <v>104.21126419936476</v>
      </c>
      <c r="N139" s="83">
        <v>99.40060007641924</v>
      </c>
      <c r="O139" s="83">
        <v>101.0353841165849</v>
      </c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</row>
    <row r="140" spans="1:45" s="84" customFormat="1" ht="10.5">
      <c r="A140" s="100">
        <v>8</v>
      </c>
      <c r="B140" s="100">
        <v>2000</v>
      </c>
      <c r="C140" s="101">
        <v>99.73902235663171</v>
      </c>
      <c r="D140" s="101">
        <v>107.4945496155136</v>
      </c>
      <c r="E140" s="101">
        <v>98.04497140497361</v>
      </c>
      <c r="F140" s="101">
        <v>105.04274069052686</v>
      </c>
      <c r="G140" s="101">
        <v>105.15254868707083</v>
      </c>
      <c r="H140" s="101">
        <v>103.02385262996741</v>
      </c>
      <c r="I140" s="101">
        <v>103.82995138793301</v>
      </c>
      <c r="J140" s="101">
        <v>106.5574313776454</v>
      </c>
      <c r="K140" s="101">
        <v>92.83552229979841</v>
      </c>
      <c r="L140" s="101">
        <v>95.85368163871695</v>
      </c>
      <c r="M140" s="101">
        <v>105.63962211154423</v>
      </c>
      <c r="N140" s="101">
        <v>99.94741572634243</v>
      </c>
      <c r="O140" s="101">
        <v>101.85491419447139</v>
      </c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</row>
    <row r="141" spans="1:45" s="84" customFormat="1" ht="10.5">
      <c r="A141" s="82">
        <v>9</v>
      </c>
      <c r="B141" s="82">
        <v>2000</v>
      </c>
      <c r="C141" s="83">
        <v>99.18732761307113</v>
      </c>
      <c r="D141" s="83">
        <v>102.67877612465367</v>
      </c>
      <c r="E141" s="83">
        <v>99.00354609153167</v>
      </c>
      <c r="F141" s="83">
        <v>102.36428061366817</v>
      </c>
      <c r="G141" s="83">
        <v>105.05882667856791</v>
      </c>
      <c r="H141" s="83">
        <v>102.36336161339001</v>
      </c>
      <c r="I141" s="83">
        <v>103.38552294236287</v>
      </c>
      <c r="J141" s="83">
        <v>104.44016786515847</v>
      </c>
      <c r="K141" s="83">
        <v>96.44738900436504</v>
      </c>
      <c r="L141" s="83">
        <v>98.20006662542032</v>
      </c>
      <c r="M141" s="83">
        <v>105.31324364500593</v>
      </c>
      <c r="N141" s="83">
        <v>100.87968333746979</v>
      </c>
      <c r="O141" s="83">
        <v>102.37649030294774</v>
      </c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</row>
    <row r="142" spans="1:45" s="84" customFormat="1" ht="10.5">
      <c r="A142" s="100">
        <v>10</v>
      </c>
      <c r="B142" s="100">
        <v>2000</v>
      </c>
      <c r="C142" s="101">
        <v>103.80887716394494</v>
      </c>
      <c r="D142" s="101">
        <v>107.82992256939544</v>
      </c>
      <c r="E142" s="101">
        <v>102.25157208067465</v>
      </c>
      <c r="F142" s="101">
        <v>105.46362518031135</v>
      </c>
      <c r="G142" s="101">
        <v>104.89991890099435</v>
      </c>
      <c r="H142" s="101">
        <v>101.2962941736274</v>
      </c>
      <c r="I142" s="101">
        <v>102.65771424539783</v>
      </c>
      <c r="J142" s="101">
        <v>103.89890157545919</v>
      </c>
      <c r="K142" s="101">
        <v>99.62201786979776</v>
      </c>
      <c r="L142" s="101">
        <v>100.55521957047958</v>
      </c>
      <c r="M142" s="101">
        <v>105.12500319222035</v>
      </c>
      <c r="N142" s="101">
        <v>101.40627316929057</v>
      </c>
      <c r="O142" s="101">
        <v>102.67434593364968</v>
      </c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</row>
    <row r="143" spans="1:45" s="84" customFormat="1" ht="10.5">
      <c r="A143" s="82">
        <v>11</v>
      </c>
      <c r="B143" s="82">
        <v>2000</v>
      </c>
      <c r="C143" s="83">
        <v>106.30844410453136</v>
      </c>
      <c r="D143" s="83">
        <v>111.46766589207093</v>
      </c>
      <c r="E143" s="83">
        <v>105.40157646459203</v>
      </c>
      <c r="F143" s="83">
        <v>109.5133419573383</v>
      </c>
      <c r="G143" s="83">
        <v>104.24126622007012</v>
      </c>
      <c r="H143" s="83">
        <v>101.82091854755879</v>
      </c>
      <c r="I143" s="83">
        <v>102.73367962310256</v>
      </c>
      <c r="J143" s="83">
        <v>104.58422261838679</v>
      </c>
      <c r="K143" s="83">
        <v>101.60576013733542</v>
      </c>
      <c r="L143" s="83">
        <v>102.23974698267256</v>
      </c>
      <c r="M143" s="83">
        <v>104.90618911794309</v>
      </c>
      <c r="N143" s="83">
        <v>102.69919669130438</v>
      </c>
      <c r="O143" s="83">
        <v>103.4668021516091</v>
      </c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</row>
    <row r="144" spans="1:45" s="84" customFormat="1" ht="10.5">
      <c r="A144" s="100">
        <v>12</v>
      </c>
      <c r="B144" s="100">
        <v>2000</v>
      </c>
      <c r="C144" s="101">
        <v>96.46318954454082</v>
      </c>
      <c r="D144" s="101">
        <v>100.06565617309208</v>
      </c>
      <c r="E144" s="101">
        <v>103.14010810916339</v>
      </c>
      <c r="F144" s="101">
        <v>105.6836514596272</v>
      </c>
      <c r="G144" s="101">
        <v>103.63903445246457</v>
      </c>
      <c r="H144" s="101">
        <v>100.27775642187731</v>
      </c>
      <c r="I144" s="101">
        <v>101.55190672090558</v>
      </c>
      <c r="J144" s="101">
        <v>105.14480032787907</v>
      </c>
      <c r="K144" s="101">
        <v>96.76963149004567</v>
      </c>
      <c r="L144" s="101">
        <v>98.64715849771146</v>
      </c>
      <c r="M144" s="101">
        <v>104.65397174320269</v>
      </c>
      <c r="N144" s="101">
        <v>99.41544997687046</v>
      </c>
      <c r="O144" s="101">
        <v>101.14867293402163</v>
      </c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</row>
    <row r="145" spans="1:45" s="84" customFormat="1" ht="10.5">
      <c r="A145" s="82">
        <v>1</v>
      </c>
      <c r="B145" s="82">
        <v>2001</v>
      </c>
      <c r="C145" s="83">
        <v>88.20100231948234</v>
      </c>
      <c r="D145" s="83">
        <v>90.57655042732637</v>
      </c>
      <c r="E145" s="83">
        <v>87.24214220381556</v>
      </c>
      <c r="F145" s="83">
        <v>89.61155703149586</v>
      </c>
      <c r="G145" s="83">
        <v>101.46270358412723</v>
      </c>
      <c r="H145" s="83">
        <v>102.16770981832092</v>
      </c>
      <c r="I145" s="83">
        <v>101.90463867349789</v>
      </c>
      <c r="J145" s="83">
        <v>94.3852585679817</v>
      </c>
      <c r="K145" s="83">
        <v>88.83302187337759</v>
      </c>
      <c r="L145" s="83">
        <v>90.11317003792556</v>
      </c>
      <c r="M145" s="83">
        <v>99.5443644977715</v>
      </c>
      <c r="N145" s="83">
        <v>96.50253391389673</v>
      </c>
      <c r="O145" s="83">
        <v>97.47464082652169</v>
      </c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</row>
    <row r="146" spans="1:45" s="84" customFormat="1" ht="10.5">
      <c r="A146" s="100">
        <v>2</v>
      </c>
      <c r="B146" s="100">
        <v>2001</v>
      </c>
      <c r="C146" s="101">
        <v>91.65362777412554</v>
      </c>
      <c r="D146" s="101">
        <v>92.96210037678199</v>
      </c>
      <c r="E146" s="101">
        <v>91.64957267625279</v>
      </c>
      <c r="F146" s="101">
        <v>92.8490926723982</v>
      </c>
      <c r="G146" s="101">
        <v>101.63509045644535</v>
      </c>
      <c r="H146" s="101">
        <v>102.56185171204893</v>
      </c>
      <c r="I146" s="101">
        <v>102.21603328851671</v>
      </c>
      <c r="J146" s="101">
        <v>98.67844199270357</v>
      </c>
      <c r="K146" s="101">
        <v>97.5043098522417</v>
      </c>
      <c r="L146" s="101">
        <v>97.77502293369405</v>
      </c>
      <c r="M146" s="101">
        <v>100.83369188681034</v>
      </c>
      <c r="N146" s="101">
        <v>100.41318018721873</v>
      </c>
      <c r="O146" s="101">
        <v>100.54756713571601</v>
      </c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</row>
    <row r="147" spans="1:45" s="84" customFormat="1" ht="10.5">
      <c r="A147" s="82">
        <v>3</v>
      </c>
      <c r="B147" s="82">
        <v>2001</v>
      </c>
      <c r="C147" s="83">
        <v>100.62498067932073</v>
      </c>
      <c r="D147" s="83">
        <v>101.59430458601913</v>
      </c>
      <c r="E147" s="83">
        <v>99.26873162536327</v>
      </c>
      <c r="F147" s="83">
        <v>100.30915812545616</v>
      </c>
      <c r="G147" s="83">
        <v>101.49593411450776</v>
      </c>
      <c r="H147" s="83">
        <v>102.68810260550389</v>
      </c>
      <c r="I147" s="83">
        <v>102.24324819920636</v>
      </c>
      <c r="J147" s="83">
        <v>96.15241179307557</v>
      </c>
      <c r="K147" s="83">
        <v>99.20196363739916</v>
      </c>
      <c r="L147" s="83">
        <v>98.49884552285648</v>
      </c>
      <c r="M147" s="83">
        <v>100.0475741901801</v>
      </c>
      <c r="N147" s="83">
        <v>101.20703378986131</v>
      </c>
      <c r="O147" s="83">
        <v>100.83649418856513</v>
      </c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</row>
    <row r="148" spans="1:45" s="84" customFormat="1" ht="10.5">
      <c r="A148" s="100">
        <v>4</v>
      </c>
      <c r="B148" s="100">
        <v>2001</v>
      </c>
      <c r="C148" s="101">
        <v>94.64780625515739</v>
      </c>
      <c r="D148" s="101">
        <v>94.67732755251909</v>
      </c>
      <c r="E148" s="101">
        <v>94.48123352971261</v>
      </c>
      <c r="F148" s="101">
        <v>94.32512264816587</v>
      </c>
      <c r="G148" s="101">
        <v>100.960730952963</v>
      </c>
      <c r="H148" s="101">
        <v>102.01406149069886</v>
      </c>
      <c r="I148" s="101">
        <v>101.6210140862938</v>
      </c>
      <c r="J148" s="101">
        <v>98.1982421184158</v>
      </c>
      <c r="K148" s="101">
        <v>101.20766168071452</v>
      </c>
      <c r="L148" s="101">
        <v>100.51379664200401</v>
      </c>
      <c r="M148" s="101">
        <v>100.21195928538467</v>
      </c>
      <c r="N148" s="101">
        <v>101.67146653896718</v>
      </c>
      <c r="O148" s="101">
        <v>101.20503783719953</v>
      </c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</row>
    <row r="149" spans="1:45" s="84" customFormat="1" ht="10.5">
      <c r="A149" s="82">
        <v>5</v>
      </c>
      <c r="B149" s="82">
        <v>2001</v>
      </c>
      <c r="C149" s="83">
        <v>103.13641317141548</v>
      </c>
      <c r="D149" s="83">
        <v>102.38875526143168</v>
      </c>
      <c r="E149" s="83">
        <v>102.50563211599275</v>
      </c>
      <c r="F149" s="83">
        <v>101.79882332250602</v>
      </c>
      <c r="G149" s="83">
        <v>101.20275452488482</v>
      </c>
      <c r="H149" s="83">
        <v>101.19742945531854</v>
      </c>
      <c r="I149" s="83">
        <v>101.19941649043841</v>
      </c>
      <c r="J149" s="83">
        <v>98.41205217277042</v>
      </c>
      <c r="K149" s="83">
        <v>102.53843090894661</v>
      </c>
      <c r="L149" s="83">
        <v>101.58703483995708</v>
      </c>
      <c r="M149" s="83">
        <v>100.44633559287853</v>
      </c>
      <c r="N149" s="83">
        <v>101.76714725855916</v>
      </c>
      <c r="O149" s="83">
        <v>101.34504283325343</v>
      </c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</row>
    <row r="150" spans="1:45" s="84" customFormat="1" ht="10.5">
      <c r="A150" s="100">
        <v>6</v>
      </c>
      <c r="B150" s="100">
        <v>2001</v>
      </c>
      <c r="C150" s="101">
        <v>98.41668357171802</v>
      </c>
      <c r="D150" s="101">
        <v>98.18960694757541</v>
      </c>
      <c r="E150" s="101">
        <v>99.20583690981957</v>
      </c>
      <c r="F150" s="101">
        <v>98.88897256991665</v>
      </c>
      <c r="G150" s="101">
        <v>100.81075771745788</v>
      </c>
      <c r="H150" s="101">
        <v>100.38379798357546</v>
      </c>
      <c r="I150" s="101">
        <v>100.54311683855586</v>
      </c>
      <c r="J150" s="101">
        <v>100.26041310576348</v>
      </c>
      <c r="K150" s="101">
        <v>102.0343437423698</v>
      </c>
      <c r="L150" s="101">
        <v>101.62533847595277</v>
      </c>
      <c r="M150" s="101">
        <v>100.66158699593757</v>
      </c>
      <c r="N150" s="101">
        <v>101.08502414653326</v>
      </c>
      <c r="O150" s="101">
        <v>100.94970228365948</v>
      </c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</row>
    <row r="151" spans="1:45" s="84" customFormat="1" ht="10.5">
      <c r="A151" s="82">
        <v>7</v>
      </c>
      <c r="B151" s="82">
        <v>2001</v>
      </c>
      <c r="C151" s="83">
        <v>99.92522481073166</v>
      </c>
      <c r="D151" s="83">
        <v>99.51496426529151</v>
      </c>
      <c r="E151" s="83">
        <v>96.71758698155296</v>
      </c>
      <c r="F151" s="83">
        <v>96.37102278653603</v>
      </c>
      <c r="G151" s="83">
        <v>100.61756040222416</v>
      </c>
      <c r="H151" s="83">
        <v>99.96199797100185</v>
      </c>
      <c r="I151" s="83">
        <v>100.20661929620454</v>
      </c>
      <c r="J151" s="83">
        <v>100.11309666414863</v>
      </c>
      <c r="K151" s="83">
        <v>100.7211243687494</v>
      </c>
      <c r="L151" s="83">
        <v>100.58093482121166</v>
      </c>
      <c r="M151" s="83">
        <v>100.48082567603525</v>
      </c>
      <c r="N151" s="83">
        <v>100.28450904847804</v>
      </c>
      <c r="O151" s="83">
        <v>100.34724783206553</v>
      </c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</row>
    <row r="152" spans="1:45" s="84" customFormat="1" ht="10.5">
      <c r="A152" s="100">
        <v>8</v>
      </c>
      <c r="B152" s="100">
        <v>2001</v>
      </c>
      <c r="C152" s="101">
        <v>103.57130752074191</v>
      </c>
      <c r="D152" s="101">
        <v>102.99230115222855</v>
      </c>
      <c r="E152" s="101">
        <v>102.64368108986396</v>
      </c>
      <c r="F152" s="101">
        <v>102.08982076562081</v>
      </c>
      <c r="G152" s="101">
        <v>100.13737929326771</v>
      </c>
      <c r="H152" s="101">
        <v>99.30939804271394</v>
      </c>
      <c r="I152" s="101">
        <v>99.61835697798391</v>
      </c>
      <c r="J152" s="101">
        <v>102.4783209708183</v>
      </c>
      <c r="K152" s="101">
        <v>100.24779010284578</v>
      </c>
      <c r="L152" s="101">
        <v>100.76207113113439</v>
      </c>
      <c r="M152" s="101">
        <v>100.77189074601368</v>
      </c>
      <c r="N152" s="101">
        <v>99.70806924596309</v>
      </c>
      <c r="O152" s="101">
        <v>100.04804486442139</v>
      </c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</row>
    <row r="153" spans="1:45" s="84" customFormat="1" ht="10.5">
      <c r="A153" s="82">
        <v>9</v>
      </c>
      <c r="B153" s="82">
        <v>2001</v>
      </c>
      <c r="C153" s="83">
        <v>104.58858854187767</v>
      </c>
      <c r="D153" s="83">
        <v>103.26138864925477</v>
      </c>
      <c r="E153" s="83">
        <v>101.8123134831817</v>
      </c>
      <c r="F153" s="83">
        <v>100.50964545243859</v>
      </c>
      <c r="G153" s="83">
        <v>99.05405789505839</v>
      </c>
      <c r="H153" s="83">
        <v>98.62336281931324</v>
      </c>
      <c r="I153" s="83">
        <v>98.78407550687619</v>
      </c>
      <c r="J153" s="83">
        <v>102.3791702744751</v>
      </c>
      <c r="K153" s="83">
        <v>101.55065662829463</v>
      </c>
      <c r="L153" s="83">
        <v>101.74168238634485</v>
      </c>
      <c r="M153" s="83">
        <v>99.95532848485578</v>
      </c>
      <c r="N153" s="83">
        <v>99.86700904637782</v>
      </c>
      <c r="O153" s="83">
        <v>99.89523413462521</v>
      </c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</row>
    <row r="154" spans="1:45" s="84" customFormat="1" ht="10.5">
      <c r="A154" s="100">
        <v>10</v>
      </c>
      <c r="B154" s="100">
        <v>2001</v>
      </c>
      <c r="C154" s="101">
        <v>108.89580363365677</v>
      </c>
      <c r="D154" s="101">
        <v>108.0938546004641</v>
      </c>
      <c r="E154" s="101">
        <v>107.78463247436397</v>
      </c>
      <c r="F154" s="101">
        <v>107.00958925539835</v>
      </c>
      <c r="G154" s="101">
        <v>98.20027134778584</v>
      </c>
      <c r="H154" s="101">
        <v>97.54607575742722</v>
      </c>
      <c r="I154" s="101">
        <v>97.79018704970626</v>
      </c>
      <c r="J154" s="101">
        <v>101.85007618125296</v>
      </c>
      <c r="K154" s="101">
        <v>102.66436237695115</v>
      </c>
      <c r="L154" s="101">
        <v>102.4766169625936</v>
      </c>
      <c r="M154" s="101">
        <v>99.18954971782436</v>
      </c>
      <c r="N154" s="101">
        <v>99.72055439154178</v>
      </c>
      <c r="O154" s="101">
        <v>99.55085614579023</v>
      </c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</row>
    <row r="155" spans="1:45" s="84" customFormat="1" ht="10.5">
      <c r="A155" s="82">
        <v>11</v>
      </c>
      <c r="B155" s="82">
        <v>2001</v>
      </c>
      <c r="C155" s="83">
        <v>107.2529268891372</v>
      </c>
      <c r="D155" s="83">
        <v>106.99957823880834</v>
      </c>
      <c r="E155" s="83">
        <v>111.07450573405517</v>
      </c>
      <c r="F155" s="83">
        <v>110.85770289338178</v>
      </c>
      <c r="G155" s="83">
        <v>97.7943810618386</v>
      </c>
      <c r="H155" s="83">
        <v>97.17506493868717</v>
      </c>
      <c r="I155" s="83">
        <v>97.40616105333518</v>
      </c>
      <c r="J155" s="83">
        <v>103.45327213879533</v>
      </c>
      <c r="K155" s="83">
        <v>105.04163458050984</v>
      </c>
      <c r="L155" s="83">
        <v>104.67541473502419</v>
      </c>
      <c r="M155" s="83">
        <v>99.32822158106421</v>
      </c>
      <c r="N155" s="83">
        <v>100.51713795676851</v>
      </c>
      <c r="O155" s="83">
        <v>100.13718457163192</v>
      </c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</row>
    <row r="156" spans="1:45" s="84" customFormat="1" ht="10.5">
      <c r="A156" s="100">
        <v>12</v>
      </c>
      <c r="B156" s="100">
        <v>2001</v>
      </c>
      <c r="C156" s="101">
        <v>99.08563483263525</v>
      </c>
      <c r="D156" s="101">
        <v>98.74926794229896</v>
      </c>
      <c r="E156" s="101">
        <v>105.61413117602534</v>
      </c>
      <c r="F156" s="101">
        <v>105.37949247668554</v>
      </c>
      <c r="G156" s="101">
        <v>96.62837864943943</v>
      </c>
      <c r="H156" s="101">
        <v>96.37114740538973</v>
      </c>
      <c r="I156" s="101">
        <v>96.46713253938474</v>
      </c>
      <c r="J156" s="101">
        <v>103.63924401979918</v>
      </c>
      <c r="K156" s="101">
        <v>98.45470024759959</v>
      </c>
      <c r="L156" s="101">
        <v>99.65007151130132</v>
      </c>
      <c r="M156" s="101">
        <v>98.52867134524382</v>
      </c>
      <c r="N156" s="101">
        <v>97.2563344758347</v>
      </c>
      <c r="O156" s="101">
        <v>97.66294734655041</v>
      </c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</row>
    <row r="157" spans="1:45" s="84" customFormat="1" ht="10.5">
      <c r="A157" s="82">
        <v>1</v>
      </c>
      <c r="B157" s="82">
        <v>2002</v>
      </c>
      <c r="C157" s="83">
        <v>92.07579749143392</v>
      </c>
      <c r="D157" s="83">
        <v>91.46253562645252</v>
      </c>
      <c r="E157" s="83">
        <v>90.10072066198963</v>
      </c>
      <c r="F157" s="83">
        <v>89.57687920436635</v>
      </c>
      <c r="G157" s="83">
        <v>94.94809086448926</v>
      </c>
      <c r="H157" s="83">
        <v>91.81094161037336</v>
      </c>
      <c r="I157" s="83">
        <v>92.98156025987345</v>
      </c>
      <c r="J157" s="83">
        <v>100.48498075489616</v>
      </c>
      <c r="K157" s="83">
        <v>90.6559670298561</v>
      </c>
      <c r="L157" s="83">
        <v>92.92218775701913</v>
      </c>
      <c r="M157" s="83">
        <v>96.44886300321791</v>
      </c>
      <c r="N157" s="83">
        <v>91.32025639968198</v>
      </c>
      <c r="O157" s="83">
        <v>92.95925429715217</v>
      </c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</row>
    <row r="158" spans="1:45" s="84" customFormat="1" ht="10.5">
      <c r="A158" s="100">
        <v>2</v>
      </c>
      <c r="B158" s="100">
        <v>2002</v>
      </c>
      <c r="C158" s="101">
        <v>93.97999811211201</v>
      </c>
      <c r="D158" s="101">
        <v>93.13817237566737</v>
      </c>
      <c r="E158" s="101">
        <v>92.73913192569923</v>
      </c>
      <c r="F158" s="101">
        <v>92.03540755157866</v>
      </c>
      <c r="G158" s="101">
        <v>94.78701695312877</v>
      </c>
      <c r="H158" s="101">
        <v>92.19765828188648</v>
      </c>
      <c r="I158" s="101">
        <v>93.16387037613865</v>
      </c>
      <c r="J158" s="101">
        <v>105.40753670304082</v>
      </c>
      <c r="K158" s="101">
        <v>98.61760648681275</v>
      </c>
      <c r="L158" s="101">
        <v>100.18312272500927</v>
      </c>
      <c r="M158" s="101">
        <v>97.66570525196978</v>
      </c>
      <c r="N158" s="101">
        <v>94.92514137173202</v>
      </c>
      <c r="O158" s="101">
        <v>95.80096960049413</v>
      </c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</row>
    <row r="159" spans="1:45" s="84" customFormat="1" ht="10.5">
      <c r="A159" s="82">
        <v>3</v>
      </c>
      <c r="B159" s="82">
        <v>2002</v>
      </c>
      <c r="C159" s="83">
        <v>93.167642162869</v>
      </c>
      <c r="D159" s="83">
        <v>91.39191580284718</v>
      </c>
      <c r="E159" s="83">
        <v>92.68405898031492</v>
      </c>
      <c r="F159" s="83">
        <v>90.98534965124432</v>
      </c>
      <c r="G159" s="83">
        <v>93.96741384213306</v>
      </c>
      <c r="H159" s="83">
        <v>92.12639865785052</v>
      </c>
      <c r="I159" s="83">
        <v>92.81336843013867</v>
      </c>
      <c r="J159" s="83">
        <v>105.00039683348945</v>
      </c>
      <c r="K159" s="83">
        <v>100.67167773528845</v>
      </c>
      <c r="L159" s="83">
        <v>101.66972628998917</v>
      </c>
      <c r="M159" s="83">
        <v>96.95790016355745</v>
      </c>
      <c r="N159" s="83">
        <v>95.75681800669174</v>
      </c>
      <c r="O159" s="83">
        <v>96.14065932695107</v>
      </c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</row>
    <row r="160" spans="1:45" s="84" customFormat="1" ht="10.5">
      <c r="A160" s="100">
        <v>4</v>
      </c>
      <c r="B160" s="100">
        <v>2002</v>
      </c>
      <c r="C160" s="101">
        <v>105.32700345273479</v>
      </c>
      <c r="D160" s="101">
        <v>102.40541502547879</v>
      </c>
      <c r="E160" s="101">
        <v>105.82656443768789</v>
      </c>
      <c r="F160" s="101">
        <v>102.8422249160076</v>
      </c>
      <c r="G160" s="101">
        <v>94.28155184734015</v>
      </c>
      <c r="H160" s="101">
        <v>91.9227783808017</v>
      </c>
      <c r="I160" s="101">
        <v>92.8029482376401</v>
      </c>
      <c r="J160" s="101">
        <v>102.50989901349678</v>
      </c>
      <c r="K160" s="101">
        <v>100.76203053372936</v>
      </c>
      <c r="L160" s="101">
        <v>101.16502679439313</v>
      </c>
      <c r="M160" s="101">
        <v>96.51184257357441</v>
      </c>
      <c r="N160" s="101">
        <v>95.67809072981588</v>
      </c>
      <c r="O160" s="101">
        <v>95.94454078624835</v>
      </c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</row>
    <row r="161" spans="1:45" s="84" customFormat="1" ht="10.5">
      <c r="A161" s="82">
        <v>5</v>
      </c>
      <c r="B161" s="82">
        <v>2002</v>
      </c>
      <c r="C161" s="83">
        <v>106.04522828854404</v>
      </c>
      <c r="D161" s="83">
        <v>102.37353832537167</v>
      </c>
      <c r="E161" s="83">
        <v>106.36135538076398</v>
      </c>
      <c r="F161" s="83">
        <v>102.71121726299806</v>
      </c>
      <c r="G161" s="83">
        <v>94.18224940642338</v>
      </c>
      <c r="H161" s="83">
        <v>91.46351577682607</v>
      </c>
      <c r="I161" s="83">
        <v>92.47800378234706</v>
      </c>
      <c r="J161" s="83">
        <v>101.78118775289171</v>
      </c>
      <c r="K161" s="83">
        <v>101.12879814711314</v>
      </c>
      <c r="L161" s="83">
        <v>101.27921597011759</v>
      </c>
      <c r="M161" s="83">
        <v>96.24193908420717</v>
      </c>
      <c r="N161" s="83">
        <v>95.56976295858865</v>
      </c>
      <c r="O161" s="83">
        <v>95.78457671635648</v>
      </c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</row>
    <row r="162" spans="1:45" s="84" customFormat="1" ht="10.5">
      <c r="A162" s="100">
        <v>6</v>
      </c>
      <c r="B162" s="100">
        <v>2002</v>
      </c>
      <c r="C162" s="101">
        <v>99.5264576914942</v>
      </c>
      <c r="D162" s="101">
        <v>95.97976200530282</v>
      </c>
      <c r="E162" s="101">
        <v>100.77004245230569</v>
      </c>
      <c r="F162" s="101">
        <v>97.09438036960337</v>
      </c>
      <c r="G162" s="101">
        <v>93.49955441107679</v>
      </c>
      <c r="H162" s="101">
        <v>91.2298696921424</v>
      </c>
      <c r="I162" s="101">
        <v>92.07679632688382</v>
      </c>
      <c r="J162" s="101">
        <v>102.12111158462217</v>
      </c>
      <c r="K162" s="101">
        <v>100.22921026808872</v>
      </c>
      <c r="L162" s="101">
        <v>100.66541537444162</v>
      </c>
      <c r="M162" s="101">
        <v>95.83642457729248</v>
      </c>
      <c r="N162" s="101">
        <v>95.05319481208959</v>
      </c>
      <c r="O162" s="101">
        <v>95.30349904433827</v>
      </c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</row>
    <row r="163" spans="1:45" s="84" customFormat="1" ht="10.5">
      <c r="A163" s="82">
        <v>7</v>
      </c>
      <c r="B163" s="82">
        <v>2002</v>
      </c>
      <c r="C163" s="83">
        <v>105.897260942764</v>
      </c>
      <c r="D163" s="83">
        <v>100.93882079023257</v>
      </c>
      <c r="E163" s="83">
        <v>107.32998801280598</v>
      </c>
      <c r="F163" s="83">
        <v>102.16919081841658</v>
      </c>
      <c r="G163" s="83">
        <v>93.0830455656771</v>
      </c>
      <c r="H163" s="83">
        <v>90.6476457818924</v>
      </c>
      <c r="I163" s="83">
        <v>91.55640853908237</v>
      </c>
      <c r="J163" s="83">
        <v>103.6097965933314</v>
      </c>
      <c r="K163" s="83">
        <v>100.49077809519447</v>
      </c>
      <c r="L163" s="83">
        <v>101.20991274762412</v>
      </c>
      <c r="M163" s="83">
        <v>95.9363178839525</v>
      </c>
      <c r="N163" s="83">
        <v>94.82945162808954</v>
      </c>
      <c r="O163" s="83">
        <v>95.18318347113816</v>
      </c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</row>
    <row r="164" spans="1:45" s="84" customFormat="1" ht="10.5">
      <c r="A164" s="100">
        <v>8</v>
      </c>
      <c r="B164" s="100">
        <v>2002</v>
      </c>
      <c r="C164" s="101">
        <v>109.35694162425797</v>
      </c>
      <c r="D164" s="101">
        <v>102.7681790811522</v>
      </c>
      <c r="E164" s="101">
        <v>110.01615160611303</v>
      </c>
      <c r="F164" s="101">
        <v>103.30224312068611</v>
      </c>
      <c r="G164" s="101">
        <v>92.77704317978936</v>
      </c>
      <c r="H164" s="101">
        <v>90.36802785619228</v>
      </c>
      <c r="I164" s="101">
        <v>91.26694532434729</v>
      </c>
      <c r="J164" s="101">
        <v>105.98455258265658</v>
      </c>
      <c r="K164" s="101">
        <v>102.40116593855984</v>
      </c>
      <c r="L164" s="101">
        <v>103.22736735748788</v>
      </c>
      <c r="M164" s="101">
        <v>96.35693415218564</v>
      </c>
      <c r="N164" s="101">
        <v>95.48024676977319</v>
      </c>
      <c r="O164" s="101">
        <v>95.76041814722335</v>
      </c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</row>
    <row r="165" spans="1:45" s="84" customFormat="1" ht="10.5">
      <c r="A165" s="82">
        <v>9</v>
      </c>
      <c r="B165" s="82">
        <v>2002</v>
      </c>
      <c r="C165" s="83">
        <v>110.96775653328855</v>
      </c>
      <c r="D165" s="83">
        <v>102.30188143446078</v>
      </c>
      <c r="E165" s="83">
        <v>112.11367227240763</v>
      </c>
      <c r="F165" s="83">
        <v>103.39972540673033</v>
      </c>
      <c r="G165" s="83">
        <v>92.19728803198332</v>
      </c>
      <c r="H165" s="83">
        <v>89.81984465991735</v>
      </c>
      <c r="I165" s="83">
        <v>90.70698114085444</v>
      </c>
      <c r="J165" s="83">
        <v>105.51013162110837</v>
      </c>
      <c r="K165" s="83">
        <v>103.5837008019327</v>
      </c>
      <c r="L165" s="83">
        <v>104.02786718260828</v>
      </c>
      <c r="M165" s="83">
        <v>95.80572980006464</v>
      </c>
      <c r="N165" s="83">
        <v>95.66735054004377</v>
      </c>
      <c r="O165" s="83">
        <v>95.71157372457722</v>
      </c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</row>
    <row r="166" spans="1:45" s="84" customFormat="1" ht="10.5">
      <c r="A166" s="100">
        <v>10</v>
      </c>
      <c r="B166" s="100">
        <v>2002</v>
      </c>
      <c r="C166" s="101">
        <v>120.41822168056585</v>
      </c>
      <c r="D166" s="101">
        <v>109.60674838276704</v>
      </c>
      <c r="E166" s="101">
        <v>119.07713262931733</v>
      </c>
      <c r="F166" s="101">
        <v>108.63029671480828</v>
      </c>
      <c r="G166" s="101">
        <v>91.96850852120868</v>
      </c>
      <c r="H166" s="101">
        <v>89.9401785760393</v>
      </c>
      <c r="I166" s="101">
        <v>90.69704433817655</v>
      </c>
      <c r="J166" s="101">
        <v>104.07203041518736</v>
      </c>
      <c r="K166" s="101">
        <v>105.14371772751356</v>
      </c>
      <c r="L166" s="101">
        <v>104.89662477717572</v>
      </c>
      <c r="M166" s="101">
        <v>95.24916405139129</v>
      </c>
      <c r="N166" s="101">
        <v>96.39932662798634</v>
      </c>
      <c r="O166" s="101">
        <v>96.03175816533833</v>
      </c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</row>
    <row r="167" spans="1:45" s="84" customFormat="1" ht="10.5">
      <c r="A167" s="82">
        <v>11</v>
      </c>
      <c r="B167" s="82">
        <v>2002</v>
      </c>
      <c r="C167" s="83">
        <v>114.46301188987246</v>
      </c>
      <c r="D167" s="83">
        <v>104.9003953431635</v>
      </c>
      <c r="E167" s="83">
        <v>120.11547945872668</v>
      </c>
      <c r="F167" s="83">
        <v>110.07251416647223</v>
      </c>
      <c r="G167" s="83">
        <v>91.66645212387498</v>
      </c>
      <c r="H167" s="83">
        <v>89.64527734716835</v>
      </c>
      <c r="I167" s="83">
        <v>90.39947317779634</v>
      </c>
      <c r="J167" s="83">
        <v>103.64326443241865</v>
      </c>
      <c r="K167" s="83">
        <v>106.97669970175198</v>
      </c>
      <c r="L167" s="83">
        <v>106.20812817348417</v>
      </c>
      <c r="M167" s="83">
        <v>94.91276306362961</v>
      </c>
      <c r="N167" s="83">
        <v>97.00844600308127</v>
      </c>
      <c r="O167" s="83">
        <v>96.3387085486317</v>
      </c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</row>
    <row r="168" spans="1:45" s="84" customFormat="1" ht="10.5">
      <c r="A168" s="100">
        <v>12</v>
      </c>
      <c r="B168" s="100">
        <v>2002</v>
      </c>
      <c r="C168" s="101">
        <v>112.54749186547868</v>
      </c>
      <c r="D168" s="101">
        <v>102.0099356575203</v>
      </c>
      <c r="E168" s="101">
        <v>120.74791325224874</v>
      </c>
      <c r="F168" s="101">
        <v>109.47773458783026</v>
      </c>
      <c r="G168" s="101">
        <v>91.21152689598452</v>
      </c>
      <c r="H168" s="101">
        <v>89.0176171268784</v>
      </c>
      <c r="I168" s="101">
        <v>89.83626854668782</v>
      </c>
      <c r="J168" s="101">
        <v>105.02321503476855</v>
      </c>
      <c r="K168" s="101">
        <v>102.022268344578</v>
      </c>
      <c r="L168" s="101">
        <v>102.71417984054992</v>
      </c>
      <c r="M168" s="101">
        <v>94.95518031112817</v>
      </c>
      <c r="N168" s="101">
        <v>94.54257856790642</v>
      </c>
      <c r="O168" s="101">
        <v>94.6744376559415</v>
      </c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</row>
    <row r="169" spans="1:45" s="84" customFormat="1" ht="10.5">
      <c r="A169" s="85">
        <v>1</v>
      </c>
      <c r="B169" s="85">
        <v>2003</v>
      </c>
      <c r="C169" s="83">
        <v>106.94604336988453</v>
      </c>
      <c r="D169" s="83">
        <v>93.2937445134168</v>
      </c>
      <c r="E169" s="83">
        <v>106.05942523690307</v>
      </c>
      <c r="F169" s="83">
        <v>92.43966758493559</v>
      </c>
      <c r="G169" s="83">
        <v>89.56988719232284</v>
      </c>
      <c r="H169" s="83">
        <v>87.93892732383668</v>
      </c>
      <c r="I169" s="83">
        <v>88.54751553051226</v>
      </c>
      <c r="J169" s="83">
        <v>100.74205525346969</v>
      </c>
      <c r="K169" s="83">
        <v>96.43255924885996</v>
      </c>
      <c r="L169" s="83">
        <v>97.42617564237383</v>
      </c>
      <c r="M169" s="83">
        <v>92.59809958000518</v>
      </c>
      <c r="N169" s="83">
        <v>91.54740463664378</v>
      </c>
      <c r="O169" s="83">
        <v>91.88318527574849</v>
      </c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</row>
    <row r="170" spans="1:45" s="84" customFormat="1" ht="10.5">
      <c r="A170" s="100">
        <v>2</v>
      </c>
      <c r="B170" s="100">
        <v>2003</v>
      </c>
      <c r="C170" s="101">
        <v>109.1853339332626</v>
      </c>
      <c r="D170" s="101">
        <v>94.48480631991673</v>
      </c>
      <c r="E170" s="101">
        <v>108.6853834682217</v>
      </c>
      <c r="F170" s="101">
        <v>93.76684021877136</v>
      </c>
      <c r="G170" s="101">
        <v>90.15772475375</v>
      </c>
      <c r="H170" s="101">
        <v>88.17788373853497</v>
      </c>
      <c r="I170" s="101">
        <v>88.91665598930217</v>
      </c>
      <c r="J170" s="101">
        <v>104.46753550875484</v>
      </c>
      <c r="K170" s="101">
        <v>102.54001894208821</v>
      </c>
      <c r="L170" s="101">
        <v>102.98443565749086</v>
      </c>
      <c r="M170" s="101">
        <v>94.03639413614091</v>
      </c>
      <c r="N170" s="101">
        <v>94.27956550470684</v>
      </c>
      <c r="O170" s="101">
        <v>94.20185290309499</v>
      </c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</row>
    <row r="171" spans="1:45" s="84" customFormat="1" ht="10.5">
      <c r="A171" s="85">
        <v>3</v>
      </c>
      <c r="B171" s="85">
        <v>2003</v>
      </c>
      <c r="C171" s="87">
        <v>118.70414883749528</v>
      </c>
      <c r="D171" s="87">
        <v>101.60320311946649</v>
      </c>
      <c r="E171" s="87">
        <v>118.26459023869864</v>
      </c>
      <c r="F171" s="87">
        <v>100.82500460173276</v>
      </c>
      <c r="G171" s="87">
        <v>90.10868645310369</v>
      </c>
      <c r="H171" s="87">
        <v>88.44624162310424</v>
      </c>
      <c r="I171" s="87">
        <v>89.06657835691091</v>
      </c>
      <c r="J171" s="87">
        <v>103.76617900862985</v>
      </c>
      <c r="K171" s="87">
        <v>105.68377012646914</v>
      </c>
      <c r="L171" s="87">
        <v>105.24164186629586</v>
      </c>
      <c r="M171" s="87">
        <v>93.81054520737295</v>
      </c>
      <c r="N171" s="87">
        <v>95.76951994294824</v>
      </c>
      <c r="O171" s="87">
        <v>95.14347163762658</v>
      </c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</row>
    <row r="172" spans="1:45" s="84" customFormat="1" ht="10.5">
      <c r="A172" s="100">
        <v>4</v>
      </c>
      <c r="B172" s="100">
        <v>2003</v>
      </c>
      <c r="C172" s="101">
        <v>112.60738455607158</v>
      </c>
      <c r="D172" s="101">
        <v>96.46786251503981</v>
      </c>
      <c r="E172" s="101">
        <v>114.85295103605354</v>
      </c>
      <c r="F172" s="101">
        <v>98.39355514210727</v>
      </c>
      <c r="G172" s="101">
        <v>89.6411716109735</v>
      </c>
      <c r="H172" s="101">
        <v>88.31678126970431</v>
      </c>
      <c r="I172" s="101">
        <v>88.81097389719035</v>
      </c>
      <c r="J172" s="101">
        <v>103.05837162558491</v>
      </c>
      <c r="K172" s="101">
        <v>104.41508126454205</v>
      </c>
      <c r="L172" s="101">
        <v>104.10227231030142</v>
      </c>
      <c r="M172" s="101">
        <v>93.27789915301224</v>
      </c>
      <c r="N172" s="101">
        <v>95.15606401928909</v>
      </c>
      <c r="O172" s="101">
        <v>94.55584089731913</v>
      </c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</row>
    <row r="173" spans="1:45" s="84" customFormat="1" ht="10.5">
      <c r="A173" s="85">
        <v>5</v>
      </c>
      <c r="B173" s="85">
        <v>2003</v>
      </c>
      <c r="C173" s="87">
        <v>119.51772501751651</v>
      </c>
      <c r="D173" s="87">
        <v>102.74426128904534</v>
      </c>
      <c r="E173" s="87">
        <v>118.779510763943</v>
      </c>
      <c r="F173" s="87">
        <v>101.95155259539492</v>
      </c>
      <c r="G173" s="87">
        <v>89.3876351330936</v>
      </c>
      <c r="H173" s="87">
        <v>88.03993971400705</v>
      </c>
      <c r="I173" s="87">
        <v>88.542828567433</v>
      </c>
      <c r="J173" s="87">
        <v>103.49121453594225</v>
      </c>
      <c r="K173" s="87">
        <v>105.15423614351066</v>
      </c>
      <c r="L173" s="87">
        <v>104.77080255167526</v>
      </c>
      <c r="M173" s="87">
        <v>93.21040557698754</v>
      </c>
      <c r="N173" s="87">
        <v>95.3108634996937</v>
      </c>
      <c r="O173" s="87">
        <v>94.6396000581448</v>
      </c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</row>
    <row r="174" spans="1:45" s="84" customFormat="1" ht="10.5">
      <c r="A174" s="100">
        <v>6</v>
      </c>
      <c r="B174" s="100">
        <v>2003</v>
      </c>
      <c r="C174" s="101">
        <v>109.98587453199973</v>
      </c>
      <c r="D174" s="101">
        <v>94.74204483089267</v>
      </c>
      <c r="E174" s="101">
        <v>109.65693023255236</v>
      </c>
      <c r="F174" s="101">
        <v>94.63345972890065</v>
      </c>
      <c r="G174" s="101">
        <v>89.05920063113727</v>
      </c>
      <c r="H174" s="101">
        <v>87.6013642230183</v>
      </c>
      <c r="I174" s="101">
        <v>88.14535188475456</v>
      </c>
      <c r="J174" s="101">
        <v>103.08845851241414</v>
      </c>
      <c r="K174" s="101">
        <v>104.65685391258032</v>
      </c>
      <c r="L174" s="101">
        <v>104.29523775620149</v>
      </c>
      <c r="M174" s="101">
        <v>92.86182625165733</v>
      </c>
      <c r="N174" s="101">
        <v>94.84730425749078</v>
      </c>
      <c r="O174" s="101">
        <v>94.21278604843364</v>
      </c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</row>
    <row r="175" spans="1:45" s="84" customFormat="1" ht="10.5">
      <c r="A175" s="85">
        <v>7</v>
      </c>
      <c r="B175" s="85">
        <v>2003</v>
      </c>
      <c r="C175" s="87">
        <v>123.64713678412629</v>
      </c>
      <c r="D175" s="87">
        <v>105.67235449101783</v>
      </c>
      <c r="E175" s="87">
        <v>124.27652746406274</v>
      </c>
      <c r="F175" s="87">
        <v>106.36230423864406</v>
      </c>
      <c r="G175" s="87">
        <v>88.50983074366049</v>
      </c>
      <c r="H175" s="87">
        <v>87.3455810076917</v>
      </c>
      <c r="I175" s="87">
        <v>87.7800176070382</v>
      </c>
      <c r="J175" s="87">
        <v>103.17005935736783</v>
      </c>
      <c r="K175" s="87">
        <v>101.90578586241311</v>
      </c>
      <c r="L175" s="87">
        <v>102.19728233186763</v>
      </c>
      <c r="M175" s="87">
        <v>92.4834807685534</v>
      </c>
      <c r="N175" s="87">
        <v>93.53141168082179</v>
      </c>
      <c r="O175" s="87">
        <v>93.19651436958765</v>
      </c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</row>
    <row r="176" spans="1:45" s="84" customFormat="1" ht="10.5">
      <c r="A176" s="100">
        <v>8</v>
      </c>
      <c r="B176" s="100">
        <v>2003</v>
      </c>
      <c r="C176" s="101">
        <v>119.02789253726067</v>
      </c>
      <c r="D176" s="101">
        <v>100.99900830420295</v>
      </c>
      <c r="E176" s="101">
        <v>119.34719733306999</v>
      </c>
      <c r="F176" s="101">
        <v>101.53082619537922</v>
      </c>
      <c r="G176" s="101">
        <v>88.12691436984446</v>
      </c>
      <c r="H176" s="101">
        <v>87.2401908391819</v>
      </c>
      <c r="I176" s="101">
        <v>87.57106929534149</v>
      </c>
      <c r="J176" s="101">
        <v>105.86397548068784</v>
      </c>
      <c r="K176" s="101">
        <v>106.3213760034454</v>
      </c>
      <c r="L176" s="101">
        <v>106.21591572286327</v>
      </c>
      <c r="M176" s="101">
        <v>92.93453880611897</v>
      </c>
      <c r="N176" s="101">
        <v>95.34673752904537</v>
      </c>
      <c r="O176" s="101">
        <v>94.57584809634237</v>
      </c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</row>
    <row r="177" spans="1:45" s="84" customFormat="1" ht="10.5">
      <c r="A177" s="85">
        <v>9</v>
      </c>
      <c r="B177" s="85">
        <v>2003</v>
      </c>
      <c r="C177" s="87">
        <v>127.41901572297762</v>
      </c>
      <c r="D177" s="87">
        <v>108.478396602199</v>
      </c>
      <c r="E177" s="87">
        <v>126.57112172786408</v>
      </c>
      <c r="F177" s="87">
        <v>107.86735846936381</v>
      </c>
      <c r="G177" s="87">
        <v>87.6045882686606</v>
      </c>
      <c r="H177" s="87">
        <v>87.46117648636854</v>
      </c>
      <c r="I177" s="87">
        <v>87.51469020003351</v>
      </c>
      <c r="J177" s="87">
        <v>106.36384336949455</v>
      </c>
      <c r="K177" s="87">
        <v>108.4162816996767</v>
      </c>
      <c r="L177" s="87">
        <v>107.9430624718682</v>
      </c>
      <c r="M177" s="87">
        <v>92.6892780414179</v>
      </c>
      <c r="N177" s="87">
        <v>96.3638487963063</v>
      </c>
      <c r="O177" s="87">
        <v>95.18953105136261</v>
      </c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</row>
    <row r="178" spans="1:45" s="84" customFormat="1" ht="10.5">
      <c r="A178" s="100">
        <v>10</v>
      </c>
      <c r="B178" s="100">
        <v>2003</v>
      </c>
      <c r="C178" s="101">
        <v>131.64348703544155</v>
      </c>
      <c r="D178" s="101">
        <v>111.82646973842654</v>
      </c>
      <c r="E178" s="101">
        <v>132.4290385168218</v>
      </c>
      <c r="F178" s="101">
        <v>112.52855441833599</v>
      </c>
      <c r="G178" s="101">
        <v>87.55923206400833</v>
      </c>
      <c r="H178" s="101">
        <v>87.1987299037687</v>
      </c>
      <c r="I178" s="101">
        <v>87.33325029721438</v>
      </c>
      <c r="J178" s="101">
        <v>106.61469445100826</v>
      </c>
      <c r="K178" s="101">
        <v>110.71836527007815</v>
      </c>
      <c r="L178" s="101">
        <v>109.77220483854491</v>
      </c>
      <c r="M178" s="101">
        <v>92.72420872185187</v>
      </c>
      <c r="N178" s="101">
        <v>97.19093010434312</v>
      </c>
      <c r="O178" s="101">
        <v>95.76345720177328</v>
      </c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</row>
    <row r="179" spans="1:45" s="84" customFormat="1" ht="10.5">
      <c r="A179" s="85">
        <v>11</v>
      </c>
      <c r="B179" s="85">
        <v>2003</v>
      </c>
      <c r="C179" s="87">
        <v>131.78304559735705</v>
      </c>
      <c r="D179" s="87">
        <v>110.64711830649692</v>
      </c>
      <c r="E179" s="87">
        <v>132.7286006089475</v>
      </c>
      <c r="F179" s="87">
        <v>111.61484187720512</v>
      </c>
      <c r="G179" s="87">
        <v>86.94456226308951</v>
      </c>
      <c r="H179" s="87">
        <v>87.20898229232327</v>
      </c>
      <c r="I179" s="87">
        <v>87.1103146828315</v>
      </c>
      <c r="J179" s="87">
        <v>108.95860386692542</v>
      </c>
      <c r="K179" s="87">
        <v>112.85856601579445</v>
      </c>
      <c r="L179" s="87">
        <v>111.95937355313646</v>
      </c>
      <c r="M179" s="87">
        <v>92.91146082054354</v>
      </c>
      <c r="N179" s="87">
        <v>98.10608046729959</v>
      </c>
      <c r="O179" s="87">
        <v>96.4459861498059</v>
      </c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</row>
    <row r="180" spans="1:45" s="84" customFormat="1" ht="10.5">
      <c r="A180" s="100">
        <v>12</v>
      </c>
      <c r="B180" s="100">
        <v>2003</v>
      </c>
      <c r="C180" s="101">
        <v>126.59263255296715</v>
      </c>
      <c r="D180" s="101">
        <v>106.50207029490159</v>
      </c>
      <c r="E180" s="101">
        <v>133.7428792617685</v>
      </c>
      <c r="F180" s="101">
        <v>113.11179633510297</v>
      </c>
      <c r="G180" s="101">
        <v>86.24941249873505</v>
      </c>
      <c r="H180" s="101">
        <v>87.13715323609347</v>
      </c>
      <c r="I180" s="101">
        <v>86.80589521204205</v>
      </c>
      <c r="J180" s="101">
        <v>109.54008416420947</v>
      </c>
      <c r="K180" s="101">
        <v>107.87357437385741</v>
      </c>
      <c r="L180" s="101">
        <v>108.25781221649007</v>
      </c>
      <c r="M180" s="101">
        <v>92.56234120414094</v>
      </c>
      <c r="N180" s="101">
        <v>95.94691870332375</v>
      </c>
      <c r="O180" s="101">
        <v>94.86527687859088</v>
      </c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</row>
    <row r="181" spans="1:45" s="84" customFormat="1" ht="10.5">
      <c r="A181" s="85">
        <v>1</v>
      </c>
      <c r="B181" s="85">
        <v>2004</v>
      </c>
      <c r="C181" s="87">
        <v>114.56666322417789</v>
      </c>
      <c r="D181" s="87">
        <v>95.10995060905749</v>
      </c>
      <c r="E181" s="87">
        <v>113.90106463844339</v>
      </c>
      <c r="F181" s="87">
        <v>94.58722284471783</v>
      </c>
      <c r="G181" s="87">
        <v>85.25186987611073</v>
      </c>
      <c r="H181" s="87">
        <v>86.43292076640617</v>
      </c>
      <c r="I181" s="87">
        <v>85.9922148623518</v>
      </c>
      <c r="J181" s="87">
        <v>103.49499297525595</v>
      </c>
      <c r="K181" s="87">
        <v>98.71296884147844</v>
      </c>
      <c r="L181" s="87">
        <v>99.81553340318541</v>
      </c>
      <c r="M181" s="87">
        <v>90.1966622437593</v>
      </c>
      <c r="N181" s="87">
        <v>91.65003816332671</v>
      </c>
      <c r="O181" s="87">
        <v>91.1855689106524</v>
      </c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</row>
    <row r="182" spans="1:45" s="84" customFormat="1" ht="10.5">
      <c r="A182" s="100">
        <v>2</v>
      </c>
      <c r="B182" s="100">
        <v>2004</v>
      </c>
      <c r="C182" s="101">
        <v>122.30092226374057</v>
      </c>
      <c r="D182" s="101">
        <v>100.87304254428516</v>
      </c>
      <c r="E182" s="101">
        <v>122.16250978677027</v>
      </c>
      <c r="F182" s="101">
        <v>100.91098009326667</v>
      </c>
      <c r="G182" s="101">
        <v>85.00514447828876</v>
      </c>
      <c r="H182" s="101">
        <v>86.8445829406903</v>
      </c>
      <c r="I182" s="101">
        <v>86.15820151785233</v>
      </c>
      <c r="J182" s="101">
        <v>107.06194663841025</v>
      </c>
      <c r="K182" s="101">
        <v>104.702702901782</v>
      </c>
      <c r="L182" s="101">
        <v>105.2466605363874</v>
      </c>
      <c r="M182" s="101">
        <v>90.98363327011266</v>
      </c>
      <c r="N182" s="101">
        <v>94.43151645721542</v>
      </c>
      <c r="O182" s="101">
        <v>93.32964342790407</v>
      </c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</row>
    <row r="183" spans="1:45" s="84" customFormat="1" ht="10.5">
      <c r="A183" s="85">
        <v>3</v>
      </c>
      <c r="B183" s="85">
        <v>2004</v>
      </c>
      <c r="C183" s="87">
        <v>135.15992607742118</v>
      </c>
      <c r="D183" s="87">
        <v>110.74037095342126</v>
      </c>
      <c r="E183" s="87">
        <v>134.86207994236148</v>
      </c>
      <c r="F183" s="87">
        <v>110.43539207185042</v>
      </c>
      <c r="G183" s="87">
        <v>84.81333480912402</v>
      </c>
      <c r="H183" s="87">
        <v>87.1369070446826</v>
      </c>
      <c r="I183" s="87">
        <v>86.26987243074545</v>
      </c>
      <c r="J183" s="87">
        <v>105.56332236566729</v>
      </c>
      <c r="K183" s="87">
        <v>108.44190557447959</v>
      </c>
      <c r="L183" s="87">
        <v>107.778206742108</v>
      </c>
      <c r="M183" s="87">
        <v>90.43761194307623</v>
      </c>
      <c r="N183" s="87">
        <v>96.18822979127668</v>
      </c>
      <c r="O183" s="87">
        <v>94.3504498071662</v>
      </c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</row>
    <row r="184" spans="1:45" s="84" customFormat="1" ht="10.5">
      <c r="A184" s="100">
        <v>4</v>
      </c>
      <c r="B184" s="100">
        <v>2004</v>
      </c>
      <c r="C184" s="101">
        <v>123.38874663745953</v>
      </c>
      <c r="D184" s="101">
        <v>100.71451165566444</v>
      </c>
      <c r="E184" s="101">
        <v>125.21777979421856</v>
      </c>
      <c r="F184" s="101">
        <v>102.3612762184552</v>
      </c>
      <c r="G184" s="101">
        <v>84.51719223495182</v>
      </c>
      <c r="H184" s="101">
        <v>86.88552522119922</v>
      </c>
      <c r="I184" s="101">
        <v>86.00178825577107</v>
      </c>
      <c r="J184" s="101">
        <v>104.84994419625751</v>
      </c>
      <c r="K184" s="101">
        <v>108.98529158206149</v>
      </c>
      <c r="L184" s="101">
        <v>108.03182766168327</v>
      </c>
      <c r="M184" s="101">
        <v>90.0283778014334</v>
      </c>
      <c r="N184" s="101">
        <v>96.27450113108834</v>
      </c>
      <c r="O184" s="101">
        <v>94.27836771785562</v>
      </c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</row>
    <row r="185" spans="1:45" s="84" customFormat="1" ht="10.5">
      <c r="A185" s="85">
        <v>5</v>
      </c>
      <c r="B185" s="85">
        <v>2004</v>
      </c>
      <c r="C185" s="87">
        <v>132.38586066452376</v>
      </c>
      <c r="D185" s="87">
        <v>106.15324171183445</v>
      </c>
      <c r="E185" s="87">
        <v>130.95832691893054</v>
      </c>
      <c r="F185" s="87">
        <v>104.96801987056321</v>
      </c>
      <c r="G185" s="87">
        <v>84.30192863930235</v>
      </c>
      <c r="H185" s="87">
        <v>87.01788012771127</v>
      </c>
      <c r="I185" s="87">
        <v>86.0044302705526</v>
      </c>
      <c r="J185" s="87">
        <v>105.06744434224038</v>
      </c>
      <c r="K185" s="87">
        <v>111.89757061584034</v>
      </c>
      <c r="L185" s="87">
        <v>110.32278659748661</v>
      </c>
      <c r="M185" s="87">
        <v>89.93041467210149</v>
      </c>
      <c r="N185" s="87">
        <v>97.587892987767</v>
      </c>
      <c r="O185" s="87">
        <v>95.14071935377325</v>
      </c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</row>
    <row r="186" spans="1:45" s="84" customFormat="1" ht="10.5">
      <c r="A186" s="100">
        <v>6</v>
      </c>
      <c r="B186" s="100">
        <v>2004</v>
      </c>
      <c r="C186" s="101">
        <v>133.10321309900704</v>
      </c>
      <c r="D186" s="101">
        <v>106.29749238189139</v>
      </c>
      <c r="E186" s="101">
        <v>133.96338796171116</v>
      </c>
      <c r="F186" s="101">
        <v>107.5473411889844</v>
      </c>
      <c r="G186" s="101">
        <v>83.97828131986205</v>
      </c>
      <c r="H186" s="101">
        <v>86.4507547407454</v>
      </c>
      <c r="I186" s="101">
        <v>85.52815805744059</v>
      </c>
      <c r="J186" s="101">
        <v>105.84870721990798</v>
      </c>
      <c r="K186" s="101">
        <v>111.76441526184445</v>
      </c>
      <c r="L186" s="101">
        <v>110.40046354140605</v>
      </c>
      <c r="M186" s="101">
        <v>89.90625288920577</v>
      </c>
      <c r="N186" s="101">
        <v>97.20513761262103</v>
      </c>
      <c r="O186" s="101">
        <v>94.87256316495191</v>
      </c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</row>
    <row r="187" spans="1:45" s="84" customFormat="1" ht="10.5">
      <c r="A187" s="85">
        <v>7</v>
      </c>
      <c r="B187" s="85">
        <v>2004</v>
      </c>
      <c r="C187" s="87">
        <v>137.36871597862967</v>
      </c>
      <c r="D187" s="87">
        <v>110.13636572647316</v>
      </c>
      <c r="E187" s="87">
        <v>136.14127601442792</v>
      </c>
      <c r="F187" s="87">
        <v>109.65568139962078</v>
      </c>
      <c r="G187" s="87">
        <v>84.0822777639329</v>
      </c>
      <c r="H187" s="87">
        <v>86.00491494359622</v>
      </c>
      <c r="I187" s="87">
        <v>85.2874881473469</v>
      </c>
      <c r="J187" s="87">
        <v>107.16838154357399</v>
      </c>
      <c r="K187" s="87">
        <v>110.9536524487288</v>
      </c>
      <c r="L187" s="87">
        <v>110.08090370473886</v>
      </c>
      <c r="M187" s="87">
        <v>90.33975841282796</v>
      </c>
      <c r="N187" s="87">
        <v>96.6042620856851</v>
      </c>
      <c r="O187" s="87">
        <v>94.60225469025956</v>
      </c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</row>
    <row r="188" spans="1:15" s="84" customFormat="1" ht="10.5">
      <c r="A188" s="100">
        <v>8</v>
      </c>
      <c r="B188" s="100">
        <v>2004</v>
      </c>
      <c r="C188" s="101">
        <v>137.4000755723099</v>
      </c>
      <c r="D188" s="101">
        <v>111.17458583370485</v>
      </c>
      <c r="E188" s="101">
        <v>137.1807484774794</v>
      </c>
      <c r="F188" s="101">
        <v>111.43757998683819</v>
      </c>
      <c r="G188" s="101">
        <v>83.60988577779949</v>
      </c>
      <c r="H188" s="101">
        <v>86.55816376468923</v>
      </c>
      <c r="I188" s="101">
        <v>85.45802191111444</v>
      </c>
      <c r="J188" s="101">
        <v>106.4377220147345</v>
      </c>
      <c r="K188" s="101">
        <v>111.96807418036437</v>
      </c>
      <c r="L188" s="101">
        <v>110.69297180927578</v>
      </c>
      <c r="M188" s="101">
        <v>89.7973630962865</v>
      </c>
      <c r="N188" s="101">
        <v>97.3534379259454</v>
      </c>
      <c r="O188" s="101">
        <v>94.93867077449337</v>
      </c>
    </row>
    <row r="189" spans="1:15" s="84" customFormat="1" ht="10.5">
      <c r="A189" s="84">
        <v>9</v>
      </c>
      <c r="B189" s="85">
        <v>2004</v>
      </c>
      <c r="C189" s="87">
        <v>140.63595287000754</v>
      </c>
      <c r="D189" s="87">
        <v>112.47262578782818</v>
      </c>
      <c r="E189" s="87">
        <v>135.46777577370014</v>
      </c>
      <c r="F189" s="87">
        <v>108.90935205204472</v>
      </c>
      <c r="G189" s="87">
        <v>83.54102399440201</v>
      </c>
      <c r="H189" s="87">
        <v>86.8106270040506</v>
      </c>
      <c r="I189" s="87">
        <v>85.59058359854963</v>
      </c>
      <c r="J189" s="87">
        <v>107.61868359327597</v>
      </c>
      <c r="K189" s="87">
        <v>112.64749795541627</v>
      </c>
      <c r="L189" s="87">
        <v>111.48803235089648</v>
      </c>
      <c r="M189" s="87">
        <v>90.06726551392181</v>
      </c>
      <c r="N189" s="87">
        <v>97.78729322704237</v>
      </c>
      <c r="O189" s="87">
        <v>95.32013008345234</v>
      </c>
    </row>
    <row r="190" spans="1:15" s="84" customFormat="1" ht="10.5">
      <c r="A190" s="100">
        <v>10</v>
      </c>
      <c r="B190" s="100">
        <v>2004</v>
      </c>
      <c r="C190" s="101">
        <v>148.4983897358478</v>
      </c>
      <c r="D190" s="101">
        <v>116.1805808048415</v>
      </c>
      <c r="E190" s="101">
        <v>148.96213714775254</v>
      </c>
      <c r="F190" s="101">
        <v>117.16098813131683</v>
      </c>
      <c r="G190" s="101">
        <v>83.81277061249968</v>
      </c>
      <c r="H190" s="101">
        <v>86.95843684922492</v>
      </c>
      <c r="I190" s="101">
        <v>85.78464011099761</v>
      </c>
      <c r="J190" s="101">
        <v>107.44570303663441</v>
      </c>
      <c r="K190" s="101">
        <v>113.86424247948861</v>
      </c>
      <c r="L190" s="101">
        <v>112.38435573495669</v>
      </c>
      <c r="M190" s="101">
        <v>90.21846898119024</v>
      </c>
      <c r="N190" s="101">
        <v>98.389234658295</v>
      </c>
      <c r="O190" s="101">
        <v>95.77802486960437</v>
      </c>
    </row>
    <row r="191" spans="1:15" s="84" customFormat="1" ht="10.5">
      <c r="A191" s="82">
        <v>11</v>
      </c>
      <c r="B191" s="85">
        <v>2004</v>
      </c>
      <c r="C191" s="87">
        <v>150.40694276368066</v>
      </c>
      <c r="D191" s="87">
        <v>119.23019481626766</v>
      </c>
      <c r="E191" s="87">
        <v>151.50099430293488</v>
      </c>
      <c r="F191" s="87">
        <v>120.57653832409504</v>
      </c>
      <c r="G191" s="87">
        <v>83.85262213426331</v>
      </c>
      <c r="H191" s="87">
        <v>87.38289047462015</v>
      </c>
      <c r="I191" s="87">
        <v>86.06558051509569</v>
      </c>
      <c r="J191" s="87">
        <v>108.786401871576</v>
      </c>
      <c r="K191" s="87">
        <v>115.35161005356089</v>
      </c>
      <c r="L191" s="87">
        <v>113.83790671807255</v>
      </c>
      <c r="M191" s="87">
        <v>90.6109147287737</v>
      </c>
      <c r="N191" s="87">
        <v>99.26526199245521</v>
      </c>
      <c r="O191" s="87">
        <v>96.49950940785034</v>
      </c>
    </row>
    <row r="192" spans="1:15" s="84" customFormat="1" ht="10.5">
      <c r="A192" s="100">
        <v>12</v>
      </c>
      <c r="B192" s="100">
        <v>2004</v>
      </c>
      <c r="C192" s="101">
        <v>144.11671073888562</v>
      </c>
      <c r="D192" s="101">
        <v>114.77148638101062</v>
      </c>
      <c r="E192" s="101">
        <v>151.09362635138132</v>
      </c>
      <c r="F192" s="101">
        <v>121.49944217264583</v>
      </c>
      <c r="G192" s="101">
        <v>83.24057422647694</v>
      </c>
      <c r="H192" s="101">
        <v>87.79697139818398</v>
      </c>
      <c r="I192" s="101">
        <v>86.09676427646926</v>
      </c>
      <c r="J192" s="101">
        <v>106.078883680175</v>
      </c>
      <c r="K192" s="101">
        <v>110.4527987669672</v>
      </c>
      <c r="L192" s="101">
        <v>109.44432962592948</v>
      </c>
      <c r="M192" s="101">
        <v>89.43089030683787</v>
      </c>
      <c r="N192" s="101">
        <v>97.4221870638492</v>
      </c>
      <c r="O192" s="101">
        <v>94.86833187562482</v>
      </c>
    </row>
    <row r="193" spans="1:15" s="84" customFormat="1" ht="10.5">
      <c r="A193" s="82">
        <v>1</v>
      </c>
      <c r="B193" s="85">
        <v>2005</v>
      </c>
      <c r="C193" s="87">
        <v>126.22945595430508</v>
      </c>
      <c r="D193" s="87">
        <v>99.63866882724066</v>
      </c>
      <c r="E193" s="87">
        <v>124.30404988563355</v>
      </c>
      <c r="F193" s="87">
        <v>98.14115927210975</v>
      </c>
      <c r="G193" s="87">
        <v>82.16818378954622</v>
      </c>
      <c r="H193" s="87">
        <v>86.54259695085986</v>
      </c>
      <c r="I193" s="87">
        <v>84.91029666405197</v>
      </c>
      <c r="J193" s="87">
        <v>107.0347548118381</v>
      </c>
      <c r="K193" s="87">
        <v>102.92312561937725</v>
      </c>
      <c r="L193" s="87">
        <v>103.87112096855718</v>
      </c>
      <c r="M193" s="87">
        <v>88.90825948450117</v>
      </c>
      <c r="N193" s="87">
        <v>93.5017831498744</v>
      </c>
      <c r="O193" s="87">
        <v>92.03378682815698</v>
      </c>
    </row>
    <row r="194" spans="1:15" s="84" customFormat="1" ht="10.5">
      <c r="A194" s="100">
        <v>2</v>
      </c>
      <c r="B194" s="100">
        <v>2005</v>
      </c>
      <c r="C194" s="101">
        <v>134.4187441435962</v>
      </c>
      <c r="D194" s="101">
        <v>105.36710830656568</v>
      </c>
      <c r="E194" s="101">
        <v>134.25734931600775</v>
      </c>
      <c r="F194" s="101">
        <v>105.20586767111145</v>
      </c>
      <c r="G194" s="101">
        <v>82.58977977246474</v>
      </c>
      <c r="H194" s="101">
        <v>87.402786304069</v>
      </c>
      <c r="I194" s="101">
        <v>85.606826102727</v>
      </c>
      <c r="J194" s="101">
        <v>111.10128817079453</v>
      </c>
      <c r="K194" s="101">
        <v>109.43557150143448</v>
      </c>
      <c r="L194" s="101">
        <v>109.81962647859547</v>
      </c>
      <c r="M194" s="101">
        <v>90.31781451476255</v>
      </c>
      <c r="N194" s="101">
        <v>96.76330559952073</v>
      </c>
      <c r="O194" s="101">
        <v>94.70345832466869</v>
      </c>
    </row>
    <row r="195" spans="1:15" s="84" customFormat="1" ht="10.5">
      <c r="A195" s="82">
        <v>3</v>
      </c>
      <c r="B195" s="85">
        <v>2005</v>
      </c>
      <c r="C195" s="87">
        <v>141.91484181164938</v>
      </c>
      <c r="D195" s="87">
        <v>109.55914091960285</v>
      </c>
      <c r="E195" s="87">
        <v>141.8416119109519</v>
      </c>
      <c r="F195" s="87">
        <v>110.22155078549463</v>
      </c>
      <c r="G195" s="87">
        <v>82.4547568255062</v>
      </c>
      <c r="H195" s="87">
        <v>87.25220955080718</v>
      </c>
      <c r="I195" s="87">
        <v>85.46205320967536</v>
      </c>
      <c r="J195" s="87">
        <v>108.60269155300199</v>
      </c>
      <c r="K195" s="87">
        <v>110.51276419817286</v>
      </c>
      <c r="L195" s="87">
        <v>110.07236943019677</v>
      </c>
      <c r="M195" s="87">
        <v>89.54214572090605</v>
      </c>
      <c r="N195" s="87">
        <v>97.13434059548376</v>
      </c>
      <c r="O195" s="87">
        <v>94.70803021557711</v>
      </c>
    </row>
    <row r="196" spans="1:15" s="84" customFormat="1" ht="10.5">
      <c r="A196" s="100">
        <v>4</v>
      </c>
      <c r="B196" s="100">
        <v>2005</v>
      </c>
      <c r="C196" s="101">
        <v>147.56252329531398</v>
      </c>
      <c r="D196" s="101">
        <v>114.66198644822275</v>
      </c>
      <c r="E196" s="101">
        <v>146.61458998981536</v>
      </c>
      <c r="F196" s="101">
        <v>114.03005555635056</v>
      </c>
      <c r="G196" s="101">
        <v>82.80990622589928</v>
      </c>
      <c r="H196" s="101">
        <v>87.06889787715426</v>
      </c>
      <c r="I196" s="101">
        <v>85.47966681061085</v>
      </c>
      <c r="J196" s="101">
        <v>109.20277436162264</v>
      </c>
      <c r="K196" s="101">
        <v>112.39372787080562</v>
      </c>
      <c r="L196" s="101">
        <v>111.6580075651659</v>
      </c>
      <c r="M196" s="101">
        <v>89.96368423905074</v>
      </c>
      <c r="N196" s="101">
        <v>97.82802604393518</v>
      </c>
      <c r="O196" s="101">
        <v>95.3147430648301</v>
      </c>
    </row>
    <row r="197" spans="1:15" s="84" customFormat="1" ht="10.5">
      <c r="A197" s="82">
        <v>5</v>
      </c>
      <c r="B197" s="85">
        <v>2005</v>
      </c>
      <c r="C197" s="87">
        <v>143.76822008217778</v>
      </c>
      <c r="D197" s="87">
        <v>111.47200202785797</v>
      </c>
      <c r="E197" s="87">
        <v>142.51319565413527</v>
      </c>
      <c r="F197" s="87">
        <v>110.82190417924653</v>
      </c>
      <c r="G197" s="87">
        <v>82.74152506927906</v>
      </c>
      <c r="H197" s="87">
        <v>86.8342806830758</v>
      </c>
      <c r="I197" s="87">
        <v>85.30708013848233</v>
      </c>
      <c r="J197" s="87">
        <v>110.2327121391153</v>
      </c>
      <c r="K197" s="87">
        <v>112.06670488878832</v>
      </c>
      <c r="L197" s="87">
        <v>111.64385143685074</v>
      </c>
      <c r="M197" s="87">
        <v>90.19300205936172</v>
      </c>
      <c r="N197" s="87">
        <v>97.5541507100771</v>
      </c>
      <c r="O197" s="87">
        <v>95.20167798324128</v>
      </c>
    </row>
    <row r="198" spans="1:15" s="84" customFormat="1" ht="10.5">
      <c r="A198" s="100">
        <v>6</v>
      </c>
      <c r="B198" s="100">
        <v>2005</v>
      </c>
      <c r="C198" s="101">
        <v>142.86632978846657</v>
      </c>
      <c r="D198" s="101">
        <v>111.95852909803219</v>
      </c>
      <c r="E198" s="101">
        <v>147.01927381138356</v>
      </c>
      <c r="F198" s="101">
        <v>115.18330068825573</v>
      </c>
      <c r="G198" s="101">
        <v>82.5926178450122</v>
      </c>
      <c r="H198" s="101">
        <v>86.38661787395523</v>
      </c>
      <c r="I198" s="101">
        <v>84.97089715736587</v>
      </c>
      <c r="J198" s="101">
        <v>110.89325915245678</v>
      </c>
      <c r="K198" s="101">
        <v>111.79808220516232</v>
      </c>
      <c r="L198" s="101">
        <v>111.58946221399964</v>
      </c>
      <c r="M198" s="101">
        <v>90.26349713339289</v>
      </c>
      <c r="N198" s="101">
        <v>97.18255220850271</v>
      </c>
      <c r="O198" s="101">
        <v>94.97136355683911</v>
      </c>
    </row>
    <row r="199" spans="1:15" s="84" customFormat="1" ht="10.5">
      <c r="A199" s="82">
        <v>7</v>
      </c>
      <c r="B199" s="85">
        <v>2005</v>
      </c>
      <c r="C199" s="87">
        <v>141.81434699278438</v>
      </c>
      <c r="D199" s="87">
        <v>110.25594501521131</v>
      </c>
      <c r="E199" s="87">
        <v>138.25132495620838</v>
      </c>
      <c r="F199" s="87">
        <v>108.69340957724319</v>
      </c>
      <c r="G199" s="87">
        <v>82.91397792914906</v>
      </c>
      <c r="H199" s="87">
        <v>86.15465574583287</v>
      </c>
      <c r="I199" s="87">
        <v>84.94540569684197</v>
      </c>
      <c r="J199" s="87">
        <v>111.21991357275395</v>
      </c>
      <c r="K199" s="87">
        <v>110.92887883192873</v>
      </c>
      <c r="L199" s="87">
        <v>110.99598108454873</v>
      </c>
      <c r="M199" s="87">
        <v>90.58629224556168</v>
      </c>
      <c r="N199" s="87">
        <v>96.6798613042729</v>
      </c>
      <c r="O199" s="87">
        <v>94.73248111948129</v>
      </c>
    </row>
    <row r="200" spans="1:15" s="84" customFormat="1" ht="10.5">
      <c r="A200" s="100">
        <v>8</v>
      </c>
      <c r="B200" s="100">
        <v>2005</v>
      </c>
      <c r="C200" s="101">
        <v>153.71877571199204</v>
      </c>
      <c r="D200" s="101">
        <v>119.36064538313923</v>
      </c>
      <c r="E200" s="101">
        <v>150.15028529786565</v>
      </c>
      <c r="F200" s="101">
        <v>117.50326069617711</v>
      </c>
      <c r="G200" s="101">
        <v>82.85987562649983</v>
      </c>
      <c r="H200" s="101">
        <v>86.19758892536625</v>
      </c>
      <c r="I200" s="101">
        <v>84.9521303520416</v>
      </c>
      <c r="J200" s="101">
        <v>112.13337706322983</v>
      </c>
      <c r="K200" s="101">
        <v>112.64914508713672</v>
      </c>
      <c r="L200" s="101">
        <v>112.53022733822694</v>
      </c>
      <c r="M200" s="101">
        <v>90.79444832504589</v>
      </c>
      <c r="N200" s="101">
        <v>97.43540110521647</v>
      </c>
      <c r="O200" s="101">
        <v>95.31308826562486</v>
      </c>
    </row>
    <row r="201" spans="1:15" s="84" customFormat="1" ht="10.5">
      <c r="A201" s="82">
        <v>9</v>
      </c>
      <c r="B201" s="85">
        <v>2005</v>
      </c>
      <c r="C201" s="87">
        <v>152.69015648591852</v>
      </c>
      <c r="D201" s="87">
        <v>118.52772263499135</v>
      </c>
      <c r="E201" s="87">
        <v>150.75053018368527</v>
      </c>
      <c r="F201" s="87">
        <v>118.27859265418031</v>
      </c>
      <c r="G201" s="87">
        <v>82.72145744499448</v>
      </c>
      <c r="H201" s="87">
        <v>86.22781913011623</v>
      </c>
      <c r="I201" s="87">
        <v>84.91942987349702</v>
      </c>
      <c r="J201" s="87">
        <v>111.07187719095859</v>
      </c>
      <c r="K201" s="87">
        <v>113.59177228570572</v>
      </c>
      <c r="L201" s="87">
        <v>113.01077416587975</v>
      </c>
      <c r="M201" s="87">
        <v>90.40582916235934</v>
      </c>
      <c r="N201" s="87">
        <v>97.85325863847943</v>
      </c>
      <c r="O201" s="87">
        <v>95.4732123224873</v>
      </c>
    </row>
    <row r="202" spans="1:15" s="84" customFormat="1" ht="10.5">
      <c r="A202" s="100">
        <v>10</v>
      </c>
      <c r="B202" s="100">
        <v>2005</v>
      </c>
      <c r="C202" s="101">
        <v>152.55561479539026</v>
      </c>
      <c r="D202" s="101">
        <v>118.2556097429764</v>
      </c>
      <c r="E202" s="101">
        <v>150.94210144265145</v>
      </c>
      <c r="F202" s="101">
        <v>117.52744799014853</v>
      </c>
      <c r="G202" s="101">
        <v>82.89587830589943</v>
      </c>
      <c r="H202" s="101">
        <v>86.14357270690046</v>
      </c>
      <c r="I202" s="101">
        <v>84.93170443869452</v>
      </c>
      <c r="J202" s="101">
        <v>111.25441675807062</v>
      </c>
      <c r="K202" s="101">
        <v>115.70596473648018</v>
      </c>
      <c r="L202" s="101">
        <v>114.67959621377362</v>
      </c>
      <c r="M202" s="101">
        <v>90.58245059584553</v>
      </c>
      <c r="N202" s="101">
        <v>98.70300804536494</v>
      </c>
      <c r="O202" s="101">
        <v>96.10784378049966</v>
      </c>
    </row>
    <row r="203" spans="1:15" s="84" customFormat="1" ht="10.5">
      <c r="A203" s="166">
        <v>11</v>
      </c>
      <c r="B203" s="166">
        <v>2005</v>
      </c>
      <c r="C203" s="167">
        <v>154.36383794057113</v>
      </c>
      <c r="D203" s="167">
        <v>120.56773301903993</v>
      </c>
      <c r="E203" s="167">
        <v>157.27798489954588</v>
      </c>
      <c r="F203" s="167">
        <v>123.49529412849589</v>
      </c>
      <c r="G203" s="167">
        <v>82.80490136601398</v>
      </c>
      <c r="H203" s="167">
        <v>86.08401063431826</v>
      </c>
      <c r="I203" s="167">
        <v>84.86041999444367</v>
      </c>
      <c r="J203" s="167">
        <v>112.24075898414645</v>
      </c>
      <c r="K203" s="167">
        <v>117.61312462193327</v>
      </c>
      <c r="L203" s="167">
        <v>116.37444832105135</v>
      </c>
      <c r="M203" s="167">
        <v>90.7834806528112</v>
      </c>
      <c r="N203" s="167">
        <v>99.47899802269693</v>
      </c>
      <c r="O203" s="167">
        <v>96.70008831321903</v>
      </c>
    </row>
    <row r="204" spans="1:15" s="84" customFormat="1" ht="10.5">
      <c r="A204" s="100">
        <v>12</v>
      </c>
      <c r="B204" s="100">
        <v>2005</v>
      </c>
      <c r="C204" s="101">
        <v>149.05641178175662</v>
      </c>
      <c r="D204" s="101">
        <v>115.97083951600204</v>
      </c>
      <c r="E204" s="101">
        <v>158.44006772215567</v>
      </c>
      <c r="F204" s="101">
        <v>124.83703773828351</v>
      </c>
      <c r="G204" s="101">
        <v>82.51531754700514</v>
      </c>
      <c r="H204" s="101">
        <v>85.8189456940316</v>
      </c>
      <c r="I204" s="101">
        <v>84.58620590173484</v>
      </c>
      <c r="J204" s="101">
        <v>111.11062449007558</v>
      </c>
      <c r="K204" s="101">
        <v>114.67433459163895</v>
      </c>
      <c r="L204" s="101">
        <v>113.85266988308452</v>
      </c>
      <c r="M204" s="101">
        <v>90.26606585661276</v>
      </c>
      <c r="N204" s="101">
        <v>98.07801426544913</v>
      </c>
      <c r="O204" s="101">
        <v>95.58147514536901</v>
      </c>
    </row>
    <row r="205" spans="1:15" s="84" customFormat="1" ht="10.5">
      <c r="A205" s="166">
        <v>1</v>
      </c>
      <c r="B205" s="166">
        <v>2006</v>
      </c>
      <c r="C205" s="167">
        <v>136.60650193738056</v>
      </c>
      <c r="D205" s="167">
        <v>105.06894306632825</v>
      </c>
      <c r="E205" s="167">
        <v>133.01770414200377</v>
      </c>
      <c r="F205" s="167">
        <v>102.88265888257183</v>
      </c>
      <c r="G205" s="167">
        <v>81.75951551850372</v>
      </c>
      <c r="H205" s="167">
        <v>85.19951423462564</v>
      </c>
      <c r="I205" s="167">
        <v>83.91588813807778</v>
      </c>
      <c r="J205" s="167">
        <v>108.34112242234289</v>
      </c>
      <c r="K205" s="167">
        <v>104.72237856988264</v>
      </c>
      <c r="L205" s="167">
        <v>105.55673210261271</v>
      </c>
      <c r="M205" s="167">
        <v>88.96445111114342</v>
      </c>
      <c r="N205" s="167">
        <v>93.4937061252864</v>
      </c>
      <c r="O205" s="167">
        <v>92.04624875154893</v>
      </c>
    </row>
    <row r="206" spans="1:15" s="84" customFormat="1" ht="10.5">
      <c r="A206" s="100">
        <v>2</v>
      </c>
      <c r="B206" s="100">
        <v>2006</v>
      </c>
      <c r="C206" s="101">
        <v>142.32489077097267</v>
      </c>
      <c r="D206" s="101">
        <v>110.83459785849459</v>
      </c>
      <c r="E206" s="101">
        <v>145.57226845489646</v>
      </c>
      <c r="F206" s="101">
        <v>113.00495773209482</v>
      </c>
      <c r="G206" s="101">
        <v>81.52217274544485</v>
      </c>
      <c r="H206" s="101">
        <v>85.4693613551415</v>
      </c>
      <c r="I206" s="101">
        <v>83.99647873932614</v>
      </c>
      <c r="J206" s="101">
        <v>113.39016324239067</v>
      </c>
      <c r="K206" s="101">
        <v>113.58087371937465</v>
      </c>
      <c r="L206" s="101">
        <v>113.53690267121885</v>
      </c>
      <c r="M206" s="101">
        <v>90.15998082935668</v>
      </c>
      <c r="N206" s="101">
        <v>97.41239767817513</v>
      </c>
      <c r="O206" s="101">
        <v>95.09467341392846</v>
      </c>
    </row>
    <row r="207" spans="1:15" s="84" customFormat="1" ht="10.5">
      <c r="A207" s="166">
        <v>3</v>
      </c>
      <c r="B207" s="197">
        <v>2006</v>
      </c>
      <c r="C207" s="86">
        <v>158.8895084729838</v>
      </c>
      <c r="D207" s="86">
        <v>122.15549555929844</v>
      </c>
      <c r="E207" s="86">
        <v>160.07127251536693</v>
      </c>
      <c r="F207" s="86">
        <v>123.11630768253578</v>
      </c>
      <c r="G207" s="86">
        <v>81.44857834452263</v>
      </c>
      <c r="H207" s="86">
        <v>85.70960977522863</v>
      </c>
      <c r="I207" s="86">
        <v>84.11961757057135</v>
      </c>
      <c r="J207" s="86">
        <v>112.95171977889498</v>
      </c>
      <c r="K207" s="86">
        <v>116.48829324509414</v>
      </c>
      <c r="L207" s="86">
        <v>115.6728852787977</v>
      </c>
      <c r="M207" s="86">
        <v>89.98749421298692</v>
      </c>
      <c r="N207" s="86">
        <v>98.78578048753268</v>
      </c>
      <c r="O207" s="86">
        <v>95.97402793560573</v>
      </c>
    </row>
    <row r="208" spans="1:15" s="84" customFormat="1" ht="10.5">
      <c r="A208" s="100">
        <v>4</v>
      </c>
      <c r="B208" s="100">
        <v>2005</v>
      </c>
      <c r="C208" s="101">
        <v>146.48378523866887</v>
      </c>
      <c r="D208" s="101">
        <v>111.15467903608265</v>
      </c>
      <c r="E208" s="101">
        <v>147.57066925758687</v>
      </c>
      <c r="F208" s="101">
        <v>112.71602494057005</v>
      </c>
      <c r="G208" s="101">
        <v>80.98636077177095</v>
      </c>
      <c r="H208" s="101">
        <v>85.59799528546812</v>
      </c>
      <c r="I208" s="101">
        <v>83.87717650092044</v>
      </c>
      <c r="J208" s="101">
        <v>111.64151285271868</v>
      </c>
      <c r="K208" s="101">
        <v>117.95001751770235</v>
      </c>
      <c r="L208" s="101">
        <v>116.49550087654954</v>
      </c>
      <c r="M208" s="101">
        <v>89.29542941178245</v>
      </c>
      <c r="N208" s="101">
        <v>99.34259115199168</v>
      </c>
      <c r="O208" s="101">
        <v>96.13172351468985</v>
      </c>
    </row>
    <row r="209" spans="1:15" s="84" customFormat="1" ht="10.5">
      <c r="A209" s="166">
        <v>5</v>
      </c>
      <c r="B209" s="166">
        <v>2006</v>
      </c>
      <c r="C209" s="167">
        <v>165.361756243762</v>
      </c>
      <c r="D209" s="167">
        <v>123.70695603264902</v>
      </c>
      <c r="E209" s="167">
        <v>166.95409163993662</v>
      </c>
      <c r="F209" s="167">
        <v>125.01119263923864</v>
      </c>
      <c r="G209" s="167">
        <v>81.04125128457915</v>
      </c>
      <c r="H209" s="167">
        <v>85.4403956121913</v>
      </c>
      <c r="I209" s="167">
        <v>83.79886695843369</v>
      </c>
      <c r="J209" s="167">
        <v>113.30475986125008</v>
      </c>
      <c r="K209" s="167">
        <v>119.46078916146914</v>
      </c>
      <c r="L209" s="167">
        <v>118.04142791247243</v>
      </c>
      <c r="M209" s="167">
        <v>89.78626441070129</v>
      </c>
      <c r="N209" s="167">
        <v>99.89379074150764</v>
      </c>
      <c r="O209" s="167">
        <v>96.66363181424762</v>
      </c>
    </row>
    <row r="210" spans="1:15" s="84" customFormat="1" ht="10.5">
      <c r="A210" s="100">
        <v>6</v>
      </c>
      <c r="B210" s="100">
        <v>2006</v>
      </c>
      <c r="C210" s="101">
        <v>164.965453644543</v>
      </c>
      <c r="D210" s="101">
        <v>122.59013953014147</v>
      </c>
      <c r="E210" s="101">
        <v>170.8151977159651</v>
      </c>
      <c r="F210" s="101">
        <v>126.759770562157</v>
      </c>
      <c r="G210" s="101">
        <v>81.44443931188397</v>
      </c>
      <c r="H210" s="101">
        <v>85.64052791063216</v>
      </c>
      <c r="I210" s="101">
        <v>84.07476894579968</v>
      </c>
      <c r="J210" s="101">
        <v>114.23446473949775</v>
      </c>
      <c r="K210" s="101">
        <v>120.84542737856303</v>
      </c>
      <c r="L210" s="101">
        <v>119.32117469378123</v>
      </c>
      <c r="M210" s="101">
        <v>90.33216465300524</v>
      </c>
      <c r="N210" s="101">
        <v>100.59715449288596</v>
      </c>
      <c r="O210" s="101">
        <v>97.31667344496977</v>
      </c>
    </row>
    <row r="211" spans="1:15" s="84" customFormat="1" ht="10.5">
      <c r="A211" s="166">
        <v>7</v>
      </c>
      <c r="B211" s="166">
        <v>2005.73333333333</v>
      </c>
      <c r="C211" s="167">
        <v>169.00984360398854</v>
      </c>
      <c r="D211" s="167">
        <v>125.4407800590681</v>
      </c>
      <c r="E211" s="167">
        <v>172.28346840075918</v>
      </c>
      <c r="F211" s="167">
        <v>126.52395520315714</v>
      </c>
      <c r="G211" s="167">
        <v>81.27929463654034</v>
      </c>
      <c r="H211" s="167">
        <v>85.70661053008186</v>
      </c>
      <c r="I211" s="167">
        <v>84.05456973367781</v>
      </c>
      <c r="J211" s="167">
        <v>114.62186059081321</v>
      </c>
      <c r="K211" s="167">
        <v>122.02756346973291</v>
      </c>
      <c r="L211" s="167">
        <v>120.32007197232434</v>
      </c>
      <c r="M211" s="167">
        <v>90.316785901193</v>
      </c>
      <c r="N211" s="167">
        <v>101.13738688337966</v>
      </c>
      <c r="O211" s="167">
        <v>97.67934386504004</v>
      </c>
    </row>
    <row r="212" spans="1:15" s="84" customFormat="1" ht="10.5">
      <c r="A212" s="100">
        <v>8</v>
      </c>
      <c r="B212" s="100">
        <v>2005.70476190476</v>
      </c>
      <c r="C212" s="101">
        <v>180.33534638534485</v>
      </c>
      <c r="D212" s="101">
        <v>135.02109571806307</v>
      </c>
      <c r="E212" s="101">
        <v>182.25474247074015</v>
      </c>
      <c r="F212" s="101">
        <v>135.91929832048726</v>
      </c>
      <c r="G212" s="101">
        <v>81.51814708702862</v>
      </c>
      <c r="H212" s="101">
        <v>85.80107243543532</v>
      </c>
      <c r="I212" s="101">
        <v>84.20291057536957</v>
      </c>
      <c r="J212" s="101">
        <v>117.4867014990128</v>
      </c>
      <c r="K212" s="101">
        <v>124.6776160696578</v>
      </c>
      <c r="L212" s="101">
        <v>123.01964711131379</v>
      </c>
      <c r="M212" s="101">
        <v>91.26741163812217</v>
      </c>
      <c r="N212" s="101">
        <v>102.31757879488202</v>
      </c>
      <c r="O212" s="101">
        <v>98.78617111698823</v>
      </c>
    </row>
    <row r="213" spans="1:15" s="84" customFormat="1" ht="10.5">
      <c r="A213" s="166">
        <v>9</v>
      </c>
      <c r="B213" s="166">
        <v>2005.67619047619</v>
      </c>
      <c r="C213" s="167">
        <v>183.0030964640951</v>
      </c>
      <c r="D213" s="167">
        <v>136.87909481474415</v>
      </c>
      <c r="E213" s="167">
        <v>181.6614532157013</v>
      </c>
      <c r="F213" s="167">
        <v>136.14802579019982</v>
      </c>
      <c r="G213" s="167">
        <v>81.67865948117361</v>
      </c>
      <c r="H213" s="167">
        <v>86.40433366518965</v>
      </c>
      <c r="I213" s="167">
        <v>84.64096129009063</v>
      </c>
      <c r="J213" s="167">
        <v>118.42485364759605</v>
      </c>
      <c r="K213" s="167">
        <v>126.87564629587868</v>
      </c>
      <c r="L213" s="167">
        <v>124.92719429487018</v>
      </c>
      <c r="M213" s="167">
        <v>91.6387030256242</v>
      </c>
      <c r="N213" s="167">
        <v>103.59836970731116</v>
      </c>
      <c r="O213" s="167">
        <v>99.77630456154334</v>
      </c>
    </row>
    <row r="214" spans="1:15" s="84" customFormat="1" ht="10.5">
      <c r="A214" s="100">
        <v>10</v>
      </c>
      <c r="B214" s="100">
        <v>2005.64761904762</v>
      </c>
      <c r="C214" s="101">
        <v>186.67935290364687</v>
      </c>
      <c r="D214" s="101">
        <v>139.49608163318806</v>
      </c>
      <c r="E214" s="101">
        <v>183.48678979441678</v>
      </c>
      <c r="F214" s="101">
        <v>137.78570920089365</v>
      </c>
      <c r="G214" s="101">
        <v>81.52582502072856</v>
      </c>
      <c r="H214" s="101">
        <v>86.6204049295718</v>
      </c>
      <c r="I214" s="101">
        <v>84.719376393924</v>
      </c>
      <c r="J214" s="101">
        <v>119.01107663332755</v>
      </c>
      <c r="K214" s="101">
        <v>128.05841249094658</v>
      </c>
      <c r="L214" s="101">
        <v>125.97241885824798</v>
      </c>
      <c r="M214" s="101">
        <v>91.68618983688503</v>
      </c>
      <c r="N214" s="101">
        <v>104.22513650884136</v>
      </c>
      <c r="O214" s="101">
        <v>100.21794531237519</v>
      </c>
    </row>
    <row r="215" spans="1:15" s="84" customFormat="1" ht="10.5">
      <c r="A215" s="166">
        <v>11</v>
      </c>
      <c r="B215" s="166">
        <v>2005.61904761905</v>
      </c>
      <c r="C215" s="167">
        <v>186.98483467015546</v>
      </c>
      <c r="D215" s="167">
        <v>140.84787912545428</v>
      </c>
      <c r="E215" s="167">
        <v>187.83001592245742</v>
      </c>
      <c r="F215" s="167">
        <v>142.2741788965908</v>
      </c>
      <c r="G215" s="167">
        <v>81.77410700462133</v>
      </c>
      <c r="H215" s="167">
        <v>86.78263547500012</v>
      </c>
      <c r="I215" s="167">
        <v>84.91371679786496</v>
      </c>
      <c r="J215" s="167">
        <v>121.88503407912998</v>
      </c>
      <c r="K215" s="167">
        <v>129.61501005332306</v>
      </c>
      <c r="L215" s="167">
        <v>127.83275272179038</v>
      </c>
      <c r="M215" s="167">
        <v>92.64616026981214</v>
      </c>
      <c r="N215" s="167">
        <v>104.97975695187758</v>
      </c>
      <c r="O215" s="167">
        <v>101.03819141705695</v>
      </c>
    </row>
    <row r="216" spans="1:15" s="84" customFormat="1" ht="10.5">
      <c r="A216" s="100">
        <v>12</v>
      </c>
      <c r="B216" s="100">
        <v>2005.59047619047</v>
      </c>
      <c r="C216" s="101">
        <v>176.74548751994675</v>
      </c>
      <c r="D216" s="101">
        <v>130.97491425986283</v>
      </c>
      <c r="E216" s="101">
        <v>186.3235416115858</v>
      </c>
      <c r="F216" s="101">
        <v>139.3764182523627</v>
      </c>
      <c r="G216" s="101">
        <v>81.33448235790259</v>
      </c>
      <c r="H216" s="101">
        <v>86.13668727363282</v>
      </c>
      <c r="I216" s="101">
        <v>84.34475766566162</v>
      </c>
      <c r="J216" s="101">
        <v>119.82937040928877</v>
      </c>
      <c r="K216" s="101">
        <v>125.35171434233325</v>
      </c>
      <c r="L216" s="101">
        <v>124.07845838464692</v>
      </c>
      <c r="M216" s="101">
        <v>91.76850879052037</v>
      </c>
      <c r="N216" s="101">
        <v>102.79699663806684</v>
      </c>
      <c r="O216" s="101">
        <v>99.27251722450801</v>
      </c>
    </row>
    <row r="217" spans="1:15" s="84" customFormat="1" ht="10.5">
      <c r="A217" s="166">
        <v>1</v>
      </c>
      <c r="B217" s="166">
        <v>2007</v>
      </c>
      <c r="C217" s="167">
        <v>164.47853361785732</v>
      </c>
      <c r="D217" s="167">
        <v>120.91432866154332</v>
      </c>
      <c r="E217" s="167">
        <v>158.00709119914913</v>
      </c>
      <c r="F217" s="167">
        <v>117.97161415523159</v>
      </c>
      <c r="G217" s="167">
        <v>80.50208613044268</v>
      </c>
      <c r="H217" s="167">
        <v>86.04277774244407</v>
      </c>
      <c r="I217" s="167">
        <v>83.97528384695019</v>
      </c>
      <c r="J217" s="167">
        <v>116.81927657278516</v>
      </c>
      <c r="K217" s="167">
        <v>115.94707578203109</v>
      </c>
      <c r="L217" s="167">
        <v>116.14817424069126</v>
      </c>
      <c r="M217" s="167">
        <v>90.34584836006606</v>
      </c>
      <c r="N217" s="167">
        <v>98.74747015010044</v>
      </c>
      <c r="O217" s="167">
        <v>96.06248346390927</v>
      </c>
    </row>
    <row r="218" spans="1:15" s="84" customFormat="1" ht="10.5">
      <c r="A218" s="100">
        <v>2</v>
      </c>
      <c r="B218" s="100">
        <v>2007</v>
      </c>
      <c r="C218" s="101">
        <v>169.94218123653178</v>
      </c>
      <c r="D218" s="101">
        <v>127.42180095573738</v>
      </c>
      <c r="E218" s="101">
        <v>170.6168057363863</v>
      </c>
      <c r="F218" s="101">
        <v>128.20543899443024</v>
      </c>
      <c r="G218" s="101">
        <v>81.22327914741093</v>
      </c>
      <c r="H218" s="101">
        <v>86.56053558405158</v>
      </c>
      <c r="I218" s="101">
        <v>84.56895296690354</v>
      </c>
      <c r="J218" s="101">
        <v>119.54450076626037</v>
      </c>
      <c r="K218" s="101">
        <v>123.99349571121589</v>
      </c>
      <c r="L218" s="101">
        <v>122.96771582715532</v>
      </c>
      <c r="M218" s="101">
        <v>91.61023335201942</v>
      </c>
      <c r="N218" s="101">
        <v>102.46374266465678</v>
      </c>
      <c r="O218" s="101">
        <v>98.99518281619399</v>
      </c>
    </row>
    <row r="219" spans="1:15" s="84" customFormat="1" ht="10.5">
      <c r="A219" s="84">
        <v>3</v>
      </c>
      <c r="B219" s="166">
        <v>2007</v>
      </c>
      <c r="C219" s="167">
        <v>187.36680618263551</v>
      </c>
      <c r="D219" s="167">
        <v>140.08329320315468</v>
      </c>
      <c r="E219" s="167">
        <v>187.78664089858006</v>
      </c>
      <c r="F219" s="167">
        <v>141.80443905509068</v>
      </c>
      <c r="G219" s="167">
        <v>81.62554062416224</v>
      </c>
      <c r="H219" s="167">
        <v>86.88974099095417</v>
      </c>
      <c r="I219" s="167">
        <v>84.92541904612253</v>
      </c>
      <c r="J219" s="167">
        <v>119.21869689952544</v>
      </c>
      <c r="K219" s="167">
        <v>125.97485183915106</v>
      </c>
      <c r="L219" s="167">
        <v>124.41712297759719</v>
      </c>
      <c r="M219" s="167">
        <v>91.81515296279449</v>
      </c>
      <c r="N219" s="167">
        <v>103.49485609474786</v>
      </c>
      <c r="O219" s="167">
        <v>99.7622615800605</v>
      </c>
    </row>
    <row r="220" spans="1:15" s="84" customFormat="1" ht="10.5">
      <c r="A220" s="100">
        <v>4</v>
      </c>
      <c r="B220" s="100">
        <v>2007</v>
      </c>
      <c r="C220" s="101">
        <v>170.26223500363605</v>
      </c>
      <c r="D220" s="101">
        <v>127.4510050934834</v>
      </c>
      <c r="E220" s="101">
        <v>168.23798629672964</v>
      </c>
      <c r="F220" s="101">
        <v>127.20817754899855</v>
      </c>
      <c r="G220" s="101">
        <v>81.69347430356191</v>
      </c>
      <c r="H220" s="101">
        <v>87.0406760254581</v>
      </c>
      <c r="I220" s="101">
        <v>85.0453823523635</v>
      </c>
      <c r="J220" s="101">
        <v>118.7452432458939</v>
      </c>
      <c r="K220" s="101">
        <v>126.39884820389211</v>
      </c>
      <c r="L220" s="101">
        <v>124.63419931046899</v>
      </c>
      <c r="M220" s="101">
        <v>91.73634378803668</v>
      </c>
      <c r="N220" s="101">
        <v>103.76179987837864</v>
      </c>
      <c r="O220" s="101">
        <v>99.91870978162572</v>
      </c>
    </row>
    <row r="221" spans="1:15" s="84" customFormat="1" ht="10.5">
      <c r="A221" s="84">
        <v>5</v>
      </c>
      <c r="B221" s="166">
        <v>2007</v>
      </c>
      <c r="C221" s="167">
        <v>183.5186338843681</v>
      </c>
      <c r="D221" s="167">
        <v>138.4399845553117</v>
      </c>
      <c r="E221" s="167">
        <v>181.63098060513673</v>
      </c>
      <c r="F221" s="167">
        <v>138.18371964277742</v>
      </c>
      <c r="G221" s="167">
        <v>81.54569408056037</v>
      </c>
      <c r="H221" s="167">
        <v>87.70085532550672</v>
      </c>
      <c r="I221" s="167">
        <v>85.40407376990771</v>
      </c>
      <c r="J221" s="167">
        <v>120.45288130207155</v>
      </c>
      <c r="K221" s="167">
        <v>128.1152379095309</v>
      </c>
      <c r="L221" s="167">
        <v>126.3485711972339</v>
      </c>
      <c r="M221" s="167">
        <v>92.09147406428572</v>
      </c>
      <c r="N221" s="167">
        <v>104.87070492022613</v>
      </c>
      <c r="O221" s="167">
        <v>100.7867238073578</v>
      </c>
    </row>
    <row r="222" spans="1:15" s="84" customFormat="1" ht="10.5">
      <c r="A222" s="100">
        <v>6</v>
      </c>
      <c r="B222" s="100">
        <v>2007</v>
      </c>
      <c r="C222" s="101">
        <v>181.3289706006627</v>
      </c>
      <c r="D222" s="101">
        <v>137.99628030075192</v>
      </c>
      <c r="E222" s="101">
        <v>179.29638679925466</v>
      </c>
      <c r="F222" s="101">
        <v>137.55632221857624</v>
      </c>
      <c r="G222" s="101">
        <v>81.49963754671474</v>
      </c>
      <c r="H222" s="101">
        <v>87.71146140471009</v>
      </c>
      <c r="I222" s="101">
        <v>85.39353635028725</v>
      </c>
      <c r="J222" s="101">
        <v>119.86276028779626</v>
      </c>
      <c r="K222" s="101">
        <v>127.43471913167993</v>
      </c>
      <c r="L222" s="101">
        <v>125.68889492619343</v>
      </c>
      <c r="M222" s="101">
        <v>91.89794903638254</v>
      </c>
      <c r="N222" s="101">
        <v>104.58769003857172</v>
      </c>
      <c r="O222" s="101">
        <v>100.53230805476159</v>
      </c>
    </row>
    <row r="223" spans="1:15" s="84" customFormat="1" ht="10.5">
      <c r="A223" s="84">
        <v>7</v>
      </c>
      <c r="B223" s="166">
        <v>2007</v>
      </c>
      <c r="C223" s="167">
        <v>179.6538013544517</v>
      </c>
      <c r="D223" s="167">
        <v>138.07393416429338</v>
      </c>
      <c r="E223" s="167">
        <v>177.4477509466078</v>
      </c>
      <c r="F223" s="167">
        <v>135.45062845323153</v>
      </c>
      <c r="G223" s="167">
        <v>81.74319506870462</v>
      </c>
      <c r="H223" s="167">
        <v>87.99749450820768</v>
      </c>
      <c r="I223" s="167">
        <v>85.66371980691322</v>
      </c>
      <c r="J223" s="167">
        <v>120.87031241463768</v>
      </c>
      <c r="K223" s="167">
        <v>126.55133032824567</v>
      </c>
      <c r="L223" s="167">
        <v>125.24148979822341</v>
      </c>
      <c r="M223" s="167">
        <v>92.34858703853276</v>
      </c>
      <c r="N223" s="167">
        <v>104.37690005654909</v>
      </c>
      <c r="O223" s="167">
        <v>100.53289694407601</v>
      </c>
    </row>
    <row r="224" spans="1:15" s="84" customFormat="1" ht="10.5">
      <c r="A224" s="100">
        <v>8</v>
      </c>
      <c r="B224" s="100">
        <v>2007</v>
      </c>
      <c r="C224" s="101">
        <v>190.37485553757747</v>
      </c>
      <c r="D224" s="101">
        <v>145.3480160628015</v>
      </c>
      <c r="E224" s="101">
        <v>188.94940146325257</v>
      </c>
      <c r="F224" s="101">
        <v>144.57823357860016</v>
      </c>
      <c r="G224" s="101">
        <v>81.54123159714179</v>
      </c>
      <c r="H224" s="101">
        <v>88.56271144525759</v>
      </c>
      <c r="I224" s="101">
        <v>85.94266547629076</v>
      </c>
      <c r="J224" s="101">
        <v>120.8000652399829</v>
      </c>
      <c r="K224" s="101">
        <v>128.56687043074825</v>
      </c>
      <c r="L224" s="101">
        <v>126.77612159271285</v>
      </c>
      <c r="M224" s="101">
        <v>92.18232522485526</v>
      </c>
      <c r="N224" s="101">
        <v>105.55827958281552</v>
      </c>
      <c r="O224" s="101">
        <v>101.28359782924935</v>
      </c>
    </row>
    <row r="225" spans="1:15" s="84" customFormat="1" ht="10.5">
      <c r="A225" s="84">
        <v>9</v>
      </c>
      <c r="B225" s="166">
        <v>2007</v>
      </c>
      <c r="C225" s="167">
        <v>190.95058342212297</v>
      </c>
      <c r="D225" s="167">
        <v>144.76387024211297</v>
      </c>
      <c r="E225" s="167">
        <v>187.02245375075904</v>
      </c>
      <c r="F225" s="167">
        <v>143.3594486254113</v>
      </c>
      <c r="G225" s="167">
        <v>81.97654172668966</v>
      </c>
      <c r="H225" s="167">
        <v>88.61704598365543</v>
      </c>
      <c r="I225" s="167">
        <v>86.13916001278861</v>
      </c>
      <c r="J225" s="167">
        <v>122.10912491480279</v>
      </c>
      <c r="K225" s="167">
        <v>129.7615620115415</v>
      </c>
      <c r="L225" s="167">
        <v>127.99718238535786</v>
      </c>
      <c r="M225" s="167">
        <v>92.85446487417434</v>
      </c>
      <c r="N225" s="167">
        <v>106.09708914347804</v>
      </c>
      <c r="O225" s="167">
        <v>101.86501696242753</v>
      </c>
    </row>
    <row r="226" spans="1:15" s="84" customFormat="1" ht="10.5">
      <c r="A226" s="100">
        <v>10</v>
      </c>
      <c r="B226" s="100">
        <v>2007</v>
      </c>
      <c r="C226" s="101">
        <v>197.6440463699469</v>
      </c>
      <c r="D226" s="101">
        <v>150.39351077552274</v>
      </c>
      <c r="E226" s="101">
        <v>194.95952025227237</v>
      </c>
      <c r="F226" s="101">
        <v>150.50151637403232</v>
      </c>
      <c r="G226" s="101">
        <v>82.11050954724887</v>
      </c>
      <c r="H226" s="101">
        <v>88.95006256041403</v>
      </c>
      <c r="I226" s="101">
        <v>86.39790209149419</v>
      </c>
      <c r="J226" s="101">
        <v>122.73368428403616</v>
      </c>
      <c r="K226" s="101">
        <v>131.62707043344193</v>
      </c>
      <c r="L226" s="101">
        <v>129.57657212402324</v>
      </c>
      <c r="M226" s="101">
        <v>93.12140736866043</v>
      </c>
      <c r="N226" s="101">
        <v>107.08117726466796</v>
      </c>
      <c r="O226" s="101">
        <v>102.61991999199097</v>
      </c>
    </row>
    <row r="227" spans="1:15" s="84" customFormat="1" ht="10.5">
      <c r="A227" s="84">
        <v>11</v>
      </c>
      <c r="B227" s="166">
        <v>2007</v>
      </c>
      <c r="C227" s="167">
        <v>200.89870759974661</v>
      </c>
      <c r="D227" s="167">
        <v>151.5425875029968</v>
      </c>
      <c r="E227" s="167">
        <v>206.66154717916382</v>
      </c>
      <c r="F227" s="167">
        <v>157.33801227160106</v>
      </c>
      <c r="G227" s="167">
        <v>82.23410139411584</v>
      </c>
      <c r="H227" s="167">
        <v>88.89300102569706</v>
      </c>
      <c r="I227" s="167">
        <v>86.40825087118927</v>
      </c>
      <c r="J227" s="167">
        <v>124.20628397525105</v>
      </c>
      <c r="K227" s="167">
        <v>134.6461579790187</v>
      </c>
      <c r="L227" s="167">
        <v>132.23909461354233</v>
      </c>
      <c r="M227" s="167">
        <v>93.61064733708956</v>
      </c>
      <c r="N227" s="167">
        <v>108.33100237927115</v>
      </c>
      <c r="O227" s="167">
        <v>103.62667763197702</v>
      </c>
    </row>
    <row r="228" spans="1:15" s="84" customFormat="1" ht="10.5">
      <c r="A228" s="100">
        <v>12</v>
      </c>
      <c r="B228" s="100">
        <v>2007</v>
      </c>
      <c r="C228" s="101">
        <v>192.95033030703993</v>
      </c>
      <c r="D228" s="101">
        <v>142.20195344208193</v>
      </c>
      <c r="E228" s="101">
        <v>203.50326782771447</v>
      </c>
      <c r="F228" s="101">
        <v>153.0069588680762</v>
      </c>
      <c r="G228" s="101">
        <v>82.10633986169253</v>
      </c>
      <c r="H228" s="101">
        <v>88.3582187896334</v>
      </c>
      <c r="I228" s="101">
        <v>86.02534729559703</v>
      </c>
      <c r="J228" s="101">
        <v>124.77323421252916</v>
      </c>
      <c r="K228" s="101">
        <v>127.72627866114931</v>
      </c>
      <c r="L228" s="101">
        <v>127.04541171712953</v>
      </c>
      <c r="M228" s="101">
        <v>93.67118719570911</v>
      </c>
      <c r="N228" s="101">
        <v>105.0835433798212</v>
      </c>
      <c r="O228" s="101">
        <v>101.43638748799584</v>
      </c>
    </row>
    <row r="229" spans="1:15" s="84" customFormat="1" ht="10.5">
      <c r="A229" s="84">
        <v>1</v>
      </c>
      <c r="B229" s="166">
        <v>2008</v>
      </c>
      <c r="C229" s="167">
        <v>178.15641967487653</v>
      </c>
      <c r="D229" s="167">
        <v>128.6258895360152</v>
      </c>
      <c r="E229" s="167">
        <v>172.90885652865535</v>
      </c>
      <c r="F229" s="167">
        <v>126.87494035161379</v>
      </c>
      <c r="G229" s="167">
        <v>81.50492624437297</v>
      </c>
      <c r="H229" s="167">
        <v>88.44019336267348</v>
      </c>
      <c r="I229" s="167">
        <v>85.85231743764501</v>
      </c>
      <c r="J229" s="167">
        <v>119.64438026908351</v>
      </c>
      <c r="K229" s="167">
        <v>120.0739309070512</v>
      </c>
      <c r="L229" s="167">
        <v>119.97489181865842</v>
      </c>
      <c r="M229" s="167">
        <v>91.8426124038502</v>
      </c>
      <c r="N229" s="167">
        <v>101.87962954919833</v>
      </c>
      <c r="O229" s="167">
        <v>98.67200391716881</v>
      </c>
    </row>
    <row r="230" spans="1:15" s="84" customFormat="1" ht="10.5">
      <c r="A230" s="100">
        <v>2</v>
      </c>
      <c r="B230" s="100">
        <v>2008</v>
      </c>
      <c r="C230" s="101">
        <v>191.92299520403034</v>
      </c>
      <c r="D230" s="101">
        <v>138.61405028040767</v>
      </c>
      <c r="E230" s="101">
        <v>188.9451779754809</v>
      </c>
      <c r="F230" s="101">
        <v>138.65201286218473</v>
      </c>
      <c r="G230" s="101">
        <v>81.93254684482025</v>
      </c>
      <c r="H230" s="101">
        <v>88.95046136440115</v>
      </c>
      <c r="I230" s="101">
        <v>86.3317457880094</v>
      </c>
      <c r="J230" s="101">
        <v>123.521643713635</v>
      </c>
      <c r="K230" s="101">
        <v>125.21376498091355</v>
      </c>
      <c r="L230" s="101">
        <v>124.8236220432747</v>
      </c>
      <c r="M230" s="101">
        <v>93.20525753457868</v>
      </c>
      <c r="N230" s="101">
        <v>104.35674568926157</v>
      </c>
      <c r="O230" s="101">
        <v>100.7929578903324</v>
      </c>
    </row>
    <row r="231" spans="1:15" s="84" customFormat="1" ht="10.5">
      <c r="A231" s="84">
        <v>3</v>
      </c>
      <c r="B231" s="166">
        <v>2008</v>
      </c>
      <c r="C231" s="167">
        <v>178.78703710415613</v>
      </c>
      <c r="D231" s="167">
        <v>127.54179930884395</v>
      </c>
      <c r="E231" s="167">
        <v>171.73935612427843</v>
      </c>
      <c r="F231" s="167">
        <v>123.9942401084935</v>
      </c>
      <c r="G231" s="167">
        <v>82.62452654185951</v>
      </c>
      <c r="H231" s="167">
        <v>89.30441560496489</v>
      </c>
      <c r="I231" s="167">
        <v>86.81183330158744</v>
      </c>
      <c r="J231" s="167">
        <v>122.64445143485824</v>
      </c>
      <c r="K231" s="167">
        <v>123.67245542995302</v>
      </c>
      <c r="L231" s="167">
        <v>123.43543429777627</v>
      </c>
      <c r="M231" s="167">
        <v>93.47191369642199</v>
      </c>
      <c r="N231" s="167">
        <v>103.90550652682988</v>
      </c>
      <c r="O231" s="167">
        <v>100.57114340755527</v>
      </c>
    </row>
    <row r="232" spans="1:15" s="84" customFormat="1" ht="10.5">
      <c r="A232" s="100">
        <v>4</v>
      </c>
      <c r="B232" s="100">
        <v>2008</v>
      </c>
      <c r="C232" s="101">
        <v>190.17495253303443</v>
      </c>
      <c r="D232" s="101">
        <v>139.68458943757892</v>
      </c>
      <c r="E232" s="101">
        <v>187.1778274657487</v>
      </c>
      <c r="F232" s="101">
        <v>138.38844571158364</v>
      </c>
      <c r="G232" s="101">
        <v>82.05241487441828</v>
      </c>
      <c r="H232" s="101">
        <v>89.49121319310869</v>
      </c>
      <c r="I232" s="101">
        <v>86.71544598015115</v>
      </c>
      <c r="J232" s="101">
        <v>120.79381757676776</v>
      </c>
      <c r="K232" s="101">
        <v>125.52994398804107</v>
      </c>
      <c r="L232" s="101">
        <v>124.43796180753519</v>
      </c>
      <c r="M232" s="101">
        <v>92.55325902009825</v>
      </c>
      <c r="N232" s="101">
        <v>104.80208887077342</v>
      </c>
      <c r="O232" s="101">
        <v>100.88761308355174</v>
      </c>
    </row>
    <row r="233" spans="1:15" s="84" customFormat="1" ht="10.5">
      <c r="A233" s="84">
        <v>5</v>
      </c>
      <c r="B233" s="166">
        <v>2008</v>
      </c>
      <c r="C233" s="167">
        <v>186.4266425235339</v>
      </c>
      <c r="D233" s="167">
        <v>133.123892025656</v>
      </c>
      <c r="E233" s="167">
        <v>184.01992923389676</v>
      </c>
      <c r="F233" s="167">
        <v>132.27435292498768</v>
      </c>
      <c r="G233" s="167">
        <v>82.25644870837336</v>
      </c>
      <c r="H233" s="167">
        <v>89.45541746734109</v>
      </c>
      <c r="I233" s="167">
        <v>86.76914199754637</v>
      </c>
      <c r="J233" s="167">
        <v>120.18367181159148</v>
      </c>
      <c r="K233" s="167">
        <v>124.52416641177693</v>
      </c>
      <c r="L233" s="167">
        <v>123.52340284543659</v>
      </c>
      <c r="M233" s="167">
        <v>92.53660974810704</v>
      </c>
      <c r="N233" s="167">
        <v>104.35420117631108</v>
      </c>
      <c r="O233" s="167">
        <v>100.57754037908127</v>
      </c>
    </row>
    <row r="234" spans="1:15" s="84" customFormat="1" ht="10.5">
      <c r="A234" s="100">
        <v>6</v>
      </c>
      <c r="B234" s="100">
        <v>2008</v>
      </c>
      <c r="C234" s="101">
        <v>181.26677122335522</v>
      </c>
      <c r="D234" s="101">
        <v>129.6597593325906</v>
      </c>
      <c r="E234" s="101">
        <v>178.10891187822406</v>
      </c>
      <c r="F234" s="101">
        <v>127.86521470147012</v>
      </c>
      <c r="G234" s="101">
        <v>81.77871850834129</v>
      </c>
      <c r="H234" s="101">
        <v>89.11101156965711</v>
      </c>
      <c r="I234" s="101">
        <v>86.37498650170237</v>
      </c>
      <c r="J234" s="101">
        <v>119.75097445254336</v>
      </c>
      <c r="K234" s="101">
        <v>122.69276673915306</v>
      </c>
      <c r="L234" s="101">
        <v>122.01449414320186</v>
      </c>
      <c r="M234" s="101">
        <v>92.07108568444652</v>
      </c>
      <c r="N234" s="101">
        <v>103.37805336321071</v>
      </c>
      <c r="O234" s="101">
        <v>99.76457748469804</v>
      </c>
    </row>
    <row r="235" spans="1:15" s="84" customFormat="1" ht="10.5">
      <c r="A235" s="84">
        <v>7</v>
      </c>
      <c r="B235" s="166">
        <v>2008</v>
      </c>
      <c r="C235" s="167">
        <v>195.2189035586447</v>
      </c>
      <c r="D235" s="167">
        <v>139.30281976800765</v>
      </c>
      <c r="E235" s="167">
        <v>193.46995455750573</v>
      </c>
      <c r="F235" s="167">
        <v>138.51626683637204</v>
      </c>
      <c r="G235" s="167">
        <v>81.82059858800879</v>
      </c>
      <c r="H235" s="167">
        <v>88.69971003795838</v>
      </c>
      <c r="I235" s="167">
        <v>86.13278844672851</v>
      </c>
      <c r="J235" s="167">
        <v>120.15332217155648</v>
      </c>
      <c r="K235" s="167">
        <v>120.69119627202805</v>
      </c>
      <c r="L235" s="167">
        <v>120.56718164866993</v>
      </c>
      <c r="M235" s="167">
        <v>92.21067039627232</v>
      </c>
      <c r="N235" s="167">
        <v>102.29113397740632</v>
      </c>
      <c r="O235" s="167">
        <v>99.06962375207291</v>
      </c>
    </row>
    <row r="236" spans="1:15" s="84" customFormat="1" ht="10.5">
      <c r="A236" s="100">
        <v>8</v>
      </c>
      <c r="B236" s="100">
        <v>2008</v>
      </c>
      <c r="C236" s="101">
        <v>184.05482540123623</v>
      </c>
      <c r="D236" s="101">
        <v>131.336239914151</v>
      </c>
      <c r="E236" s="101">
        <v>180.87769448240343</v>
      </c>
      <c r="F236" s="101">
        <v>130.15179372174833</v>
      </c>
      <c r="G236" s="101">
        <v>81.5840771468719</v>
      </c>
      <c r="H236" s="101">
        <v>88.19793990848477</v>
      </c>
      <c r="I236" s="101">
        <v>85.72999513862068</v>
      </c>
      <c r="J236" s="101">
        <v>119.6545191719284</v>
      </c>
      <c r="K236" s="101">
        <v>119.71339453962872</v>
      </c>
      <c r="L236" s="101">
        <v>119.69981997535054</v>
      </c>
      <c r="M236" s="101">
        <v>91.90305762710165</v>
      </c>
      <c r="N236" s="101">
        <v>101.58712418714921</v>
      </c>
      <c r="O236" s="101">
        <v>98.49229435170497</v>
      </c>
    </row>
    <row r="237" spans="1:15" s="84" customFormat="1" ht="10.5">
      <c r="A237" s="84">
        <v>9</v>
      </c>
      <c r="B237" s="166">
        <v>2008</v>
      </c>
      <c r="C237" s="167">
        <v>200.248494361548</v>
      </c>
      <c r="D237" s="167">
        <v>140.00308172954817</v>
      </c>
      <c r="E237" s="167">
        <v>203.3207932634435</v>
      </c>
      <c r="F237" s="167">
        <v>142.95247310132942</v>
      </c>
      <c r="G237" s="167">
        <v>81.66054116095225</v>
      </c>
      <c r="H237" s="167">
        <v>88.42579264307335</v>
      </c>
      <c r="I237" s="167">
        <v>85.90135758690286</v>
      </c>
      <c r="J237" s="167">
        <v>119.97020935177558</v>
      </c>
      <c r="K237" s="167">
        <v>121.43576517999821</v>
      </c>
      <c r="L237" s="167">
        <v>121.09786016860613</v>
      </c>
      <c r="M237" s="167">
        <v>92.04436381278808</v>
      </c>
      <c r="N237" s="167">
        <v>102.44991542674954</v>
      </c>
      <c r="O237" s="167">
        <v>99.12451370739326</v>
      </c>
    </row>
    <row r="238" spans="1:15" s="84" customFormat="1" ht="10.5">
      <c r="A238" s="100">
        <v>10</v>
      </c>
      <c r="B238" s="100">
        <v>2008</v>
      </c>
      <c r="C238" s="101">
        <v>202.26790916451012</v>
      </c>
      <c r="D238" s="101">
        <v>139.91405653372894</v>
      </c>
      <c r="E238" s="101">
        <v>203.6208264407713</v>
      </c>
      <c r="F238" s="101">
        <v>142.52341813526652</v>
      </c>
      <c r="G238" s="101">
        <v>80.89575014120197</v>
      </c>
      <c r="H238" s="101">
        <v>87.35042689468352</v>
      </c>
      <c r="I238" s="101">
        <v>84.94188194764058</v>
      </c>
      <c r="J238" s="101">
        <v>119.19626805350788</v>
      </c>
      <c r="K238" s="101">
        <v>122.4721596220608</v>
      </c>
      <c r="L238" s="101">
        <v>121.71685562307663</v>
      </c>
      <c r="M238" s="101">
        <v>91.2770926131295</v>
      </c>
      <c r="N238" s="101">
        <v>102.27172050052434</v>
      </c>
      <c r="O238" s="101">
        <v>98.75806203850013</v>
      </c>
    </row>
    <row r="239" spans="1:15" s="84" customFormat="1" ht="10.5">
      <c r="A239" s="84">
        <v>11</v>
      </c>
      <c r="B239" s="166">
        <v>2008</v>
      </c>
      <c r="C239" s="167">
        <v>188.1066337213156</v>
      </c>
      <c r="D239" s="167">
        <v>131.35796110882802</v>
      </c>
      <c r="E239" s="167">
        <v>189.05330833162776</v>
      </c>
      <c r="F239" s="167">
        <v>133.7744151380328</v>
      </c>
      <c r="G239" s="167">
        <v>81.7414545095845</v>
      </c>
      <c r="H239" s="167">
        <v>88.87276666447609</v>
      </c>
      <c r="I239" s="167">
        <v>86.21173707113736</v>
      </c>
      <c r="J239" s="167">
        <v>119.97435767480567</v>
      </c>
      <c r="K239" s="167">
        <v>121.75366567226992</v>
      </c>
      <c r="L239" s="167">
        <v>121.34342057783205</v>
      </c>
      <c r="M239" s="167">
        <v>92.10447002710254</v>
      </c>
      <c r="N239" s="167">
        <v>102.84205320075368</v>
      </c>
      <c r="O239" s="167">
        <v>99.41054097803965</v>
      </c>
    </row>
    <row r="240" spans="1:15" s="84" customFormat="1" ht="10.5">
      <c r="A240" s="100">
        <v>12</v>
      </c>
      <c r="B240" s="100">
        <v>2008</v>
      </c>
      <c r="C240" s="101">
        <v>184.84430942768876</v>
      </c>
      <c r="D240" s="101">
        <v>129.4075258316724</v>
      </c>
      <c r="E240" s="101">
        <v>193.03199333875747</v>
      </c>
      <c r="F240" s="101">
        <v>137.10831290677422</v>
      </c>
      <c r="G240" s="101">
        <v>81.3390586038085</v>
      </c>
      <c r="H240" s="101">
        <v>88.15454707477221</v>
      </c>
      <c r="I240" s="101">
        <v>85.61136622384659</v>
      </c>
      <c r="J240" s="101">
        <v>118.22319009123993</v>
      </c>
      <c r="K240" s="101">
        <v>113.78271426517675</v>
      </c>
      <c r="L240" s="101">
        <v>114.80652994363638</v>
      </c>
      <c r="M240" s="101">
        <v>91.33649001263036</v>
      </c>
      <c r="N240" s="101">
        <v>99.04254654210824</v>
      </c>
      <c r="O240" s="101">
        <v>96.57984830339119</v>
      </c>
    </row>
    <row r="241" spans="1:15" s="84" customFormat="1" ht="10.5">
      <c r="A241" s="84">
        <v>1</v>
      </c>
      <c r="B241" s="166">
        <v>2009</v>
      </c>
      <c r="C241" s="167">
        <v>165.21413639348916</v>
      </c>
      <c r="D241" s="167">
        <v>115.61015072791946</v>
      </c>
      <c r="E241" s="167">
        <v>161.01653679099292</v>
      </c>
      <c r="F241" s="167">
        <v>113.63834974518623</v>
      </c>
      <c r="G241" s="167">
        <v>80.71801035904227</v>
      </c>
      <c r="H241" s="167">
        <v>87.54832538876882</v>
      </c>
      <c r="I241" s="167">
        <v>84.99961204806034</v>
      </c>
      <c r="J241" s="167">
        <v>111.79844979522288</v>
      </c>
      <c r="K241" s="167">
        <v>104.80628879845824</v>
      </c>
      <c r="L241" s="167">
        <v>106.418432256775</v>
      </c>
      <c r="M241" s="167">
        <v>89.1423529933575</v>
      </c>
      <c r="N241" s="167">
        <v>94.88028537701007</v>
      </c>
      <c r="O241" s="167">
        <v>93.04655940821601</v>
      </c>
    </row>
    <row r="242" spans="1:15" s="84" customFormat="1" ht="10.5">
      <c r="A242" s="100">
        <v>2</v>
      </c>
      <c r="B242" s="100">
        <v>2009</v>
      </c>
      <c r="C242" s="101">
        <v>172.91538546930244</v>
      </c>
      <c r="D242" s="101">
        <v>121.32261590919464</v>
      </c>
      <c r="E242" s="101">
        <v>177.53766360639779</v>
      </c>
      <c r="F242" s="101">
        <v>124.2599668470822</v>
      </c>
      <c r="G242" s="101">
        <v>81.06550770734985</v>
      </c>
      <c r="H242" s="101">
        <v>87.30577731071376</v>
      </c>
      <c r="I242" s="101">
        <v>84.97723780433789</v>
      </c>
      <c r="J242" s="101">
        <v>115.29458295646484</v>
      </c>
      <c r="K242" s="101">
        <v>107.06670572610211</v>
      </c>
      <c r="L242" s="101">
        <v>108.96376136582498</v>
      </c>
      <c r="M242" s="101">
        <v>90.34328701759435</v>
      </c>
      <c r="N242" s="101">
        <v>95.70110954271867</v>
      </c>
      <c r="O242" s="101">
        <v>93.98885891939291</v>
      </c>
    </row>
    <row r="243" spans="1:15" s="84" customFormat="1" ht="10.5">
      <c r="A243" s="84">
        <v>3</v>
      </c>
      <c r="B243" s="166">
        <v>2009</v>
      </c>
      <c r="C243" s="167">
        <v>182.05163086441678</v>
      </c>
      <c r="D243" s="167">
        <v>127.45398312802004</v>
      </c>
      <c r="E243" s="167">
        <v>181.87012697449455</v>
      </c>
      <c r="F243" s="167">
        <v>127.87106850117598</v>
      </c>
      <c r="G243" s="167">
        <v>80.71319732266538</v>
      </c>
      <c r="H243" s="167">
        <v>86.42663840203048</v>
      </c>
      <c r="I243" s="167">
        <v>84.29468351606198</v>
      </c>
      <c r="J243" s="167">
        <v>114.32676647480754</v>
      </c>
      <c r="K243" s="167">
        <v>109.48168457256183</v>
      </c>
      <c r="L243" s="167">
        <v>110.59878801130253</v>
      </c>
      <c r="M243" s="167">
        <v>89.82414391276588</v>
      </c>
      <c r="N243" s="167">
        <v>96.22146019163307</v>
      </c>
      <c r="O243" s="167">
        <v>94.17700860057401</v>
      </c>
    </row>
    <row r="244" spans="1:15" s="84" customFormat="1" ht="10.5">
      <c r="A244" s="100">
        <v>4</v>
      </c>
      <c r="B244" s="100">
        <v>2009</v>
      </c>
      <c r="C244" s="101">
        <v>170.39052718589508</v>
      </c>
      <c r="D244" s="101">
        <v>118.40306742089808</v>
      </c>
      <c r="E244" s="101">
        <v>172.21937796666668</v>
      </c>
      <c r="F244" s="101">
        <v>120.76765034840898</v>
      </c>
      <c r="G244" s="101">
        <v>80.57481381641523</v>
      </c>
      <c r="H244" s="101">
        <v>86.57483895985894</v>
      </c>
      <c r="I244" s="101">
        <v>84.33594601551792</v>
      </c>
      <c r="J244" s="101">
        <v>113.72500777502091</v>
      </c>
      <c r="K244" s="101">
        <v>108.1346953872778</v>
      </c>
      <c r="L244" s="101">
        <v>109.42362245145974</v>
      </c>
      <c r="M244" s="101">
        <v>89.56016271647631</v>
      </c>
      <c r="N244" s="101">
        <v>95.73443681769827</v>
      </c>
      <c r="O244" s="101">
        <v>93.76126495005487</v>
      </c>
    </row>
    <row r="245" spans="1:15" s="84" customFormat="1" ht="10.5">
      <c r="A245" s="84">
        <v>5</v>
      </c>
      <c r="B245" s="166">
        <v>2009</v>
      </c>
      <c r="C245" s="167">
        <v>176.37440193373516</v>
      </c>
      <c r="D245" s="167">
        <v>123.6649714874753</v>
      </c>
      <c r="E245" s="167">
        <v>178.22252781292283</v>
      </c>
      <c r="F245" s="167">
        <v>125.12021144806987</v>
      </c>
      <c r="G245" s="167">
        <v>80.39380390804041</v>
      </c>
      <c r="H245" s="167">
        <v>86.37760101637527</v>
      </c>
      <c r="I245" s="167">
        <v>84.14476351887606</v>
      </c>
      <c r="J245" s="167">
        <v>113.76081256615913</v>
      </c>
      <c r="K245" s="167">
        <v>107.34334228235181</v>
      </c>
      <c r="L245" s="167">
        <v>108.82298251686149</v>
      </c>
      <c r="M245" s="167">
        <v>89.43792035933272</v>
      </c>
      <c r="N245" s="167">
        <v>95.28479200043151</v>
      </c>
      <c r="O245" s="167">
        <v>93.41625127049292</v>
      </c>
    </row>
    <row r="246" spans="1:15" s="84" customFormat="1" ht="10.5">
      <c r="A246" s="100">
        <v>6</v>
      </c>
      <c r="B246" s="100">
        <v>2009</v>
      </c>
      <c r="C246" s="101">
        <v>170.703299873962</v>
      </c>
      <c r="D246" s="101">
        <v>120.58343301116959</v>
      </c>
      <c r="E246" s="101">
        <v>173.9125195408351</v>
      </c>
      <c r="F246" s="101">
        <v>122.72073966732758</v>
      </c>
      <c r="G246" s="101">
        <v>80.0702826678237</v>
      </c>
      <c r="H246" s="101">
        <v>86.27615899254704</v>
      </c>
      <c r="I246" s="101">
        <v>83.96045324387053</v>
      </c>
      <c r="J246" s="101">
        <v>114.17387162004653</v>
      </c>
      <c r="K246" s="101">
        <v>104.90497271226981</v>
      </c>
      <c r="L246" s="101">
        <v>107.0420508983822</v>
      </c>
      <c r="M246" s="101">
        <v>89.31404895958751</v>
      </c>
      <c r="N246" s="101">
        <v>94.19051792233371</v>
      </c>
      <c r="O246" s="101">
        <v>92.63209806390489</v>
      </c>
    </row>
    <row r="247" spans="1:15" s="84" customFormat="1" ht="10.5">
      <c r="A247" s="84">
        <v>7</v>
      </c>
      <c r="B247" s="166">
        <v>2009</v>
      </c>
      <c r="C247" s="167">
        <v>183.29950240290194</v>
      </c>
      <c r="D247" s="167">
        <v>129.7407010568791</v>
      </c>
      <c r="E247" s="167">
        <v>180.60717774710315</v>
      </c>
      <c r="F247" s="167">
        <v>128.56786351243824</v>
      </c>
      <c r="G247" s="167">
        <v>79.73141701691752</v>
      </c>
      <c r="H247" s="167">
        <v>86.70177086852382</v>
      </c>
      <c r="I247" s="167">
        <v>84.1008024250875</v>
      </c>
      <c r="J247" s="167">
        <v>115.84352474942875</v>
      </c>
      <c r="K247" s="167">
        <v>104.234500923793</v>
      </c>
      <c r="L247" s="167">
        <v>106.91112862538651</v>
      </c>
      <c r="M247" s="167">
        <v>89.51959164715899</v>
      </c>
      <c r="N247" s="167">
        <v>94.15046410064035</v>
      </c>
      <c r="O247" s="167">
        <v>92.67053186924721</v>
      </c>
    </row>
    <row r="248" spans="1:15" s="84" customFormat="1" ht="10.5">
      <c r="A248" s="100">
        <v>8</v>
      </c>
      <c r="B248" s="100">
        <v>2009</v>
      </c>
      <c r="C248" s="101">
        <v>177.3586185688495</v>
      </c>
      <c r="D248" s="101">
        <v>126.54228427157203</v>
      </c>
      <c r="E248" s="101">
        <v>174.7472536726091</v>
      </c>
      <c r="F248" s="101">
        <v>125.32677107262617</v>
      </c>
      <c r="G248" s="101">
        <v>79.76642032772304</v>
      </c>
      <c r="H248" s="101">
        <v>86.72815378961977</v>
      </c>
      <c r="I248" s="101">
        <v>84.13040202098675</v>
      </c>
      <c r="J248" s="101">
        <v>114.6499312456468</v>
      </c>
      <c r="K248" s="101">
        <v>104.87803157919994</v>
      </c>
      <c r="L248" s="101">
        <v>107.13108383727572</v>
      </c>
      <c r="M248" s="101">
        <v>89.22158420543748</v>
      </c>
      <c r="N248" s="101">
        <v>94.43903916963838</v>
      </c>
      <c r="O248" s="101">
        <v>92.77164715119524</v>
      </c>
    </row>
    <row r="249" spans="1:15" s="84" customFormat="1" ht="10.5">
      <c r="A249" s="84">
        <v>9</v>
      </c>
      <c r="B249" s="166">
        <v>2009</v>
      </c>
      <c r="C249" s="167">
        <v>185.7939440962432</v>
      </c>
      <c r="D249" s="167">
        <v>133.91717878059328</v>
      </c>
      <c r="E249" s="167">
        <v>180.09124888040648</v>
      </c>
      <c r="F249" s="167">
        <v>130.78094884109782</v>
      </c>
      <c r="G249" s="167">
        <v>79.61246022527337</v>
      </c>
      <c r="H249" s="167">
        <v>86.55530299688927</v>
      </c>
      <c r="I249" s="167">
        <v>83.96460023758078</v>
      </c>
      <c r="J249" s="167">
        <v>115.54611568940778</v>
      </c>
      <c r="K249" s="167">
        <v>105.76235545626798</v>
      </c>
      <c r="L249" s="167">
        <v>108.01814233887755</v>
      </c>
      <c r="M249" s="167">
        <v>89.35226542831403</v>
      </c>
      <c r="N249" s="167">
        <v>94.71532378156363</v>
      </c>
      <c r="O249" s="167">
        <v>93.00139989453247</v>
      </c>
    </row>
    <row r="250" spans="1:15" s="84" customFormat="1" ht="10.5">
      <c r="A250" s="100">
        <v>10</v>
      </c>
      <c r="B250" s="100">
        <v>2009</v>
      </c>
      <c r="C250" s="101">
        <v>190.08465900469272</v>
      </c>
      <c r="D250" s="101">
        <v>135.38524173055788</v>
      </c>
      <c r="E250" s="101">
        <v>187.2584891237247</v>
      </c>
      <c r="F250" s="101">
        <v>135.71394098510308</v>
      </c>
      <c r="G250" s="101">
        <v>79.56305042781365</v>
      </c>
      <c r="H250" s="101">
        <v>86.09871641378714</v>
      </c>
      <c r="I250" s="101">
        <v>83.65995055652154</v>
      </c>
      <c r="J250" s="101">
        <v>114.49035856439049</v>
      </c>
      <c r="K250" s="101">
        <v>106.90931260963295</v>
      </c>
      <c r="L250" s="101">
        <v>108.65723197945528</v>
      </c>
      <c r="M250" s="101">
        <v>89.03008552688328</v>
      </c>
      <c r="N250" s="101">
        <v>94.939994785818</v>
      </c>
      <c r="O250" s="101">
        <v>93.05130852102332</v>
      </c>
    </row>
    <row r="251" spans="1:15" s="84" customFormat="1" ht="10.5">
      <c r="A251" s="84">
        <v>11</v>
      </c>
      <c r="B251" s="166">
        <v>2009</v>
      </c>
      <c r="C251" s="167">
        <v>183.92295743677084</v>
      </c>
      <c r="D251" s="167">
        <v>133.2178977752884</v>
      </c>
      <c r="E251" s="167">
        <v>182.58276173057877</v>
      </c>
      <c r="F251" s="167">
        <v>133.41473224276734</v>
      </c>
      <c r="G251" s="167">
        <v>79.22870992543986</v>
      </c>
      <c r="H251" s="167">
        <v>85.74827982558041</v>
      </c>
      <c r="I251" s="167">
        <v>83.31552017864583</v>
      </c>
      <c r="J251" s="167">
        <v>115.21571960931709</v>
      </c>
      <c r="K251" s="167">
        <v>107.70949170717765</v>
      </c>
      <c r="L251" s="167">
        <v>109.44016069701757</v>
      </c>
      <c r="M251" s="167">
        <v>88.98297677176016</v>
      </c>
      <c r="N251" s="167">
        <v>95.0783915535237</v>
      </c>
      <c r="O251" s="167">
        <v>93.13042151335114</v>
      </c>
    </row>
  </sheetData>
  <printOptions horizontalCentered="1" verticalCentered="1"/>
  <pageMargins left="0.3937007874015748" right="0.3937007874015748" top="0.3937007874015748" bottom="0.1968503937007874" header="0" footer="0"/>
  <pageSetup horizontalDpi="300" verticalDpi="300" orientation="portrait" scale="54" r:id="rId2"/>
  <rowBreaks count="2" manualBreakCount="2">
    <brk id="84" max="255" man="1"/>
    <brk id="1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Z373"/>
  <sheetViews>
    <sheetView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11.421875" style="47" customWidth="1"/>
    <col min="2" max="2" width="1.57421875" style="47" customWidth="1"/>
    <col min="3" max="5" width="11.421875" style="47" customWidth="1"/>
    <col min="6" max="6" width="15.140625" style="47" customWidth="1"/>
    <col min="7" max="7" width="13.140625" style="47" customWidth="1"/>
    <col min="8" max="8" width="1.8515625" style="47" customWidth="1"/>
    <col min="9" max="11" width="11.421875" style="47" customWidth="1"/>
    <col min="12" max="12" width="15.421875" style="47" customWidth="1"/>
    <col min="13" max="13" width="14.28125" style="47" customWidth="1"/>
    <col min="14" max="14" width="11.8515625" style="47" customWidth="1"/>
    <col min="15" max="16384" width="11.421875" style="47" customWidth="1"/>
  </cols>
  <sheetData>
    <row r="1" s="243" customFormat="1" ht="12"/>
    <row r="2" s="243" customFormat="1" ht="12"/>
    <row r="3" s="243" customFormat="1" ht="12"/>
    <row r="4" s="243" customFormat="1" ht="12">
      <c r="Z4" s="256" t="s">
        <v>299</v>
      </c>
    </row>
    <row r="5" s="243" customFormat="1" ht="12"/>
    <row r="6" s="245" customFormat="1" ht="15">
      <c r="A6" s="244" t="s">
        <v>145</v>
      </c>
    </row>
    <row r="7" s="245" customFormat="1" ht="15">
      <c r="A7" s="244" t="s">
        <v>305</v>
      </c>
    </row>
    <row r="8" s="245" customFormat="1" ht="15">
      <c r="A8" s="244" t="s">
        <v>297</v>
      </c>
    </row>
    <row r="9" s="245" customFormat="1" ht="15">
      <c r="A9" s="244" t="s">
        <v>320</v>
      </c>
    </row>
    <row r="10" spans="12:15" ht="16.5" customHeight="1">
      <c r="L10" s="28"/>
      <c r="M10" s="258" t="s">
        <v>299</v>
      </c>
      <c r="N10" s="261"/>
      <c r="O10" s="261"/>
    </row>
    <row r="11" spans="1:15" ht="19.5" customHeight="1">
      <c r="A11" s="254"/>
      <c r="B11" s="254"/>
      <c r="C11" s="254"/>
      <c r="D11" s="254"/>
      <c r="E11" s="304" t="s">
        <v>306</v>
      </c>
      <c r="F11" s="304"/>
      <c r="G11" s="304"/>
      <c r="H11" s="43"/>
      <c r="I11" s="304" t="s">
        <v>265</v>
      </c>
      <c r="J11" s="304"/>
      <c r="K11" s="304"/>
      <c r="L11" s="304"/>
      <c r="M11" s="304"/>
      <c r="N11" s="305" t="s">
        <v>311</v>
      </c>
      <c r="O11" s="305"/>
    </row>
    <row r="12" spans="1:15" ht="75.75" customHeight="1">
      <c r="A12" s="252" t="s">
        <v>122</v>
      </c>
      <c r="B12" s="253"/>
      <c r="C12" s="252" t="s">
        <v>298</v>
      </c>
      <c r="D12" s="252" t="s">
        <v>124</v>
      </c>
      <c r="E12" s="257" t="s">
        <v>134</v>
      </c>
      <c r="F12" s="257" t="s">
        <v>303</v>
      </c>
      <c r="G12" s="257" t="s">
        <v>304</v>
      </c>
      <c r="H12" s="43"/>
      <c r="I12" s="252" t="s">
        <v>298</v>
      </c>
      <c r="J12" s="252" t="s">
        <v>124</v>
      </c>
      <c r="K12" s="252" t="s">
        <v>134</v>
      </c>
      <c r="L12" s="257" t="s">
        <v>303</v>
      </c>
      <c r="M12" s="257" t="s">
        <v>304</v>
      </c>
      <c r="N12" s="252" t="s">
        <v>124</v>
      </c>
      <c r="O12" s="252" t="s">
        <v>134</v>
      </c>
    </row>
    <row r="14" spans="1:15" ht="12.75">
      <c r="A14" s="246">
        <v>29221</v>
      </c>
      <c r="B14" s="102"/>
      <c r="C14" s="103">
        <v>1.0505968599331623</v>
      </c>
      <c r="D14" s="103">
        <v>59.830364329899616</v>
      </c>
      <c r="E14" s="250">
        <v>122.08498694750745</v>
      </c>
      <c r="F14" s="250">
        <v>164.73072758215298</v>
      </c>
      <c r="G14" s="250">
        <v>135.69520310297096</v>
      </c>
      <c r="H14" s="102"/>
      <c r="I14" s="259" t="s">
        <v>307</v>
      </c>
      <c r="J14" s="259" t="s">
        <v>307</v>
      </c>
      <c r="K14" s="259" t="s">
        <v>307</v>
      </c>
      <c r="L14" s="259" t="s">
        <v>307</v>
      </c>
      <c r="M14" s="259" t="s">
        <v>307</v>
      </c>
      <c r="N14" s="259" t="s">
        <v>307</v>
      </c>
      <c r="O14" s="259" t="s">
        <v>307</v>
      </c>
    </row>
    <row r="15" spans="1:15" ht="12.75">
      <c r="A15" s="247">
        <v>29252</v>
      </c>
      <c r="B15" s="248"/>
      <c r="C15" s="249">
        <v>1.180864103435342</v>
      </c>
      <c r="D15" s="249">
        <v>67.92963137287762</v>
      </c>
      <c r="E15" s="251">
        <v>123.19075934113417</v>
      </c>
      <c r="F15" s="251">
        <v>166.0511870958683</v>
      </c>
      <c r="G15" s="251">
        <v>136.91496240462635</v>
      </c>
      <c r="H15" s="248"/>
      <c r="I15" s="260" t="s">
        <v>307</v>
      </c>
      <c r="J15" s="260" t="s">
        <v>307</v>
      </c>
      <c r="K15" s="260" t="s">
        <v>307</v>
      </c>
      <c r="L15" s="260" t="s">
        <v>307</v>
      </c>
      <c r="M15" s="260" t="s">
        <v>307</v>
      </c>
      <c r="N15" s="260" t="s">
        <v>307</v>
      </c>
      <c r="O15" s="260" t="s">
        <v>307</v>
      </c>
    </row>
    <row r="16" spans="1:15" ht="12.75">
      <c r="A16" s="246">
        <v>29281</v>
      </c>
      <c r="B16" s="102"/>
      <c r="C16" s="103">
        <v>1.2485353987611494</v>
      </c>
      <c r="D16" s="103">
        <v>69.15457695274112</v>
      </c>
      <c r="E16" s="250">
        <v>123.30647970790906</v>
      </c>
      <c r="F16" s="250">
        <v>166.21454291199802</v>
      </c>
      <c r="G16" s="250">
        <v>136.91496240462635</v>
      </c>
      <c r="H16" s="102"/>
      <c r="I16" s="259" t="s">
        <v>307</v>
      </c>
      <c r="J16" s="259" t="s">
        <v>307</v>
      </c>
      <c r="K16" s="259" t="s">
        <v>307</v>
      </c>
      <c r="L16" s="259" t="s">
        <v>307</v>
      </c>
      <c r="M16" s="259" t="s">
        <v>307</v>
      </c>
      <c r="N16" s="259" t="s">
        <v>307</v>
      </c>
      <c r="O16" s="259" t="s">
        <v>307</v>
      </c>
    </row>
    <row r="17" spans="1:15" ht="12.75">
      <c r="A17" s="247">
        <v>29312</v>
      </c>
      <c r="B17" s="248"/>
      <c r="C17" s="249">
        <v>1.2434600516117138</v>
      </c>
      <c r="D17" s="249">
        <v>66.36645455081302</v>
      </c>
      <c r="E17" s="251">
        <v>122.81788260374842</v>
      </c>
      <c r="F17" s="251">
        <v>165.56111964747913</v>
      </c>
      <c r="G17" s="251">
        <v>136.50435036248493</v>
      </c>
      <c r="H17" s="248"/>
      <c r="I17" s="260" t="s">
        <v>307</v>
      </c>
      <c r="J17" s="260" t="s">
        <v>307</v>
      </c>
      <c r="K17" s="260" t="s">
        <v>307</v>
      </c>
      <c r="L17" s="260" t="s">
        <v>307</v>
      </c>
      <c r="M17" s="260" t="s">
        <v>307</v>
      </c>
      <c r="N17" s="260" t="s">
        <v>307</v>
      </c>
      <c r="O17" s="260" t="s">
        <v>307</v>
      </c>
    </row>
    <row r="18" spans="1:15" ht="12.75">
      <c r="A18" s="246">
        <v>29342</v>
      </c>
      <c r="B18" s="102"/>
      <c r="C18" s="103">
        <v>1.4024875956273617</v>
      </c>
      <c r="D18" s="103">
        <v>71.4033576441323</v>
      </c>
      <c r="E18" s="250">
        <v>122.93360297052331</v>
      </c>
      <c r="F18" s="250">
        <v>167.04493497732415</v>
      </c>
      <c r="G18" s="250">
        <v>137.32557444676777</v>
      </c>
      <c r="H18" s="102"/>
      <c r="I18" s="259" t="s">
        <v>307</v>
      </c>
      <c r="J18" s="259" t="s">
        <v>307</v>
      </c>
      <c r="K18" s="259" t="s">
        <v>307</v>
      </c>
      <c r="L18" s="259" t="s">
        <v>307</v>
      </c>
      <c r="M18" s="259" t="s">
        <v>307</v>
      </c>
      <c r="N18" s="259" t="s">
        <v>307</v>
      </c>
      <c r="O18" s="259" t="s">
        <v>307</v>
      </c>
    </row>
    <row r="19" spans="1:15" ht="12.75">
      <c r="A19" s="247">
        <v>29373</v>
      </c>
      <c r="B19" s="248"/>
      <c r="C19" s="249">
        <v>1.3483505593667158</v>
      </c>
      <c r="D19" s="249">
        <v>67.4542793568112</v>
      </c>
      <c r="E19" s="251">
        <v>123.06218115582872</v>
      </c>
      <c r="F19" s="251">
        <v>166.0511870958683</v>
      </c>
      <c r="G19" s="251">
        <v>136.91496240462635</v>
      </c>
      <c r="H19" s="248"/>
      <c r="I19" s="260" t="s">
        <v>307</v>
      </c>
      <c r="J19" s="260" t="s">
        <v>307</v>
      </c>
      <c r="K19" s="260" t="s">
        <v>307</v>
      </c>
      <c r="L19" s="260" t="s">
        <v>307</v>
      </c>
      <c r="M19" s="260" t="s">
        <v>307</v>
      </c>
      <c r="N19" s="260" t="s">
        <v>307</v>
      </c>
      <c r="O19" s="260" t="s">
        <v>307</v>
      </c>
    </row>
    <row r="20" spans="1:15" ht="12.75">
      <c r="A20" s="246">
        <v>29403</v>
      </c>
      <c r="B20" s="102"/>
      <c r="C20" s="103">
        <v>1.4244807666082493</v>
      </c>
      <c r="D20" s="103">
        <v>69.97730159593301</v>
      </c>
      <c r="E20" s="250">
        <v>122.57358405166808</v>
      </c>
      <c r="F20" s="250">
        <v>164.730727582153</v>
      </c>
      <c r="G20" s="250">
        <v>135.82804817542848</v>
      </c>
      <c r="H20" s="102"/>
      <c r="I20" s="259" t="s">
        <v>307</v>
      </c>
      <c r="J20" s="259" t="s">
        <v>307</v>
      </c>
      <c r="K20" s="259" t="s">
        <v>307</v>
      </c>
      <c r="L20" s="259" t="s">
        <v>307</v>
      </c>
      <c r="M20" s="259" t="s">
        <v>307</v>
      </c>
      <c r="N20" s="259" t="s">
        <v>307</v>
      </c>
      <c r="O20" s="259" t="s">
        <v>307</v>
      </c>
    </row>
    <row r="21" spans="1:15" ht="12.75">
      <c r="A21" s="247">
        <v>29434</v>
      </c>
      <c r="B21" s="248"/>
      <c r="C21" s="249">
        <v>1.3838779894127646</v>
      </c>
      <c r="D21" s="249">
        <v>66.64069609854366</v>
      </c>
      <c r="E21" s="251">
        <v>122.08498694750745</v>
      </c>
      <c r="F21" s="251">
        <v>164.40401594989353</v>
      </c>
      <c r="G21" s="251">
        <v>135.56235803051342</v>
      </c>
      <c r="H21" s="248"/>
      <c r="I21" s="260" t="s">
        <v>307</v>
      </c>
      <c r="J21" s="260" t="s">
        <v>307</v>
      </c>
      <c r="K21" s="260" t="s">
        <v>307</v>
      </c>
      <c r="L21" s="260" t="s">
        <v>307</v>
      </c>
      <c r="M21" s="260" t="s">
        <v>307</v>
      </c>
      <c r="N21" s="260" t="s">
        <v>307</v>
      </c>
      <c r="O21" s="260" t="s">
        <v>307</v>
      </c>
    </row>
    <row r="22" spans="1:15" ht="12.75">
      <c r="A22" s="246">
        <v>29465</v>
      </c>
      <c r="B22" s="102"/>
      <c r="C22" s="103">
        <v>1.4549328495048626</v>
      </c>
      <c r="D22" s="103">
        <v>69.97730159593301</v>
      </c>
      <c r="E22" s="250">
        <v>121.956408762202</v>
      </c>
      <c r="F22" s="250">
        <v>163.75059268537464</v>
      </c>
      <c r="G22" s="250">
        <v>135.151745988372</v>
      </c>
      <c r="H22" s="102"/>
      <c r="I22" s="259" t="s">
        <v>307</v>
      </c>
      <c r="J22" s="259" t="s">
        <v>307</v>
      </c>
      <c r="K22" s="259" t="s">
        <v>307</v>
      </c>
      <c r="L22" s="259" t="s">
        <v>307</v>
      </c>
      <c r="M22" s="259" t="s">
        <v>307</v>
      </c>
      <c r="N22" s="259" t="s">
        <v>307</v>
      </c>
      <c r="O22" s="259" t="s">
        <v>307</v>
      </c>
    </row>
    <row r="23" spans="1:15" ht="12.75">
      <c r="A23" s="247">
        <v>29495</v>
      </c>
      <c r="B23" s="248"/>
      <c r="C23" s="249">
        <v>1.6241110878193814</v>
      </c>
      <c r="D23" s="249">
        <v>74.05435927219509</v>
      </c>
      <c r="E23" s="251">
        <v>122.32928549958777</v>
      </c>
      <c r="F23" s="251">
        <v>163.5872368692449</v>
      </c>
      <c r="G23" s="251">
        <v>135.151745988372</v>
      </c>
      <c r="H23" s="248"/>
      <c r="I23" s="260" t="s">
        <v>307</v>
      </c>
      <c r="J23" s="260" t="s">
        <v>307</v>
      </c>
      <c r="K23" s="260" t="s">
        <v>307</v>
      </c>
      <c r="L23" s="260" t="s">
        <v>307</v>
      </c>
      <c r="M23" s="260" t="s">
        <v>307</v>
      </c>
      <c r="N23" s="260" t="s">
        <v>307</v>
      </c>
      <c r="O23" s="260" t="s">
        <v>307</v>
      </c>
    </row>
    <row r="24" spans="1:15" ht="12.75">
      <c r="A24" s="246">
        <v>29526</v>
      </c>
      <c r="B24" s="102"/>
      <c r="C24" s="103">
        <v>1.6038096992216393</v>
      </c>
      <c r="D24" s="103">
        <v>70.65376408033525</v>
      </c>
      <c r="E24" s="250">
        <v>122.68930441844299</v>
      </c>
      <c r="F24" s="250">
        <v>162.10342153939985</v>
      </c>
      <c r="G24" s="250">
        <v>134.34259872885804</v>
      </c>
      <c r="H24" s="102"/>
      <c r="I24" s="259" t="s">
        <v>307</v>
      </c>
      <c r="J24" s="259" t="s">
        <v>307</v>
      </c>
      <c r="K24" s="259" t="s">
        <v>307</v>
      </c>
      <c r="L24" s="259" t="s">
        <v>307</v>
      </c>
      <c r="M24" s="259" t="s">
        <v>307</v>
      </c>
      <c r="N24" s="259" t="s">
        <v>307</v>
      </c>
      <c r="O24" s="259" t="s">
        <v>307</v>
      </c>
    </row>
    <row r="25" spans="1:15" ht="12.75">
      <c r="A25" s="247">
        <v>29556</v>
      </c>
      <c r="B25" s="248"/>
      <c r="C25" s="249">
        <v>1.4836931500183308</v>
      </c>
      <c r="D25" s="249">
        <v>63.36808029562478</v>
      </c>
      <c r="E25" s="251">
        <v>121.84068839542714</v>
      </c>
      <c r="F25" s="251">
        <v>158.82269223212782</v>
      </c>
      <c r="G25" s="251">
        <v>132.03592519800475</v>
      </c>
      <c r="H25" s="248"/>
      <c r="I25" s="260" t="s">
        <v>307</v>
      </c>
      <c r="J25" s="260" t="s">
        <v>307</v>
      </c>
      <c r="K25" s="260" t="s">
        <v>307</v>
      </c>
      <c r="L25" s="260" t="s">
        <v>307</v>
      </c>
      <c r="M25" s="260" t="s">
        <v>307</v>
      </c>
      <c r="N25" s="260" t="s">
        <v>307</v>
      </c>
      <c r="O25" s="260" t="s">
        <v>307</v>
      </c>
    </row>
    <row r="26" spans="1:15" ht="12.75">
      <c r="A26" s="246">
        <v>29587</v>
      </c>
      <c r="B26" s="102"/>
      <c r="C26" s="103">
        <v>1.375419077497039</v>
      </c>
      <c r="D26" s="103">
        <v>56.42976913803978</v>
      </c>
      <c r="E26" s="250">
        <v>120.97921455388074</v>
      </c>
      <c r="F26" s="250">
        <v>156.01841738856749</v>
      </c>
      <c r="G26" s="250">
        <v>130.27270878175042</v>
      </c>
      <c r="I26" s="250">
        <f>((C26/C14)-1)*100</f>
        <v>30.917874396135293</v>
      </c>
      <c r="J26" s="103">
        <f>((D26/D14)-1)*100</f>
        <v>-5.6837280366692</v>
      </c>
      <c r="K26" s="103">
        <f>((E26/E14)-1)*100</f>
        <v>-0.9057398630858304</v>
      </c>
      <c r="L26" s="103">
        <f>((F26/F14)-1)*100</f>
        <v>-5.288819105859033</v>
      </c>
      <c r="M26" s="103">
        <f>((G26/G14)-1)*100</f>
        <v>-3.9960840156639366</v>
      </c>
      <c r="N26" s="259" t="s">
        <v>307</v>
      </c>
      <c r="O26" s="259" t="s">
        <v>307</v>
      </c>
    </row>
    <row r="27" spans="1:15" ht="12.75">
      <c r="A27" s="247">
        <v>29618</v>
      </c>
      <c r="B27" s="248"/>
      <c r="C27" s="249">
        <v>1.5818165282407517</v>
      </c>
      <c r="D27" s="249">
        <v>65.81797145535177</v>
      </c>
      <c r="E27" s="251">
        <v>121.46781165804138</v>
      </c>
      <c r="F27" s="251">
        <v>157.50223271841253</v>
      </c>
      <c r="G27" s="251">
        <v>131.21470111372193</v>
      </c>
      <c r="I27" s="251">
        <f aca="true" t="shared" si="0" ref="I27:I90">((C27/C15)-1)*100</f>
        <v>33.954154727793686</v>
      </c>
      <c r="J27" s="249">
        <f aca="true" t="shared" si="1" ref="J27:J90">((D27/D15)-1)*100</f>
        <v>-3.1085991118288026</v>
      </c>
      <c r="K27" s="249">
        <f aca="true" t="shared" si="2" ref="K27:K90">((E27/E15)-1)*100</f>
        <v>-1.3986013986013957</v>
      </c>
      <c r="L27" s="249">
        <f aca="true" t="shared" si="3" ref="L27:L90">((F27/F15)-1)*100</f>
        <v>-5.14838498114446</v>
      </c>
      <c r="M27" s="249">
        <f aca="true" t="shared" si="4" ref="M27:M90">((G27/G15)-1)*100</f>
        <v>-4.163358913292747</v>
      </c>
      <c r="N27" s="260" t="s">
        <v>307</v>
      </c>
      <c r="O27" s="260" t="s">
        <v>307</v>
      </c>
    </row>
    <row r="28" spans="1:15" ht="12.75">
      <c r="A28" s="246">
        <v>29646</v>
      </c>
      <c r="B28" s="102"/>
      <c r="C28" s="103">
        <v>1.7087002069766408</v>
      </c>
      <c r="D28" s="103">
        <v>69.97730159593303</v>
      </c>
      <c r="E28" s="250">
        <v>122.44500586636268</v>
      </c>
      <c r="F28" s="250">
        <v>157.82894435067197</v>
      </c>
      <c r="G28" s="250">
        <v>131.75815822832087</v>
      </c>
      <c r="I28" s="250">
        <f t="shared" si="0"/>
        <v>36.856368563685635</v>
      </c>
      <c r="J28" s="103">
        <f t="shared" si="1"/>
        <v>1.189689358889634</v>
      </c>
      <c r="K28" s="103">
        <f t="shared" si="2"/>
        <v>-0.6986444212721543</v>
      </c>
      <c r="L28" s="103">
        <f t="shared" si="3"/>
        <v>-5.04504504504506</v>
      </c>
      <c r="M28" s="103">
        <f t="shared" si="4"/>
        <v>-3.766428508423736</v>
      </c>
      <c r="N28" s="259" t="s">
        <v>307</v>
      </c>
      <c r="O28" s="259" t="s">
        <v>307</v>
      </c>
    </row>
    <row r="29" spans="1:15" ht="12.75">
      <c r="A29" s="247">
        <v>29677</v>
      </c>
      <c r="B29" s="248"/>
      <c r="C29" s="249">
        <v>1.6241110878193814</v>
      </c>
      <c r="D29" s="249">
        <v>65.20549866542002</v>
      </c>
      <c r="E29" s="251">
        <v>121.35209129126649</v>
      </c>
      <c r="F29" s="251">
        <v>157.66558853454225</v>
      </c>
      <c r="G29" s="251">
        <v>131.21470111372193</v>
      </c>
      <c r="I29" s="251">
        <f t="shared" si="0"/>
        <v>30.612244897959194</v>
      </c>
      <c r="J29" s="249">
        <f t="shared" si="1"/>
        <v>-1.7493112947658207</v>
      </c>
      <c r="K29" s="249">
        <f t="shared" si="2"/>
        <v>-1.193467336683418</v>
      </c>
      <c r="L29" s="249">
        <f t="shared" si="3"/>
        <v>-4.768952474921906</v>
      </c>
      <c r="M29" s="249">
        <f t="shared" si="4"/>
        <v>-3.8750774130761556</v>
      </c>
      <c r="N29" s="260" t="s">
        <v>307</v>
      </c>
      <c r="O29" s="260" t="s">
        <v>307</v>
      </c>
    </row>
    <row r="30" spans="1:15" ht="12.75">
      <c r="A30" s="246">
        <v>29707</v>
      </c>
      <c r="B30" s="102"/>
      <c r="C30" s="103">
        <v>1.6850152536126086</v>
      </c>
      <c r="D30" s="103">
        <v>67.3171585829459</v>
      </c>
      <c r="E30" s="250">
        <v>120.49061744972009</v>
      </c>
      <c r="F30" s="250">
        <v>156.68545363776389</v>
      </c>
      <c r="G30" s="250">
        <v>130.40555385420797</v>
      </c>
      <c r="I30" s="250">
        <f t="shared" si="0"/>
        <v>20.144752714113423</v>
      </c>
      <c r="J30" s="103">
        <f t="shared" si="1"/>
        <v>-5.722698758161549</v>
      </c>
      <c r="K30" s="103">
        <f t="shared" si="2"/>
        <v>-1.9872398284698334</v>
      </c>
      <c r="L30" s="103">
        <f t="shared" si="3"/>
        <v>-6.201613560427033</v>
      </c>
      <c r="M30" s="103">
        <f t="shared" si="4"/>
        <v>-5.039134640752774</v>
      </c>
      <c r="N30" s="259" t="s">
        <v>307</v>
      </c>
      <c r="O30" s="259" t="s">
        <v>307</v>
      </c>
    </row>
    <row r="31" spans="1:15" ht="12.75">
      <c r="A31" s="247">
        <v>29738</v>
      </c>
      <c r="B31" s="248"/>
      <c r="C31" s="249">
        <v>1.6697892121643017</v>
      </c>
      <c r="D31" s="249">
        <v>65.20549866542002</v>
      </c>
      <c r="E31" s="251">
        <v>120.00202034555944</v>
      </c>
      <c r="F31" s="251">
        <v>155.85506157243776</v>
      </c>
      <c r="G31" s="251">
        <v>129.72925166715152</v>
      </c>
      <c r="I31" s="251">
        <f t="shared" si="0"/>
        <v>23.839397741530743</v>
      </c>
      <c r="J31" s="249">
        <f t="shared" si="1"/>
        <v>-3.3337850657270462</v>
      </c>
      <c r="K31" s="249">
        <f t="shared" si="2"/>
        <v>-2.486678507992901</v>
      </c>
      <c r="L31" s="249">
        <f t="shared" si="3"/>
        <v>-6.1403508771930015</v>
      </c>
      <c r="M31" s="249">
        <f t="shared" si="4"/>
        <v>-5.248302019934692</v>
      </c>
      <c r="N31" s="260" t="s">
        <v>307</v>
      </c>
      <c r="O31" s="260" t="s">
        <v>307</v>
      </c>
    </row>
    <row r="32" spans="1:15" ht="12.75">
      <c r="A32" s="246">
        <v>29768</v>
      </c>
      <c r="B32" s="102"/>
      <c r="C32" s="103">
        <v>1.815282497114788</v>
      </c>
      <c r="D32" s="103">
        <v>69.35568742107692</v>
      </c>
      <c r="E32" s="250">
        <v>119.87344216025402</v>
      </c>
      <c r="F32" s="250">
        <v>154.2215034111405</v>
      </c>
      <c r="G32" s="250">
        <v>128.77518251041113</v>
      </c>
      <c r="I32" s="250">
        <f t="shared" si="0"/>
        <v>27.43467933491688</v>
      </c>
      <c r="J32" s="103">
        <f t="shared" si="1"/>
        <v>-0.8883082952318655</v>
      </c>
      <c r="K32" s="103">
        <f t="shared" si="2"/>
        <v>-2.202874226371554</v>
      </c>
      <c r="L32" s="103">
        <f t="shared" si="3"/>
        <v>-6.379638046442448</v>
      </c>
      <c r="M32" s="103">
        <f t="shared" si="4"/>
        <v>-5.1924957766515405</v>
      </c>
      <c r="N32" s="259" t="s">
        <v>307</v>
      </c>
      <c r="O32" s="259" t="s">
        <v>307</v>
      </c>
    </row>
    <row r="33" spans="1:15" ht="12.75">
      <c r="A33" s="247">
        <v>29799</v>
      </c>
      <c r="B33" s="248"/>
      <c r="C33" s="249">
        <v>1.796672890900191</v>
      </c>
      <c r="D33" s="249">
        <v>66.84180656687946</v>
      </c>
      <c r="E33" s="251">
        <v>120.49061744972008</v>
      </c>
      <c r="F33" s="251">
        <v>153.71782297807383</v>
      </c>
      <c r="G33" s="251">
        <v>128.6423374379536</v>
      </c>
      <c r="I33" s="251">
        <f t="shared" si="0"/>
        <v>29.828850855745735</v>
      </c>
      <c r="J33" s="249">
        <f t="shared" si="1"/>
        <v>0.30178326474623596</v>
      </c>
      <c r="K33" s="249">
        <f t="shared" si="2"/>
        <v>-1.3059505002633087</v>
      </c>
      <c r="L33" s="249">
        <f t="shared" si="3"/>
        <v>-6.49995859898983</v>
      </c>
      <c r="M33" s="249">
        <f t="shared" si="4"/>
        <v>-5.104677060133611</v>
      </c>
      <c r="N33" s="260" t="s">
        <v>307</v>
      </c>
      <c r="O33" s="260" t="s">
        <v>307</v>
      </c>
    </row>
    <row r="34" spans="1:15" ht="12.75">
      <c r="A34" s="246">
        <v>29830</v>
      </c>
      <c r="B34" s="102"/>
      <c r="C34" s="103">
        <v>1.8795702276743054</v>
      </c>
      <c r="D34" s="103">
        <v>70.0412912904035</v>
      </c>
      <c r="E34" s="250">
        <v>119.5134232413988</v>
      </c>
      <c r="F34" s="250">
        <v>153.71782297807383</v>
      </c>
      <c r="G34" s="250">
        <v>128.36457046826973</v>
      </c>
      <c r="I34" s="250">
        <f t="shared" si="0"/>
        <v>29.18604651162793</v>
      </c>
      <c r="J34" s="103">
        <f t="shared" si="1"/>
        <v>0.09144350097975984</v>
      </c>
      <c r="K34" s="103">
        <f t="shared" si="2"/>
        <v>-2.003162888771748</v>
      </c>
      <c r="L34" s="103">
        <f t="shared" si="3"/>
        <v>-6.1268600881204005</v>
      </c>
      <c r="M34" s="103">
        <f t="shared" si="4"/>
        <v>-5.021892592261601</v>
      </c>
      <c r="N34" s="259" t="s">
        <v>307</v>
      </c>
      <c r="O34" s="259" t="s">
        <v>307</v>
      </c>
    </row>
    <row r="35" spans="1:15" ht="12.75">
      <c r="A35" s="247">
        <v>29860</v>
      </c>
      <c r="B35" s="248"/>
      <c r="C35" s="249">
        <v>1.8964880515057576</v>
      </c>
      <c r="D35" s="249">
        <v>69.90417051653819</v>
      </c>
      <c r="E35" s="251">
        <v>120.00202034555944</v>
      </c>
      <c r="F35" s="251">
        <v>154.54821504339995</v>
      </c>
      <c r="G35" s="251">
        <v>129.04087265532618</v>
      </c>
      <c r="I35" s="251">
        <f t="shared" si="0"/>
        <v>16.77083333333338</v>
      </c>
      <c r="J35" s="249">
        <f t="shared" si="1"/>
        <v>-5.604246389334644</v>
      </c>
      <c r="K35" s="249">
        <f t="shared" si="2"/>
        <v>-1.9024595333193228</v>
      </c>
      <c r="L35" s="249">
        <f t="shared" si="3"/>
        <v>-5.525505533827079</v>
      </c>
      <c r="M35" s="249">
        <f t="shared" si="4"/>
        <v>-4.5214904834241505</v>
      </c>
      <c r="N35" s="260" t="s">
        <v>307</v>
      </c>
      <c r="O35" s="260" t="s">
        <v>307</v>
      </c>
    </row>
    <row r="36" spans="1:15" ht="12.75">
      <c r="A36" s="246">
        <v>29891</v>
      </c>
      <c r="B36" s="102"/>
      <c r="C36" s="103">
        <v>1.9337072639349515</v>
      </c>
      <c r="D36" s="103">
        <v>70.51664330646993</v>
      </c>
      <c r="E36" s="250">
        <v>119.87344216025402</v>
      </c>
      <c r="F36" s="250">
        <v>153.71782297807383</v>
      </c>
      <c r="G36" s="250">
        <v>128.49741554072725</v>
      </c>
      <c r="I36" s="250">
        <f t="shared" si="0"/>
        <v>20.56962025316458</v>
      </c>
      <c r="J36" s="103">
        <f t="shared" si="1"/>
        <v>-0.1940742657523642</v>
      </c>
      <c r="K36" s="103">
        <f t="shared" si="2"/>
        <v>-2.295116327813884</v>
      </c>
      <c r="L36" s="103">
        <f t="shared" si="3"/>
        <v>-5.1729929459187085</v>
      </c>
      <c r="M36" s="103">
        <f t="shared" si="4"/>
        <v>-4.350952894642191</v>
      </c>
      <c r="N36" s="259" t="s">
        <v>307</v>
      </c>
      <c r="O36" s="259" t="s">
        <v>307</v>
      </c>
    </row>
    <row r="37" spans="1:15" ht="12.75">
      <c r="A37" s="247">
        <v>29921</v>
      </c>
      <c r="B37" s="248"/>
      <c r="C37" s="249">
        <v>1.679939906463173</v>
      </c>
      <c r="D37" s="249">
        <v>58.056935654574865</v>
      </c>
      <c r="E37" s="251">
        <v>119.14054650401303</v>
      </c>
      <c r="F37" s="251">
        <v>150.92716111919097</v>
      </c>
      <c r="G37" s="251">
        <v>126.6013540520154</v>
      </c>
      <c r="I37" s="251">
        <f t="shared" si="0"/>
        <v>13.22690992018245</v>
      </c>
      <c r="J37" s="249">
        <f t="shared" si="1"/>
        <v>-8.38141950375072</v>
      </c>
      <c r="K37" s="249">
        <f t="shared" si="2"/>
        <v>-2.216124947235154</v>
      </c>
      <c r="L37" s="249">
        <f t="shared" si="3"/>
        <v>-4.971286534670439</v>
      </c>
      <c r="M37" s="249">
        <f t="shared" si="4"/>
        <v>-4.115979145705628</v>
      </c>
      <c r="N37" s="260">
        <f>+(((SUM(D26:D37))/(SUM(D14:D25)))-1)*100</f>
        <v>-2.7105972938793133</v>
      </c>
      <c r="O37" s="260">
        <f>+(((SUM(E26:E37))/(SUM(E14:E25)))-1)*100</f>
        <v>-1.7159840902137513</v>
      </c>
    </row>
    <row r="38" spans="1:15" ht="12.75">
      <c r="A38" s="246">
        <v>29952</v>
      </c>
      <c r="B38" s="102"/>
      <c r="C38" s="103">
        <v>1.5970425696890587</v>
      </c>
      <c r="D38" s="103">
        <v>53.294274108986215</v>
      </c>
      <c r="E38" s="250">
        <v>117.91905374361141</v>
      </c>
      <c r="F38" s="250">
        <v>147.306107194982</v>
      </c>
      <c r="G38" s="250">
        <v>124.1618354487046</v>
      </c>
      <c r="I38" s="250">
        <f t="shared" si="0"/>
        <v>16.11316113161132</v>
      </c>
      <c r="J38" s="103">
        <f t="shared" si="1"/>
        <v>-5.556455532156168</v>
      </c>
      <c r="K38" s="103">
        <f t="shared" si="2"/>
        <v>-2.5294930385801218</v>
      </c>
      <c r="L38" s="103">
        <f t="shared" si="3"/>
        <v>-5.584154960300158</v>
      </c>
      <c r="M38" s="103">
        <f t="shared" si="4"/>
        <v>-4.690831556503172</v>
      </c>
      <c r="N38" s="259">
        <f aca="true" t="shared" si="5" ref="N38:O101">+(((SUM(D27:D38))/(SUM(D15:D26)))-1)*100</f>
        <v>-2.68933817331789</v>
      </c>
      <c r="O38" s="259">
        <f t="shared" si="5"/>
        <v>-1.8502480119675924</v>
      </c>
    </row>
    <row r="39" spans="1:15" ht="12.75">
      <c r="A39" s="247">
        <v>29983</v>
      </c>
      <c r="B39" s="248"/>
      <c r="C39" s="249">
        <v>1.805131802815917</v>
      </c>
      <c r="D39" s="249">
        <v>61.39354115196422</v>
      </c>
      <c r="E39" s="251">
        <v>119.26912468931846</v>
      </c>
      <c r="F39" s="251">
        <v>148.1364992603081</v>
      </c>
      <c r="G39" s="251">
        <v>124.97098270821857</v>
      </c>
      <c r="I39" s="251">
        <f t="shared" si="0"/>
        <v>14.117647058823547</v>
      </c>
      <c r="J39" s="249">
        <f t="shared" si="1"/>
        <v>-6.722222222222241</v>
      </c>
      <c r="K39" s="249">
        <f t="shared" si="2"/>
        <v>-1.810098443950492</v>
      </c>
      <c r="L39" s="249">
        <f t="shared" si="3"/>
        <v>-5.946413137424389</v>
      </c>
      <c r="M39" s="249">
        <f t="shared" si="4"/>
        <v>-4.75839852738148</v>
      </c>
      <c r="N39" s="260">
        <f t="shared" si="5"/>
        <v>-2.9814084507041816</v>
      </c>
      <c r="O39" s="260">
        <f t="shared" si="5"/>
        <v>-1.8848259251149746</v>
      </c>
    </row>
    <row r="40" spans="1:15" ht="12.75">
      <c r="A40" s="246">
        <v>30011</v>
      </c>
      <c r="B40" s="102"/>
      <c r="C40" s="103">
        <v>1.9946114297281778</v>
      </c>
      <c r="D40" s="103">
        <v>66.77781687240898</v>
      </c>
      <c r="E40" s="250">
        <v>118.89624795193271</v>
      </c>
      <c r="F40" s="250">
        <v>147.9731434441784</v>
      </c>
      <c r="G40" s="250">
        <v>124.83813763576104</v>
      </c>
      <c r="I40" s="250">
        <f t="shared" si="0"/>
        <v>16.732673267326746</v>
      </c>
      <c r="J40" s="103">
        <f t="shared" si="1"/>
        <v>-4.572175048987603</v>
      </c>
      <c r="K40" s="103">
        <f t="shared" si="2"/>
        <v>-2.8982463509398704</v>
      </c>
      <c r="L40" s="103">
        <f t="shared" si="3"/>
        <v>-6.2446092806624165</v>
      </c>
      <c r="M40" s="103">
        <f t="shared" si="4"/>
        <v>-5.252062328139306</v>
      </c>
      <c r="N40" s="259">
        <f t="shared" si="5"/>
        <v>-3.473660513282295</v>
      </c>
      <c r="O40" s="259">
        <f t="shared" si="5"/>
        <v>-2.0690924387422704</v>
      </c>
    </row>
    <row r="41" spans="1:15" ht="12.75">
      <c r="A41" s="247">
        <v>30042</v>
      </c>
      <c r="B41" s="248"/>
      <c r="C41" s="249">
        <v>1.9252483520192254</v>
      </c>
      <c r="D41" s="249">
        <v>63.5052010694901</v>
      </c>
      <c r="E41" s="251">
        <v>118.40765084777208</v>
      </c>
      <c r="F41" s="251">
        <v>146.97939556272254</v>
      </c>
      <c r="G41" s="251">
        <v>124.02899037624707</v>
      </c>
      <c r="I41" s="251">
        <f t="shared" si="0"/>
        <v>18.54166666666668</v>
      </c>
      <c r="J41" s="249">
        <f t="shared" si="1"/>
        <v>-2.607598485910567</v>
      </c>
      <c r="K41" s="249">
        <f t="shared" si="2"/>
        <v>-2.4263615172706254</v>
      </c>
      <c r="L41" s="249">
        <f t="shared" si="3"/>
        <v>-6.7777585909169495</v>
      </c>
      <c r="M41" s="249">
        <f t="shared" si="4"/>
        <v>-5.476300046019322</v>
      </c>
      <c r="N41" s="260">
        <f t="shared" si="5"/>
        <v>-3.545139945667486</v>
      </c>
      <c r="O41" s="260">
        <f t="shared" si="5"/>
        <v>-2.172044142674179</v>
      </c>
    </row>
    <row r="42" spans="1:15" ht="12.75">
      <c r="A42" s="246">
        <v>30072</v>
      </c>
      <c r="B42" s="102"/>
      <c r="C42" s="103">
        <v>2.0605909426708404</v>
      </c>
      <c r="D42" s="103">
        <v>67.45427935681121</v>
      </c>
      <c r="E42" s="250">
        <v>118.27907266246662</v>
      </c>
      <c r="F42" s="250">
        <v>146.81603974659282</v>
      </c>
      <c r="G42" s="250">
        <v>123.88406847902067</v>
      </c>
      <c r="I42" s="250">
        <f t="shared" si="0"/>
        <v>22.289156626506013</v>
      </c>
      <c r="J42" s="103">
        <f t="shared" si="1"/>
        <v>0.203693644758296</v>
      </c>
      <c r="K42" s="103">
        <f t="shared" si="2"/>
        <v>-1.835449791911259</v>
      </c>
      <c r="L42" s="103">
        <f t="shared" si="3"/>
        <v>-6.298870547350132</v>
      </c>
      <c r="M42" s="103">
        <f t="shared" si="4"/>
        <v>-5.000926097425462</v>
      </c>
      <c r="N42" s="259">
        <f t="shared" si="5"/>
        <v>-3.039675526250196</v>
      </c>
      <c r="O42" s="259">
        <f t="shared" si="5"/>
        <v>-2.1598537836982956</v>
      </c>
    </row>
    <row r="43" spans="1:15" ht="12.75">
      <c r="A43" s="247">
        <v>30103</v>
      </c>
      <c r="B43" s="248"/>
      <c r="C43" s="249">
        <v>2.038597771689953</v>
      </c>
      <c r="D43" s="249">
        <v>64.19080493881668</v>
      </c>
      <c r="E43" s="251">
        <v>116.92900171675959</v>
      </c>
      <c r="F43" s="251">
        <v>146.16261648207393</v>
      </c>
      <c r="G43" s="251">
        <v>123.07492121950669</v>
      </c>
      <c r="I43" s="251">
        <f t="shared" si="0"/>
        <v>22.087132725430614</v>
      </c>
      <c r="J43" s="249">
        <f t="shared" si="1"/>
        <v>-1.5561474835272704</v>
      </c>
      <c r="K43" s="249">
        <f t="shared" si="2"/>
        <v>-2.560805743062289</v>
      </c>
      <c r="L43" s="249">
        <f t="shared" si="3"/>
        <v>-6.218883745305259</v>
      </c>
      <c r="M43" s="249">
        <f t="shared" si="4"/>
        <v>-5.129398622230507</v>
      </c>
      <c r="N43" s="260">
        <f t="shared" si="5"/>
        <v>-2.8947966371279277</v>
      </c>
      <c r="O43" s="260">
        <f t="shared" si="5"/>
        <v>-2.1652607294436854</v>
      </c>
    </row>
    <row r="44" spans="1:15" ht="12.75">
      <c r="A44" s="246">
        <v>30133</v>
      </c>
      <c r="B44" s="102"/>
      <c r="C44" s="103">
        <v>2.082584113651728</v>
      </c>
      <c r="D44" s="103">
        <v>65.27862974481485</v>
      </c>
      <c r="E44" s="250">
        <v>116.19610606051863</v>
      </c>
      <c r="F44" s="250">
        <v>145.16886860061808</v>
      </c>
      <c r="G44" s="250">
        <v>122.26577395999271</v>
      </c>
      <c r="I44" s="250">
        <f t="shared" si="0"/>
        <v>14.725069897483678</v>
      </c>
      <c r="J44" s="103">
        <f t="shared" si="1"/>
        <v>-5.8784763411097956</v>
      </c>
      <c r="K44" s="103">
        <f t="shared" si="2"/>
        <v>-3.067682076584821</v>
      </c>
      <c r="L44" s="103">
        <f t="shared" si="3"/>
        <v>-5.869891429075825</v>
      </c>
      <c r="M44" s="103">
        <f t="shared" si="4"/>
        <v>-5.054862609021848</v>
      </c>
      <c r="N44" s="259">
        <f t="shared" si="5"/>
        <v>-3.3268146261597353</v>
      </c>
      <c r="O44" s="259">
        <f t="shared" si="5"/>
        <v>-2.236317442393876</v>
      </c>
    </row>
    <row r="45" spans="1:15" ht="12.75">
      <c r="A45" s="247">
        <v>30164</v>
      </c>
      <c r="B45" s="248"/>
      <c r="C45" s="249">
        <v>2.1908581861730196</v>
      </c>
      <c r="D45" s="249">
        <v>67.51826905128169</v>
      </c>
      <c r="E45" s="251">
        <v>116.32468424582406</v>
      </c>
      <c r="F45" s="251">
        <v>145.16886860061808</v>
      </c>
      <c r="G45" s="251">
        <v>122.26577395999271</v>
      </c>
      <c r="I45" s="251">
        <f t="shared" si="0"/>
        <v>21.939736346515982</v>
      </c>
      <c r="J45" s="249">
        <f t="shared" si="1"/>
        <v>1.012035010940937</v>
      </c>
      <c r="K45" s="249">
        <f t="shared" si="2"/>
        <v>-3.457475189414172</v>
      </c>
      <c r="L45" s="249">
        <f t="shared" si="3"/>
        <v>-5.561459440311722</v>
      </c>
      <c r="M45" s="249">
        <f t="shared" si="4"/>
        <v>-4.956815621479538</v>
      </c>
      <c r="N45" s="260">
        <f t="shared" si="5"/>
        <v>-3.266874303771561</v>
      </c>
      <c r="O45" s="260">
        <f t="shared" si="5"/>
        <v>-2.415394941359339</v>
      </c>
    </row>
    <row r="46" spans="1:15" ht="12.75">
      <c r="A46" s="246">
        <v>30195</v>
      </c>
      <c r="B46" s="102"/>
      <c r="C46" s="103">
        <v>2.177323927107858</v>
      </c>
      <c r="D46" s="103">
        <v>67.39028966234073</v>
      </c>
      <c r="E46" s="250">
        <v>115.5917885895831</v>
      </c>
      <c r="F46" s="250">
        <v>145.16886860061808</v>
      </c>
      <c r="G46" s="250">
        <v>122.12085206276633</v>
      </c>
      <c r="I46" s="250">
        <f t="shared" si="0"/>
        <v>15.841584158415811</v>
      </c>
      <c r="J46" s="103">
        <f t="shared" si="1"/>
        <v>-3.7849125554685337</v>
      </c>
      <c r="K46" s="103">
        <f t="shared" si="2"/>
        <v>-3.2813340505648436</v>
      </c>
      <c r="L46" s="103">
        <f t="shared" si="3"/>
        <v>-5.561459440311722</v>
      </c>
      <c r="M46" s="103">
        <f t="shared" si="4"/>
        <v>-4.864051180731977</v>
      </c>
      <c r="N46" s="259">
        <f t="shared" si="5"/>
        <v>-3.6041872677055165</v>
      </c>
      <c r="O46" s="259">
        <f t="shared" si="5"/>
        <v>-2.5211868155199046</v>
      </c>
    </row>
    <row r="47" spans="1:15" ht="12.75">
      <c r="A47" s="247">
        <v>30225</v>
      </c>
      <c r="B47" s="248"/>
      <c r="C47" s="249">
        <v>2.238228092901085</v>
      </c>
      <c r="D47" s="249">
        <v>67.72852090454185</v>
      </c>
      <c r="E47" s="251">
        <v>116.08038569374374</v>
      </c>
      <c r="F47" s="251">
        <v>145.16886860061808</v>
      </c>
      <c r="G47" s="251">
        <v>122.12085206276633</v>
      </c>
      <c r="I47" s="251">
        <f t="shared" si="0"/>
        <v>18.019625334522704</v>
      </c>
      <c r="J47" s="249">
        <f t="shared" si="1"/>
        <v>-3.112331633320231</v>
      </c>
      <c r="K47" s="249">
        <f t="shared" si="2"/>
        <v>-3.267973856209183</v>
      </c>
      <c r="L47" s="249">
        <f t="shared" si="3"/>
        <v>-6.068880472121907</v>
      </c>
      <c r="M47" s="249">
        <f t="shared" si="4"/>
        <v>-5.362657931679937</v>
      </c>
      <c r="N47" s="260">
        <f t="shared" si="5"/>
        <v>-3.376101088806893</v>
      </c>
      <c r="O47" s="260">
        <f t="shared" si="5"/>
        <v>-2.635099813044395</v>
      </c>
    </row>
    <row r="48" spans="1:15" ht="12.75">
      <c r="A48" s="246">
        <v>30256</v>
      </c>
      <c r="B48" s="102"/>
      <c r="C48" s="103">
        <v>2.212851357153907</v>
      </c>
      <c r="D48" s="103">
        <v>66.50357532467837</v>
      </c>
      <c r="E48" s="250">
        <v>116.44040461259895</v>
      </c>
      <c r="F48" s="250">
        <v>144.51544533609916</v>
      </c>
      <c r="G48" s="250">
        <v>121.98800699030882</v>
      </c>
      <c r="I48" s="250">
        <f t="shared" si="0"/>
        <v>14.435695538057702</v>
      </c>
      <c r="J48" s="103">
        <f t="shared" si="1"/>
        <v>-5.690951516722809</v>
      </c>
      <c r="K48" s="103">
        <f t="shared" si="2"/>
        <v>-2.8638850155529583</v>
      </c>
      <c r="L48" s="103">
        <f t="shared" si="3"/>
        <v>-5.986539142755931</v>
      </c>
      <c r="M48" s="103">
        <f t="shared" si="4"/>
        <v>-5.065789473684212</v>
      </c>
      <c r="N48" s="259">
        <f t="shared" si="5"/>
        <v>-3.86118475180548</v>
      </c>
      <c r="O48" s="259">
        <f t="shared" si="5"/>
        <v>-2.6828358871469393</v>
      </c>
    </row>
    <row r="49" spans="1:15" ht="12.75">
      <c r="A49" s="247">
        <v>30286</v>
      </c>
      <c r="B49" s="248"/>
      <c r="C49" s="249">
        <v>1.9590839996821285</v>
      </c>
      <c r="D49" s="249">
        <v>57.51759394403797</v>
      </c>
      <c r="E49" s="251">
        <v>115.59178858958312</v>
      </c>
      <c r="F49" s="251">
        <v>140.8943914118902</v>
      </c>
      <c r="G49" s="251">
        <v>119.548488386998</v>
      </c>
      <c r="I49" s="251">
        <f t="shared" si="0"/>
        <v>16.61631419939573</v>
      </c>
      <c r="J49" s="249">
        <f t="shared" si="1"/>
        <v>-0.928987561013983</v>
      </c>
      <c r="K49" s="249">
        <f t="shared" si="2"/>
        <v>-2.9786315562270627</v>
      </c>
      <c r="L49" s="249">
        <f t="shared" si="3"/>
        <v>-6.647424912059153</v>
      </c>
      <c r="M49" s="249">
        <f t="shared" si="4"/>
        <v>-5.570924353715567</v>
      </c>
      <c r="N49" s="260">
        <f t="shared" si="5"/>
        <v>-3.286514592032741</v>
      </c>
      <c r="O49" s="260">
        <f t="shared" si="5"/>
        <v>-2.7465490251885827</v>
      </c>
    </row>
    <row r="50" spans="1:15" ht="12.75">
      <c r="A50" s="246">
        <v>30317</v>
      </c>
      <c r="B50" s="102"/>
      <c r="C50" s="103">
        <v>1.8880291395900306</v>
      </c>
      <c r="D50" s="103">
        <v>53.0200325612556</v>
      </c>
      <c r="E50" s="250">
        <v>113.25166561702426</v>
      </c>
      <c r="F50" s="250">
        <v>135.63977932638397</v>
      </c>
      <c r="G50" s="250">
        <v>115.74428858480543</v>
      </c>
      <c r="I50" s="250">
        <f t="shared" si="0"/>
        <v>18.220338983050798</v>
      </c>
      <c r="J50" s="103">
        <f t="shared" si="1"/>
        <v>-0.5145797598627544</v>
      </c>
      <c r="K50" s="103">
        <f t="shared" si="2"/>
        <v>-3.958128884527301</v>
      </c>
      <c r="L50" s="103">
        <f t="shared" si="3"/>
        <v>-7.919785602070018</v>
      </c>
      <c r="M50" s="103">
        <f t="shared" si="4"/>
        <v>-6.779496157961306</v>
      </c>
      <c r="N50" s="259">
        <f t="shared" si="5"/>
        <v>-2.938051462096347</v>
      </c>
      <c r="O50" s="259">
        <f t="shared" si="5"/>
        <v>-2.8637895074603015</v>
      </c>
    </row>
    <row r="51" spans="1:15" ht="12.75">
      <c r="A51" s="247">
        <v>30348</v>
      </c>
      <c r="B51" s="248"/>
      <c r="C51" s="249">
        <v>2.1637896680426962</v>
      </c>
      <c r="D51" s="249">
        <v>62.006013941895986</v>
      </c>
      <c r="E51" s="251">
        <v>114.73031474803675</v>
      </c>
      <c r="F51" s="251">
        <v>135.96649095864342</v>
      </c>
      <c r="G51" s="251">
        <v>116.28774569940438</v>
      </c>
      <c r="I51" s="251">
        <f t="shared" si="0"/>
        <v>19.86879100281158</v>
      </c>
      <c r="J51" s="249">
        <f t="shared" si="1"/>
        <v>0.9976176295414252</v>
      </c>
      <c r="K51" s="249">
        <f t="shared" si="2"/>
        <v>-3.8055196205260655</v>
      </c>
      <c r="L51" s="249">
        <f t="shared" si="3"/>
        <v>-8.215401580591786</v>
      </c>
      <c r="M51" s="249">
        <f t="shared" si="4"/>
        <v>-6.94820255121763</v>
      </c>
      <c r="N51" s="260">
        <f t="shared" si="5"/>
        <v>-2.3146427575954864</v>
      </c>
      <c r="O51" s="260">
        <f t="shared" si="5"/>
        <v>-3.0306276389670095</v>
      </c>
    </row>
    <row r="52" spans="1:15" ht="12.75">
      <c r="A52" s="246">
        <v>30376</v>
      </c>
      <c r="B52" s="102"/>
      <c r="C52" s="103">
        <v>2.28559799962915</v>
      </c>
      <c r="D52" s="103">
        <v>63.16696982728899</v>
      </c>
      <c r="E52" s="250">
        <v>115.33463221897227</v>
      </c>
      <c r="F52" s="250">
        <v>135.31306769412453</v>
      </c>
      <c r="G52" s="250">
        <v>116.15490062694687</v>
      </c>
      <c r="I52" s="250">
        <f t="shared" si="0"/>
        <v>14.588634435962655</v>
      </c>
      <c r="J52" s="103">
        <f t="shared" si="1"/>
        <v>-5.40725530458589</v>
      </c>
      <c r="K52" s="103">
        <f t="shared" si="2"/>
        <v>-2.995566129555516</v>
      </c>
      <c r="L52" s="103">
        <f t="shared" si="3"/>
        <v>-8.55565777368903</v>
      </c>
      <c r="M52" s="103">
        <f t="shared" si="4"/>
        <v>-6.955596401276964</v>
      </c>
      <c r="N52" s="259">
        <f t="shared" si="5"/>
        <v>-2.3765655246402506</v>
      </c>
      <c r="O52" s="259">
        <f t="shared" si="5"/>
        <v>-3.039007758597556</v>
      </c>
    </row>
    <row r="53" spans="1:15" ht="12.75">
      <c r="A53" s="247">
        <v>30407</v>
      </c>
      <c r="B53" s="248"/>
      <c r="C53" s="249">
        <v>2.2365363105179394</v>
      </c>
      <c r="D53" s="249">
        <v>60.71707866756201</v>
      </c>
      <c r="E53" s="251">
        <v>114.73031474803675</v>
      </c>
      <c r="F53" s="251">
        <v>134.31931981266868</v>
      </c>
      <c r="G53" s="251">
        <v>115.34575336743289</v>
      </c>
      <c r="I53" s="251">
        <f t="shared" si="0"/>
        <v>16.16871704745162</v>
      </c>
      <c r="J53" s="249">
        <f t="shared" si="1"/>
        <v>-4.390384338563392</v>
      </c>
      <c r="K53" s="249">
        <f t="shared" si="2"/>
        <v>-3.1056575089586147</v>
      </c>
      <c r="L53" s="249">
        <f t="shared" si="3"/>
        <v>-8.613503751041929</v>
      </c>
      <c r="M53" s="249">
        <f t="shared" si="4"/>
        <v>-7.000973709834469</v>
      </c>
      <c r="N53" s="260">
        <f t="shared" si="5"/>
        <v>-2.5208021690351523</v>
      </c>
      <c r="O53" s="260">
        <f t="shared" si="5"/>
        <v>-3.0963611255582224</v>
      </c>
    </row>
    <row r="54" spans="1:15" ht="12.75">
      <c r="A54" s="246">
        <v>30437</v>
      </c>
      <c r="B54" s="102"/>
      <c r="C54" s="103">
        <v>2.319433647292054</v>
      </c>
      <c r="D54" s="103">
        <v>62.00601394189598</v>
      </c>
      <c r="E54" s="250">
        <v>113.99741909179578</v>
      </c>
      <c r="F54" s="250">
        <v>133.66589654814976</v>
      </c>
      <c r="G54" s="250">
        <v>114.80229625283394</v>
      </c>
      <c r="I54" s="250">
        <f t="shared" si="0"/>
        <v>12.561576354679783</v>
      </c>
      <c r="J54" s="103">
        <f t="shared" si="1"/>
        <v>-8.076975199891589</v>
      </c>
      <c r="K54" s="103">
        <f t="shared" si="2"/>
        <v>-3.6199586911620507</v>
      </c>
      <c r="L54" s="103">
        <f t="shared" si="3"/>
        <v>-8.9568845618915</v>
      </c>
      <c r="M54" s="103">
        <f t="shared" si="4"/>
        <v>-7.330863716123992</v>
      </c>
      <c r="N54" s="259">
        <f t="shared" si="5"/>
        <v>-3.234287183202267</v>
      </c>
      <c r="O54" s="259">
        <f t="shared" si="5"/>
        <v>-3.2457385087924284</v>
      </c>
    </row>
    <row r="55" spans="1:15" ht="12.75">
      <c r="A55" s="247">
        <v>30468</v>
      </c>
      <c r="B55" s="248"/>
      <c r="C55" s="249">
        <v>2.3025158234606016</v>
      </c>
      <c r="D55" s="249">
        <v>60.78106836203248</v>
      </c>
      <c r="E55" s="251">
        <v>113.86884090649035</v>
      </c>
      <c r="F55" s="251">
        <v>132.5087928505642</v>
      </c>
      <c r="G55" s="251">
        <v>114.11391724100861</v>
      </c>
      <c r="I55" s="251">
        <f t="shared" si="0"/>
        <v>12.946058091286261</v>
      </c>
      <c r="J55" s="249">
        <f t="shared" si="1"/>
        <v>-5.3118769581316005</v>
      </c>
      <c r="K55" s="249">
        <f t="shared" si="2"/>
        <v>-2.6171101825379073</v>
      </c>
      <c r="L55" s="249">
        <f t="shared" si="3"/>
        <v>-9.341529291235906</v>
      </c>
      <c r="M55" s="249">
        <f t="shared" si="4"/>
        <v>-7.2809341575900355</v>
      </c>
      <c r="N55" s="260">
        <f t="shared" si="5"/>
        <v>-3.545020591538739</v>
      </c>
      <c r="O55" s="260">
        <f t="shared" si="5"/>
        <v>-3.25182031735175</v>
      </c>
    </row>
    <row r="56" spans="1:15" ht="12.75">
      <c r="A56" s="246">
        <v>30498</v>
      </c>
      <c r="B56" s="102"/>
      <c r="C56" s="103">
        <v>2.4074063312156038</v>
      </c>
      <c r="D56" s="103">
        <v>62.280255489626605</v>
      </c>
      <c r="E56" s="250">
        <v>113.00736706494395</v>
      </c>
      <c r="F56" s="250">
        <v>131.85536958604527</v>
      </c>
      <c r="G56" s="250">
        <v>113.30476998149462</v>
      </c>
      <c r="I56" s="250">
        <f t="shared" si="0"/>
        <v>15.597075548334672</v>
      </c>
      <c r="J56" s="103">
        <f t="shared" si="1"/>
        <v>-4.593194230499931</v>
      </c>
      <c r="K56" s="103">
        <f t="shared" si="2"/>
        <v>-2.7442735421046582</v>
      </c>
      <c r="L56" s="103">
        <f t="shared" si="3"/>
        <v>-9.171042760690174</v>
      </c>
      <c r="M56" s="103">
        <f t="shared" si="4"/>
        <v>-7.3291189253259725</v>
      </c>
      <c r="N56" s="259">
        <f t="shared" si="5"/>
        <v>-3.4248347564274306</v>
      </c>
      <c r="O56" s="259">
        <f t="shared" si="5"/>
        <v>-3.2259228846518218</v>
      </c>
    </row>
    <row r="57" spans="1:15" ht="12.75">
      <c r="A57" s="247">
        <v>30529</v>
      </c>
      <c r="B57" s="248"/>
      <c r="C57" s="249">
        <v>2.5478242690166546</v>
      </c>
      <c r="D57" s="249">
        <v>65.55287129254549</v>
      </c>
      <c r="E57" s="251">
        <v>113.13594525024936</v>
      </c>
      <c r="F57" s="251">
        <v>132.34543703443444</v>
      </c>
      <c r="G57" s="251">
        <v>113.71538202363604</v>
      </c>
      <c r="I57" s="251">
        <f t="shared" si="0"/>
        <v>16.293436293436294</v>
      </c>
      <c r="J57" s="249">
        <f t="shared" si="1"/>
        <v>-2.910912537232613</v>
      </c>
      <c r="K57" s="249">
        <f t="shared" si="2"/>
        <v>-2.741240190118266</v>
      </c>
      <c r="L57" s="249">
        <f t="shared" si="3"/>
        <v>-8.833458364591152</v>
      </c>
      <c r="M57" s="249">
        <f t="shared" si="4"/>
        <v>-6.9932832872382615</v>
      </c>
      <c r="N57" s="260">
        <f t="shared" si="5"/>
        <v>-3.761457109283173</v>
      </c>
      <c r="O57" s="260">
        <f t="shared" si="5"/>
        <v>-3.1666018081938807</v>
      </c>
    </row>
    <row r="58" spans="1:15" ht="12.75">
      <c r="A58" s="246">
        <v>30560</v>
      </c>
      <c r="B58" s="102"/>
      <c r="C58" s="103">
        <v>2.679783294901979</v>
      </c>
      <c r="D58" s="103">
        <v>68.20387292060828</v>
      </c>
      <c r="E58" s="250">
        <v>112.89164669816904</v>
      </c>
      <c r="F58" s="250">
        <v>133.0124732836308</v>
      </c>
      <c r="G58" s="250">
        <v>113.98107216855108</v>
      </c>
      <c r="I58" s="250">
        <f t="shared" si="0"/>
        <v>23.076923076923062</v>
      </c>
      <c r="J58" s="103">
        <f t="shared" si="1"/>
        <v>1.207270754205103</v>
      </c>
      <c r="K58" s="103">
        <f t="shared" si="2"/>
        <v>-2.3359288097886566</v>
      </c>
      <c r="L58" s="103">
        <f t="shared" si="3"/>
        <v>-8.373968492123051</v>
      </c>
      <c r="M58" s="103">
        <f t="shared" si="4"/>
        <v>-6.665348101265833</v>
      </c>
      <c r="N58" s="259">
        <f t="shared" si="5"/>
        <v>-3.3274378021459605</v>
      </c>
      <c r="O58" s="259">
        <f t="shared" si="5"/>
        <v>-3.08915347756642</v>
      </c>
    </row>
    <row r="59" spans="1:15" ht="12.75">
      <c r="A59" s="247">
        <v>30590</v>
      </c>
      <c r="B59" s="248"/>
      <c r="C59" s="249">
        <v>2.762680631676093</v>
      </c>
      <c r="D59" s="249">
        <v>69.62992896880758</v>
      </c>
      <c r="E59" s="251">
        <v>113.13594525024936</v>
      </c>
      <c r="F59" s="251">
        <v>133.66589654814973</v>
      </c>
      <c r="G59" s="251">
        <v>114.52452928315003</v>
      </c>
      <c r="I59" s="251">
        <f t="shared" si="0"/>
        <v>23.43159486016626</v>
      </c>
      <c r="J59" s="249">
        <f t="shared" si="1"/>
        <v>2.8073964097719006</v>
      </c>
      <c r="K59" s="249">
        <f t="shared" si="2"/>
        <v>-2.5365529463890035</v>
      </c>
      <c r="L59" s="249">
        <f t="shared" si="3"/>
        <v>-7.923855963991011</v>
      </c>
      <c r="M59" s="249">
        <f t="shared" si="4"/>
        <v>-6.220332278481012</v>
      </c>
      <c r="N59" s="260">
        <f t="shared" si="5"/>
        <v>-2.8094404767534997</v>
      </c>
      <c r="O59" s="260">
        <f t="shared" si="5"/>
        <v>-3.0285657084095474</v>
      </c>
    </row>
    <row r="60" spans="1:15" ht="12.75">
      <c r="A60" s="246">
        <v>30621</v>
      </c>
      <c r="B60" s="102"/>
      <c r="C60" s="103">
        <v>2.8641875746648044</v>
      </c>
      <c r="D60" s="103">
        <v>73.16764493453273</v>
      </c>
      <c r="E60" s="250">
        <v>113.00736706494394</v>
      </c>
      <c r="F60" s="250">
        <v>133.82925236427945</v>
      </c>
      <c r="G60" s="250">
        <v>114.65737435560754</v>
      </c>
      <c r="I60" s="250">
        <f t="shared" si="0"/>
        <v>29.43425076452597</v>
      </c>
      <c r="J60" s="103">
        <f t="shared" si="1"/>
        <v>10.020618556701022</v>
      </c>
      <c r="K60" s="103">
        <f t="shared" si="2"/>
        <v>-2.9483215547703168</v>
      </c>
      <c r="L60" s="103">
        <f t="shared" si="3"/>
        <v>-7.394498869630761</v>
      </c>
      <c r="M60" s="103">
        <f t="shared" si="4"/>
        <v>-6.009306009306014</v>
      </c>
      <c r="N60" s="259">
        <f t="shared" si="5"/>
        <v>-1.435821853493846</v>
      </c>
      <c r="O60" s="259">
        <f t="shared" si="5"/>
        <v>-3.035942346287146</v>
      </c>
    </row>
    <row r="61" spans="1:15" ht="12.75">
      <c r="A61" s="247">
        <v>30651</v>
      </c>
      <c r="B61" s="248"/>
      <c r="C61" s="249">
        <v>2.554591398549235</v>
      </c>
      <c r="D61" s="249">
        <v>64.05368416495138</v>
      </c>
      <c r="E61" s="251">
        <v>112.64734814608872</v>
      </c>
      <c r="F61" s="251">
        <v>132.1820812183047</v>
      </c>
      <c r="G61" s="251">
        <v>113.43761505395216</v>
      </c>
      <c r="I61" s="251">
        <f t="shared" si="0"/>
        <v>30.397236614853185</v>
      </c>
      <c r="J61" s="249">
        <f t="shared" si="1"/>
        <v>11.363636363636376</v>
      </c>
      <c r="K61" s="249">
        <f t="shared" si="2"/>
        <v>-2.5472747497219284</v>
      </c>
      <c r="L61" s="249">
        <f t="shared" si="3"/>
        <v>-6.183574879227082</v>
      </c>
      <c r="M61" s="249">
        <f t="shared" si="4"/>
        <v>-5.111627437114841</v>
      </c>
      <c r="N61" s="260">
        <f t="shared" si="5"/>
        <v>-0.5162119085567407</v>
      </c>
      <c r="O61" s="260">
        <f t="shared" si="5"/>
        <v>-3.0006218905472393</v>
      </c>
    </row>
    <row r="62" spans="1:15" ht="12.75">
      <c r="A62" s="246">
        <v>30682</v>
      </c>
      <c r="B62" s="102"/>
      <c r="C62" s="103">
        <v>2.449700890794233</v>
      </c>
      <c r="D62" s="103">
        <v>57.79183549176861</v>
      </c>
      <c r="E62" s="250">
        <v>111.541575752462</v>
      </c>
      <c r="F62" s="250">
        <v>129.0647077271624</v>
      </c>
      <c r="G62" s="250">
        <v>111.2637865955564</v>
      </c>
      <c r="I62" s="250">
        <f t="shared" si="0"/>
        <v>29.74910394265231</v>
      </c>
      <c r="J62" s="103">
        <f t="shared" si="1"/>
        <v>9.000000000000007</v>
      </c>
      <c r="K62" s="103">
        <f t="shared" si="2"/>
        <v>-1.509990917347881</v>
      </c>
      <c r="L62" s="103">
        <f t="shared" si="3"/>
        <v>-4.847450822962673</v>
      </c>
      <c r="M62" s="103">
        <f t="shared" si="4"/>
        <v>-3.8710350584307163</v>
      </c>
      <c r="N62" s="259">
        <f t="shared" si="5"/>
        <v>0.14040264623291776</v>
      </c>
      <c r="O62" s="259">
        <f t="shared" si="5"/>
        <v>-2.7995705673465876</v>
      </c>
    </row>
    <row r="63" spans="1:15" ht="12.75">
      <c r="A63" s="247">
        <v>30713</v>
      </c>
      <c r="B63" s="248"/>
      <c r="C63" s="249">
        <v>2.8405026213007716</v>
      </c>
      <c r="D63" s="249">
        <v>67.72852090454187</v>
      </c>
      <c r="E63" s="251">
        <v>112.27447140870295</v>
      </c>
      <c r="F63" s="251">
        <v>130.6982658884597</v>
      </c>
      <c r="G63" s="251">
        <v>112.49562272198068</v>
      </c>
      <c r="I63" s="251">
        <f t="shared" si="0"/>
        <v>31.274433150899128</v>
      </c>
      <c r="J63" s="249">
        <f t="shared" si="1"/>
        <v>9.228954739790684</v>
      </c>
      <c r="K63" s="249">
        <f t="shared" si="2"/>
        <v>-2.140535694273271</v>
      </c>
      <c r="L63" s="249">
        <f t="shared" si="3"/>
        <v>-3.874649579495393</v>
      </c>
      <c r="M63" s="249">
        <f t="shared" si="4"/>
        <v>-3.260982448852412</v>
      </c>
      <c r="N63" s="260">
        <f t="shared" si="5"/>
        <v>0.8048887779244174</v>
      </c>
      <c r="O63" s="260">
        <f t="shared" si="5"/>
        <v>-2.6595352947674566</v>
      </c>
    </row>
    <row r="64" spans="1:15" ht="12.75">
      <c r="A64" s="246">
        <v>30742</v>
      </c>
      <c r="B64" s="102"/>
      <c r="C64" s="103">
        <v>3.073968590174808</v>
      </c>
      <c r="D64" s="103">
        <v>72.49118245013051</v>
      </c>
      <c r="E64" s="250">
        <v>112.7630685128636</v>
      </c>
      <c r="F64" s="250">
        <v>131.85536958604527</v>
      </c>
      <c r="G64" s="250">
        <v>113.30476998149464</v>
      </c>
      <c r="I64" s="250">
        <f t="shared" si="0"/>
        <v>34.49296817172467</v>
      </c>
      <c r="J64" s="103">
        <f t="shared" si="1"/>
        <v>14.76121562952246</v>
      </c>
      <c r="K64" s="103">
        <f t="shared" si="2"/>
        <v>-2.2296544035674826</v>
      </c>
      <c r="L64" s="103">
        <f t="shared" si="3"/>
        <v>-2.555331991951726</v>
      </c>
      <c r="M64" s="103">
        <f t="shared" si="4"/>
        <v>-2.453732584736956</v>
      </c>
      <c r="N64" s="259">
        <f t="shared" si="5"/>
        <v>2.4989249366907273</v>
      </c>
      <c r="O64" s="259">
        <f t="shared" si="5"/>
        <v>-2.595269079196305</v>
      </c>
    </row>
    <row r="65" spans="1:15" ht="12.75">
      <c r="A65" s="247">
        <v>30773</v>
      </c>
      <c r="B65" s="248"/>
      <c r="C65" s="249">
        <v>2.7931327145727067</v>
      </c>
      <c r="D65" s="249">
        <v>63.70631153782592</v>
      </c>
      <c r="E65" s="251">
        <v>112.89164669816903</v>
      </c>
      <c r="F65" s="251">
        <v>130.8752346892669</v>
      </c>
      <c r="G65" s="251">
        <v>112.76131286689572</v>
      </c>
      <c r="I65" s="251">
        <f t="shared" si="0"/>
        <v>24.886535552193646</v>
      </c>
      <c r="J65" s="249">
        <f t="shared" si="1"/>
        <v>4.9232158988256725</v>
      </c>
      <c r="K65" s="249">
        <f t="shared" si="2"/>
        <v>-1.6026000224140247</v>
      </c>
      <c r="L65" s="249">
        <f t="shared" si="3"/>
        <v>-2.564102564102577</v>
      </c>
      <c r="M65" s="249">
        <f t="shared" si="4"/>
        <v>-2.2406030782116892</v>
      </c>
      <c r="N65" s="260">
        <f t="shared" si="5"/>
        <v>3.265756315114343</v>
      </c>
      <c r="O65" s="260">
        <f t="shared" si="5"/>
        <v>-2.4698098366723764</v>
      </c>
    </row>
    <row r="66" spans="1:15" ht="12.75">
      <c r="A66" s="246">
        <v>30803</v>
      </c>
      <c r="B66" s="102"/>
      <c r="C66" s="103">
        <v>3.175475533163519</v>
      </c>
      <c r="D66" s="103">
        <v>71.26623687026702</v>
      </c>
      <c r="E66" s="250">
        <v>112.7630685128636</v>
      </c>
      <c r="F66" s="250">
        <v>131.69201376991555</v>
      </c>
      <c r="G66" s="250">
        <v>113.17192490903713</v>
      </c>
      <c r="I66" s="250">
        <f t="shared" si="0"/>
        <v>36.90736688548504</v>
      </c>
      <c r="J66" s="103">
        <f t="shared" si="1"/>
        <v>14.93439481055583</v>
      </c>
      <c r="K66" s="103">
        <f t="shared" si="2"/>
        <v>-1.0827881795623995</v>
      </c>
      <c r="L66" s="103">
        <f t="shared" si="3"/>
        <v>-1.476728791119264</v>
      </c>
      <c r="M66" s="103">
        <f t="shared" si="4"/>
        <v>-1.4201556911424218</v>
      </c>
      <c r="N66" s="259">
        <f t="shared" si="5"/>
        <v>5.232143935277445</v>
      </c>
      <c r="O66" s="259">
        <f t="shared" si="5"/>
        <v>-2.2574536813574575</v>
      </c>
    </row>
    <row r="67" spans="1:15" ht="12.75">
      <c r="A67" s="247">
        <v>30834</v>
      </c>
      <c r="B67" s="248"/>
      <c r="C67" s="249">
        <v>3.146715232650051</v>
      </c>
      <c r="D67" s="249">
        <v>69.227708032136</v>
      </c>
      <c r="E67" s="251">
        <v>112.89164669816903</v>
      </c>
      <c r="F67" s="251">
        <v>131.3653021376561</v>
      </c>
      <c r="G67" s="251">
        <v>113.03907983657962</v>
      </c>
      <c r="I67" s="251">
        <f t="shared" si="0"/>
        <v>36.66421748714184</v>
      </c>
      <c r="J67" s="249">
        <f t="shared" si="1"/>
        <v>13.896826590464805</v>
      </c>
      <c r="K67" s="249">
        <f t="shared" si="2"/>
        <v>-0.8581752484191907</v>
      </c>
      <c r="L67" s="249">
        <f t="shared" si="3"/>
        <v>-0.8629545921512216</v>
      </c>
      <c r="M67" s="249">
        <f t="shared" si="4"/>
        <v>-0.9418986136098817</v>
      </c>
      <c r="N67" s="260">
        <f t="shared" si="5"/>
        <v>6.829043448727612</v>
      </c>
      <c r="O67" s="260">
        <f t="shared" si="5"/>
        <v>-2.111745771857043</v>
      </c>
    </row>
    <row r="68" spans="1:15" ht="12.75">
      <c r="A68" s="246">
        <v>30864</v>
      </c>
      <c r="B68" s="102"/>
      <c r="C68" s="103">
        <v>3.2516057404050525</v>
      </c>
      <c r="D68" s="103">
        <v>69.70306004820242</v>
      </c>
      <c r="E68" s="250">
        <v>113.25166561702423</v>
      </c>
      <c r="F68" s="250">
        <v>132.01872540217502</v>
      </c>
      <c r="G68" s="250">
        <v>113.57046012640971</v>
      </c>
      <c r="I68" s="250">
        <f t="shared" si="0"/>
        <v>35.06676036542513</v>
      </c>
      <c r="J68" s="103">
        <f t="shared" si="1"/>
        <v>11.918391310729536</v>
      </c>
      <c r="K68" s="103">
        <f t="shared" si="2"/>
        <v>0.2161793150528668</v>
      </c>
      <c r="L68" s="103">
        <f t="shared" si="3"/>
        <v>0.12389015073304144</v>
      </c>
      <c r="M68" s="103">
        <f t="shared" si="4"/>
        <v>0.2344915796206104</v>
      </c>
      <c r="N68" s="259">
        <f t="shared" si="5"/>
        <v>8.2446355067346</v>
      </c>
      <c r="O68" s="259">
        <f t="shared" si="5"/>
        <v>-1.867668724241489</v>
      </c>
    </row>
    <row r="69" spans="1:15" ht="12.75">
      <c r="A69" s="247">
        <v>30895</v>
      </c>
      <c r="B69" s="248"/>
      <c r="C69" s="249">
        <v>3.4309346730184425</v>
      </c>
      <c r="D69" s="249">
        <v>72.69229291846631</v>
      </c>
      <c r="E69" s="251">
        <v>113.86884090649032</v>
      </c>
      <c r="F69" s="251">
        <v>132.34543703443447</v>
      </c>
      <c r="G69" s="251">
        <v>113.84822709609361</v>
      </c>
      <c r="I69" s="251">
        <f t="shared" si="0"/>
        <v>34.66135458167328</v>
      </c>
      <c r="J69" s="249">
        <f t="shared" si="1"/>
        <v>10.891089108910922</v>
      </c>
      <c r="K69" s="249">
        <f t="shared" si="2"/>
        <v>0.647800886464367</v>
      </c>
      <c r="L69" s="249">
        <f t="shared" si="3"/>
        <v>2.220446049250313E-14</v>
      </c>
      <c r="M69" s="249">
        <f t="shared" si="4"/>
        <v>0.11682242990658231</v>
      </c>
      <c r="N69" s="260">
        <f t="shared" si="5"/>
        <v>9.48241126265279</v>
      </c>
      <c r="O69" s="260">
        <f t="shared" si="5"/>
        <v>-1.5869455503841556</v>
      </c>
    </row>
    <row r="70" spans="1:15" ht="12.75">
      <c r="A70" s="246">
        <v>30926</v>
      </c>
      <c r="B70" s="102"/>
      <c r="C70" s="103">
        <v>3.45292784399933</v>
      </c>
      <c r="D70" s="103">
        <v>72.76542399786115</v>
      </c>
      <c r="E70" s="250">
        <v>114.11313945857063</v>
      </c>
      <c r="F70" s="250">
        <v>133.17582909976056</v>
      </c>
      <c r="G70" s="250">
        <v>114.39168421069255</v>
      </c>
      <c r="I70" s="250">
        <f t="shared" si="0"/>
        <v>28.8510101010101</v>
      </c>
      <c r="J70" s="103">
        <f t="shared" si="1"/>
        <v>6.688111513202011</v>
      </c>
      <c r="K70" s="103">
        <f t="shared" si="2"/>
        <v>1.0820045558086466</v>
      </c>
      <c r="L70" s="103">
        <f t="shared" si="3"/>
        <v>0.12281240405283</v>
      </c>
      <c r="M70" s="103">
        <f t="shared" si="4"/>
        <v>0.3602458147913046</v>
      </c>
      <c r="N70" s="259">
        <f t="shared" si="5"/>
        <v>9.972191052349167</v>
      </c>
      <c r="O70" s="259">
        <f t="shared" si="5"/>
        <v>-1.3044536839345588</v>
      </c>
    </row>
    <row r="71" spans="1:15" ht="12.75">
      <c r="A71" s="247">
        <v>30956</v>
      </c>
      <c r="B71" s="248"/>
      <c r="C71" s="249">
        <v>3.76929114964748</v>
      </c>
      <c r="D71" s="249">
        <v>78.81702081778378</v>
      </c>
      <c r="E71" s="251">
        <v>113.86884090649032</v>
      </c>
      <c r="F71" s="251">
        <v>134.4826756287984</v>
      </c>
      <c r="G71" s="251">
        <v>115.20083147020654</v>
      </c>
      <c r="I71" s="251">
        <f t="shared" si="0"/>
        <v>36.43600734843846</v>
      </c>
      <c r="J71" s="249">
        <f t="shared" si="1"/>
        <v>13.194170933438398</v>
      </c>
      <c r="K71" s="249">
        <f t="shared" si="2"/>
        <v>0.647800886464367</v>
      </c>
      <c r="L71" s="249">
        <f t="shared" si="3"/>
        <v>0.6110601894286916</v>
      </c>
      <c r="M71" s="249">
        <f t="shared" si="4"/>
        <v>0.5905304228620123</v>
      </c>
      <c r="N71" s="260">
        <f t="shared" si="5"/>
        <v>10.916589615066453</v>
      </c>
      <c r="O71" s="260">
        <f t="shared" si="5"/>
        <v>-1.0388611004232606</v>
      </c>
    </row>
    <row r="72" spans="1:15" ht="12.75">
      <c r="A72" s="246">
        <v>30987</v>
      </c>
      <c r="B72" s="102"/>
      <c r="C72" s="103">
        <v>3.6914691600228013</v>
      </c>
      <c r="D72" s="103">
        <v>76.50425043192212</v>
      </c>
      <c r="E72" s="250">
        <v>113.62454235441001</v>
      </c>
      <c r="F72" s="250">
        <v>134.80938726105785</v>
      </c>
      <c r="G72" s="250">
        <v>115.34575336743292</v>
      </c>
      <c r="I72" s="250">
        <f t="shared" si="0"/>
        <v>28.883638511518008</v>
      </c>
      <c r="J72" s="103">
        <f t="shared" si="1"/>
        <v>4.560219890054995</v>
      </c>
      <c r="K72" s="103">
        <f t="shared" si="2"/>
        <v>0.5461372169757617</v>
      </c>
      <c r="L72" s="103">
        <f t="shared" si="3"/>
        <v>0.7323771742447471</v>
      </c>
      <c r="M72" s="103">
        <f t="shared" si="4"/>
        <v>0.6003791868548936</v>
      </c>
      <c r="N72" s="259">
        <f t="shared" si="5"/>
        <v>10.381670183901148</v>
      </c>
      <c r="O72" s="259">
        <f t="shared" si="5"/>
        <v>-0.7451172242502135</v>
      </c>
    </row>
    <row r="73" spans="1:15" ht="12.75">
      <c r="A73" s="247">
        <v>31017</v>
      </c>
      <c r="B73" s="248"/>
      <c r="C73" s="249">
        <v>3.3751058543746506</v>
      </c>
      <c r="D73" s="249">
        <v>67.45427935681126</v>
      </c>
      <c r="E73" s="251">
        <v>112.76306851286363</v>
      </c>
      <c r="F73" s="251">
        <v>131.20194632152635</v>
      </c>
      <c r="G73" s="251">
        <v>112.89415793935325</v>
      </c>
      <c r="I73" s="251">
        <f t="shared" si="0"/>
        <v>32.11920529801322</v>
      </c>
      <c r="J73" s="249">
        <f t="shared" si="1"/>
        <v>5.308976737548221</v>
      </c>
      <c r="K73" s="249">
        <f t="shared" si="2"/>
        <v>0.10272799908688235</v>
      </c>
      <c r="L73" s="249">
        <f t="shared" si="3"/>
        <v>-0.7415036045313905</v>
      </c>
      <c r="M73" s="249">
        <f t="shared" si="4"/>
        <v>-0.4790801660810917</v>
      </c>
      <c r="N73" s="260">
        <f t="shared" si="5"/>
        <v>9.882831181253039</v>
      </c>
      <c r="O73" s="260">
        <f t="shared" si="5"/>
        <v>-0.5223310673845183</v>
      </c>
    </row>
    <row r="74" spans="1:15" ht="12.75">
      <c r="A74" s="246">
        <v>31048</v>
      </c>
      <c r="B74" s="102"/>
      <c r="C74" s="103">
        <v>3.1940851393781156</v>
      </c>
      <c r="D74" s="103">
        <v>61.256420378098966</v>
      </c>
      <c r="E74" s="250">
        <v>111.65729611923692</v>
      </c>
      <c r="F74" s="250">
        <v>127.09082494892819</v>
      </c>
      <c r="G74" s="250">
        <v>110.1889491911274</v>
      </c>
      <c r="I74" s="250">
        <f t="shared" si="0"/>
        <v>30.38674033149169</v>
      </c>
      <c r="J74" s="103">
        <f t="shared" si="1"/>
        <v>5.994938310661246</v>
      </c>
      <c r="K74" s="103">
        <f t="shared" si="2"/>
        <v>0.10374639769454852</v>
      </c>
      <c r="L74" s="103">
        <f t="shared" si="3"/>
        <v>-1.5293745385507984</v>
      </c>
      <c r="M74" s="103">
        <f t="shared" si="4"/>
        <v>-0.9660262672310682</v>
      </c>
      <c r="N74" s="259">
        <f t="shared" si="5"/>
        <v>9.651624248473212</v>
      </c>
      <c r="O74" s="259">
        <f t="shared" si="5"/>
        <v>-0.38893608987069506</v>
      </c>
    </row>
    <row r="75" spans="1:15" ht="12.75">
      <c r="A75" s="247">
        <v>31079</v>
      </c>
      <c r="B75" s="248"/>
      <c r="C75" s="249">
        <v>3.606880040865542</v>
      </c>
      <c r="D75" s="249">
        <v>67.59140013067658</v>
      </c>
      <c r="E75" s="251">
        <v>112.51876996078332</v>
      </c>
      <c r="F75" s="251">
        <v>129.22806354329214</v>
      </c>
      <c r="G75" s="251">
        <v>111.67439863769786</v>
      </c>
      <c r="I75" s="251">
        <f t="shared" si="0"/>
        <v>26.9803454437165</v>
      </c>
      <c r="J75" s="249">
        <f t="shared" si="1"/>
        <v>-0.20245647185851423</v>
      </c>
      <c r="K75" s="249">
        <f t="shared" si="2"/>
        <v>0.217590471827811</v>
      </c>
      <c r="L75" s="249">
        <f t="shared" si="3"/>
        <v>-1.1248828247057752</v>
      </c>
      <c r="M75" s="249">
        <f t="shared" si="4"/>
        <v>-0.7300053676865037</v>
      </c>
      <c r="N75" s="260">
        <f t="shared" si="5"/>
        <v>8.82436193801015</v>
      </c>
      <c r="O75" s="260">
        <f t="shared" si="5"/>
        <v>-0.1910364198639991</v>
      </c>
    </row>
    <row r="76" spans="1:15" ht="12.75">
      <c r="A76" s="246">
        <v>31107</v>
      </c>
      <c r="B76" s="102"/>
      <c r="C76" s="103">
        <v>3.9520036470271607</v>
      </c>
      <c r="D76" s="103">
        <v>73.37789678779292</v>
      </c>
      <c r="E76" s="250">
        <v>112.76306851286364</v>
      </c>
      <c r="F76" s="250">
        <v>129.39141935942183</v>
      </c>
      <c r="G76" s="250">
        <v>111.80724371015538</v>
      </c>
      <c r="I76" s="250">
        <f t="shared" si="0"/>
        <v>28.56356631810677</v>
      </c>
      <c r="J76" s="103">
        <f t="shared" si="1"/>
        <v>1.2232030264817562</v>
      </c>
      <c r="K76" s="103">
        <f t="shared" si="2"/>
        <v>4.440892098500626E-14</v>
      </c>
      <c r="L76" s="103">
        <f t="shared" si="3"/>
        <v>-1.8686764402230382</v>
      </c>
      <c r="M76" s="103">
        <f t="shared" si="4"/>
        <v>-1.3216798124067064</v>
      </c>
      <c r="N76" s="259">
        <f t="shared" si="5"/>
        <v>7.643809435017768</v>
      </c>
      <c r="O76" s="259">
        <f t="shared" si="5"/>
        <v>-0.001895034063237322</v>
      </c>
    </row>
    <row r="77" spans="1:15" ht="12.75">
      <c r="A77" s="247">
        <v>31138</v>
      </c>
      <c r="B77" s="248"/>
      <c r="C77" s="249">
        <v>3.8217364035249815</v>
      </c>
      <c r="D77" s="249">
        <v>69.90417051653824</v>
      </c>
      <c r="E77" s="251">
        <v>113.4959641691046</v>
      </c>
      <c r="F77" s="251">
        <v>129.55477517555155</v>
      </c>
      <c r="G77" s="251">
        <v>112.2178557522968</v>
      </c>
      <c r="I77" s="251">
        <f t="shared" si="0"/>
        <v>36.82616596002421</v>
      </c>
      <c r="J77" s="249">
        <f t="shared" si="1"/>
        <v>9.728798966853258</v>
      </c>
      <c r="K77" s="249">
        <f t="shared" si="2"/>
        <v>0.5353075170843269</v>
      </c>
      <c r="L77" s="249">
        <f t="shared" si="3"/>
        <v>-1.0089452881215322</v>
      </c>
      <c r="M77" s="249">
        <f t="shared" si="4"/>
        <v>-0.48195351826066934</v>
      </c>
      <c r="N77" s="260">
        <f t="shared" si="5"/>
        <v>8.022290590352377</v>
      </c>
      <c r="O77" s="260">
        <f t="shared" si="5"/>
        <v>0.1783748908876781</v>
      </c>
    </row>
    <row r="78" spans="1:15" ht="12.75">
      <c r="A78" s="246">
        <v>31168</v>
      </c>
      <c r="B78" s="102"/>
      <c r="C78" s="103">
        <v>4.197312092583213</v>
      </c>
      <c r="D78" s="103">
        <v>75.75465686812508</v>
      </c>
      <c r="E78" s="250">
        <v>113.86884090649035</v>
      </c>
      <c r="F78" s="250">
        <v>129.71813099168128</v>
      </c>
      <c r="G78" s="250">
        <v>112.35070082475431</v>
      </c>
      <c r="I78" s="250">
        <f t="shared" si="0"/>
        <v>32.17900905700586</v>
      </c>
      <c r="J78" s="103">
        <f t="shared" si="1"/>
        <v>6.298101590559324</v>
      </c>
      <c r="K78" s="103">
        <f t="shared" si="2"/>
        <v>0.9806157354618428</v>
      </c>
      <c r="L78" s="103">
        <f t="shared" si="3"/>
        <v>-1.4988629315692004</v>
      </c>
      <c r="M78" s="103">
        <f t="shared" si="4"/>
        <v>-0.725642940988136</v>
      </c>
      <c r="N78" s="259">
        <f t="shared" si="5"/>
        <v>7.330059209620443</v>
      </c>
      <c r="O78" s="259">
        <f t="shared" si="5"/>
        <v>0.35137701804368593</v>
      </c>
    </row>
    <row r="79" spans="1:15" ht="12.75">
      <c r="A79" s="247">
        <v>31199</v>
      </c>
      <c r="B79" s="248"/>
      <c r="C79" s="249">
        <v>3.8437295745058684</v>
      </c>
      <c r="D79" s="249">
        <v>68.9534664844054</v>
      </c>
      <c r="E79" s="251">
        <v>112.40304959400844</v>
      </c>
      <c r="F79" s="251">
        <v>129.55477517555153</v>
      </c>
      <c r="G79" s="251">
        <v>111.80724371015536</v>
      </c>
      <c r="I79" s="251">
        <f t="shared" si="0"/>
        <v>22.150537634408572</v>
      </c>
      <c r="J79" s="249">
        <f t="shared" si="1"/>
        <v>-0.396144196487469</v>
      </c>
      <c r="K79" s="249">
        <f t="shared" si="2"/>
        <v>-0.43280182232341424</v>
      </c>
      <c r="L79" s="249">
        <f t="shared" si="3"/>
        <v>-1.3782383419689848</v>
      </c>
      <c r="M79" s="249">
        <f t="shared" si="4"/>
        <v>-1.0897435897435859</v>
      </c>
      <c r="N79" s="260">
        <f t="shared" si="5"/>
        <v>6.169951857571099</v>
      </c>
      <c r="O79" s="260">
        <f t="shared" si="5"/>
        <v>0.3877442408576126</v>
      </c>
    </row>
    <row r="80" spans="1:15" ht="12.75">
      <c r="A80" s="246">
        <v>31229</v>
      </c>
      <c r="B80" s="102"/>
      <c r="C80" s="103">
        <v>4.224380610713536</v>
      </c>
      <c r="D80" s="103">
        <v>74.12749035159</v>
      </c>
      <c r="E80" s="250">
        <v>112.51876996078333</v>
      </c>
      <c r="F80" s="250">
        <v>129.06470772716233</v>
      </c>
      <c r="G80" s="250">
        <v>111.54155356524033</v>
      </c>
      <c r="I80" s="250">
        <f t="shared" si="0"/>
        <v>29.916753381893855</v>
      </c>
      <c r="J80" s="103">
        <f t="shared" si="1"/>
        <v>6.347540983606614</v>
      </c>
      <c r="K80" s="103">
        <f t="shared" si="2"/>
        <v>-0.6471389645775982</v>
      </c>
      <c r="L80" s="103">
        <f t="shared" si="3"/>
        <v>-2.2375747576820815</v>
      </c>
      <c r="M80" s="103">
        <f t="shared" si="4"/>
        <v>-1.7864738409187564</v>
      </c>
      <c r="N80" s="259">
        <f t="shared" si="5"/>
        <v>5.744565951127334</v>
      </c>
      <c r="O80" s="259">
        <f t="shared" si="5"/>
        <v>0.3154604106686776</v>
      </c>
    </row>
    <row r="81" spans="1:15" ht="12.75">
      <c r="A81" s="247">
        <v>31260</v>
      </c>
      <c r="B81" s="248"/>
      <c r="C81" s="249">
        <v>4.417243802392088</v>
      </c>
      <c r="D81" s="249">
        <v>75.27930485205864</v>
      </c>
      <c r="E81" s="251">
        <v>112.89164669816908</v>
      </c>
      <c r="F81" s="251">
        <v>129.71813099168125</v>
      </c>
      <c r="G81" s="251">
        <v>112.08501067983927</v>
      </c>
      <c r="I81" s="251">
        <f t="shared" si="0"/>
        <v>28.747534516765306</v>
      </c>
      <c r="J81" s="249">
        <f t="shared" si="1"/>
        <v>3.558853118712335</v>
      </c>
      <c r="K81" s="249">
        <f t="shared" si="2"/>
        <v>-0.858175248419113</v>
      </c>
      <c r="L81" s="249">
        <f t="shared" si="3"/>
        <v>-1.985188232873969</v>
      </c>
      <c r="M81" s="249">
        <f t="shared" si="4"/>
        <v>-1.548742972313566</v>
      </c>
      <c r="N81" s="260">
        <f t="shared" si="5"/>
        <v>5.139128980092611</v>
      </c>
      <c r="O81" s="260">
        <f t="shared" si="5"/>
        <v>0.18898385565058184</v>
      </c>
    </row>
    <row r="82" spans="1:15" ht="12.75">
      <c r="A82" s="246">
        <v>31291</v>
      </c>
      <c r="B82" s="102"/>
      <c r="C82" s="103">
        <v>4.471380838652734</v>
      </c>
      <c r="D82" s="103">
        <v>74.94107360985754</v>
      </c>
      <c r="E82" s="250">
        <v>113.75312053971547</v>
      </c>
      <c r="F82" s="250">
        <v>129.71813099168125</v>
      </c>
      <c r="G82" s="250">
        <v>112.35070082475431</v>
      </c>
      <c r="I82" s="250">
        <f t="shared" si="0"/>
        <v>29.495345418912322</v>
      </c>
      <c r="J82" s="103">
        <f t="shared" si="1"/>
        <v>2.989949748743781</v>
      </c>
      <c r="K82" s="103">
        <f t="shared" si="2"/>
        <v>-0.3154929577464327</v>
      </c>
      <c r="L82" s="103">
        <f t="shared" si="3"/>
        <v>-2.596340590820867</v>
      </c>
      <c r="M82" s="103">
        <f t="shared" si="4"/>
        <v>-1.7842060810810745</v>
      </c>
      <c r="N82" s="259">
        <f t="shared" si="5"/>
        <v>4.821214675480268</v>
      </c>
      <c r="O82" s="259">
        <f t="shared" si="5"/>
        <v>0.07210968262256756</v>
      </c>
    </row>
    <row r="83" spans="1:15" ht="12.75">
      <c r="A83" s="247">
        <v>31321</v>
      </c>
      <c r="B83" s="248"/>
      <c r="C83" s="249">
        <v>4.660860465564995</v>
      </c>
      <c r="D83" s="249">
        <v>76.97960244798857</v>
      </c>
      <c r="E83" s="251">
        <v>113.13594525024939</v>
      </c>
      <c r="F83" s="251">
        <v>130.37155425620014</v>
      </c>
      <c r="G83" s="251">
        <v>112.4956227219807</v>
      </c>
      <c r="I83" s="251">
        <f t="shared" si="0"/>
        <v>23.653500897666092</v>
      </c>
      <c r="J83" s="249">
        <f t="shared" si="1"/>
        <v>-2.3312456506610735</v>
      </c>
      <c r="K83" s="249">
        <f t="shared" si="2"/>
        <v>-0.6436314363143292</v>
      </c>
      <c r="L83" s="249">
        <f t="shared" si="3"/>
        <v>-3.0569895738435937</v>
      </c>
      <c r="M83" s="249">
        <f t="shared" si="4"/>
        <v>-2.348254534018246</v>
      </c>
      <c r="N83" s="260">
        <f t="shared" si="5"/>
        <v>3.4452500301638045</v>
      </c>
      <c r="O83" s="260">
        <f t="shared" si="5"/>
        <v>-0.03603535257743484</v>
      </c>
    </row>
    <row r="84" spans="1:15" ht="12.75">
      <c r="A84" s="246">
        <v>31352</v>
      </c>
      <c r="B84" s="102"/>
      <c r="C84" s="103">
        <v>4.70146324276048</v>
      </c>
      <c r="D84" s="103">
        <v>76.71450228518229</v>
      </c>
      <c r="E84" s="250">
        <v>113.38024380232973</v>
      </c>
      <c r="F84" s="250">
        <v>129.88148680781097</v>
      </c>
      <c r="G84" s="250">
        <v>112.3507008247543</v>
      </c>
      <c r="I84" s="250">
        <f t="shared" si="0"/>
        <v>27.360219981668223</v>
      </c>
      <c r="J84" s="103">
        <f t="shared" si="1"/>
        <v>0.2748237543314991</v>
      </c>
      <c r="K84" s="103">
        <f t="shared" si="2"/>
        <v>-0.21500509222582842</v>
      </c>
      <c r="L84" s="103">
        <f t="shared" si="3"/>
        <v>-3.655457942037832</v>
      </c>
      <c r="M84" s="103">
        <f t="shared" si="4"/>
        <v>-2.5965867448434876</v>
      </c>
      <c r="N84" s="259">
        <f t="shared" si="5"/>
        <v>3.0578801319728566</v>
      </c>
      <c r="O84" s="259">
        <f t="shared" si="5"/>
        <v>-0.09952606635068584</v>
      </c>
    </row>
    <row r="85" spans="1:15" ht="12.75">
      <c r="A85" s="247">
        <v>31382</v>
      </c>
      <c r="B85" s="248"/>
      <c r="C85" s="249">
        <v>4.2193052635641015</v>
      </c>
      <c r="D85" s="249">
        <v>68.26786261507881</v>
      </c>
      <c r="E85" s="251">
        <v>112.40304959400845</v>
      </c>
      <c r="F85" s="251">
        <v>127.09082494892812</v>
      </c>
      <c r="G85" s="251">
        <v>110.3217942635849</v>
      </c>
      <c r="I85" s="251">
        <f t="shared" si="0"/>
        <v>25.012531328320865</v>
      </c>
      <c r="J85" s="249">
        <f t="shared" si="1"/>
        <v>1.2061254912590025</v>
      </c>
      <c r="K85" s="249">
        <f t="shared" si="2"/>
        <v>-0.3192702394526514</v>
      </c>
      <c r="L85" s="249">
        <f t="shared" si="3"/>
        <v>-3.1334301722349633</v>
      </c>
      <c r="M85" s="249">
        <f t="shared" si="4"/>
        <v>-2.2785622593068267</v>
      </c>
      <c r="N85" s="260">
        <f t="shared" si="5"/>
        <v>2.7375797009988823</v>
      </c>
      <c r="O85" s="260">
        <f t="shared" si="5"/>
        <v>-0.13458567515561848</v>
      </c>
    </row>
    <row r="86" spans="1:15" ht="12.75">
      <c r="A86" s="246">
        <v>31413</v>
      </c>
      <c r="B86" s="102"/>
      <c r="C86" s="103">
        <v>4.063661284314744</v>
      </c>
      <c r="D86" s="103">
        <v>63.44121137501968</v>
      </c>
      <c r="E86" s="250">
        <v>111.1686990150763</v>
      </c>
      <c r="F86" s="250">
        <v>123.30641520858943</v>
      </c>
      <c r="G86" s="250">
        <v>107.73735376304772</v>
      </c>
      <c r="I86" s="250">
        <f t="shared" si="0"/>
        <v>27.224576271186486</v>
      </c>
      <c r="J86" s="103">
        <f t="shared" si="1"/>
        <v>3.566631845993151</v>
      </c>
      <c r="K86" s="103">
        <f t="shared" si="2"/>
        <v>-0.43758636573005827</v>
      </c>
      <c r="L86" s="103">
        <f t="shared" si="3"/>
        <v>-2.9777206512425547</v>
      </c>
      <c r="M86" s="103">
        <f t="shared" si="4"/>
        <v>-2.2249013590530664</v>
      </c>
      <c r="N86" s="259">
        <f t="shared" si="5"/>
        <v>2.5746329305954774</v>
      </c>
      <c r="O86" s="259">
        <f t="shared" si="5"/>
        <v>-0.17911635929409586</v>
      </c>
    </row>
    <row r="87" spans="1:15" ht="12.75">
      <c r="A87" s="247">
        <v>31444</v>
      </c>
      <c r="B87" s="248"/>
      <c r="C87" s="249">
        <v>4.723456413741368</v>
      </c>
      <c r="D87" s="249">
        <v>73.1036552400623</v>
      </c>
      <c r="E87" s="251">
        <v>112.76306851286365</v>
      </c>
      <c r="F87" s="251">
        <v>125.6070096190831</v>
      </c>
      <c r="G87" s="251">
        <v>109.64549207652847</v>
      </c>
      <c r="I87" s="251">
        <f t="shared" si="0"/>
        <v>30.95684803001881</v>
      </c>
      <c r="J87" s="249">
        <f t="shared" si="1"/>
        <v>8.155261022450633</v>
      </c>
      <c r="K87" s="249">
        <f t="shared" si="2"/>
        <v>0.2171180436521647</v>
      </c>
      <c r="L87" s="249">
        <f t="shared" si="3"/>
        <v>-2.8020646792373927</v>
      </c>
      <c r="M87" s="249">
        <f t="shared" si="4"/>
        <v>-1.8168054504163589</v>
      </c>
      <c r="N87" s="260">
        <f t="shared" si="5"/>
        <v>3.2448249701961807</v>
      </c>
      <c r="O87" s="260">
        <f t="shared" si="5"/>
        <v>-0.17908411268083846</v>
      </c>
    </row>
    <row r="88" spans="1:15" ht="12.75">
      <c r="A88" s="246">
        <v>31472</v>
      </c>
      <c r="B88" s="102"/>
      <c r="C88" s="103">
        <v>4.816504444814353</v>
      </c>
      <c r="D88" s="103">
        <v>73.3047657083981</v>
      </c>
      <c r="E88" s="250">
        <v>112.76306851286364</v>
      </c>
      <c r="F88" s="250">
        <v>126.42378869973176</v>
      </c>
      <c r="G88" s="250">
        <v>110.04402729390102</v>
      </c>
      <c r="I88" s="250">
        <f t="shared" si="0"/>
        <v>21.87500000000002</v>
      </c>
      <c r="J88" s="103">
        <f t="shared" si="1"/>
        <v>-0.09966363523108424</v>
      </c>
      <c r="K88" s="103">
        <f t="shared" si="2"/>
        <v>0</v>
      </c>
      <c r="L88" s="103">
        <f t="shared" si="3"/>
        <v>-2.2935297211993833</v>
      </c>
      <c r="M88" s="103">
        <f t="shared" si="4"/>
        <v>-1.5770144739684744</v>
      </c>
      <c r="N88" s="259">
        <f t="shared" si="5"/>
        <v>3.127740426775838</v>
      </c>
      <c r="O88" s="259">
        <f t="shared" si="5"/>
        <v>-0.17908411268084956</v>
      </c>
    </row>
    <row r="89" spans="1:15" ht="12.75">
      <c r="A89" s="247">
        <v>31503</v>
      </c>
      <c r="B89" s="248"/>
      <c r="C89" s="249">
        <v>5.395094019850007</v>
      </c>
      <c r="D89" s="249">
        <v>80.86469104083919</v>
      </c>
      <c r="E89" s="251">
        <v>113.4959641691046</v>
      </c>
      <c r="F89" s="251">
        <v>127.74424821344707</v>
      </c>
      <c r="G89" s="251">
        <v>110.99809645064138</v>
      </c>
      <c r="I89" s="251">
        <f t="shared" si="0"/>
        <v>41.16865869853918</v>
      </c>
      <c r="J89" s="249">
        <f t="shared" si="1"/>
        <v>15.679351379625995</v>
      </c>
      <c r="K89" s="249">
        <f t="shared" si="2"/>
        <v>0</v>
      </c>
      <c r="L89" s="249">
        <f t="shared" si="3"/>
        <v>-1.397499211936537</v>
      </c>
      <c r="M89" s="249">
        <f t="shared" si="4"/>
        <v>-1.0869565217391464</v>
      </c>
      <c r="N89" s="260">
        <f t="shared" si="5"/>
        <v>3.6648933311838716</v>
      </c>
      <c r="O89" s="260">
        <f t="shared" si="5"/>
        <v>-0.223518714956783</v>
      </c>
    </row>
    <row r="90" spans="1:15" ht="12.75">
      <c r="A90" s="246">
        <v>31533</v>
      </c>
      <c r="B90" s="102"/>
      <c r="C90" s="103">
        <v>5.401861149382587</v>
      </c>
      <c r="D90" s="103">
        <v>79.56661438158088</v>
      </c>
      <c r="E90" s="250">
        <v>113.86884090649035</v>
      </c>
      <c r="F90" s="250">
        <v>128.39767147796596</v>
      </c>
      <c r="G90" s="250">
        <v>111.54155356524033</v>
      </c>
      <c r="I90" s="250">
        <f t="shared" si="0"/>
        <v>28.698105602579595</v>
      </c>
      <c r="J90" s="103">
        <f t="shared" si="1"/>
        <v>5.031977796548803</v>
      </c>
      <c r="K90" s="103">
        <f t="shared" si="2"/>
        <v>0</v>
      </c>
      <c r="L90" s="103">
        <f t="shared" si="3"/>
        <v>-1.0179452198551986</v>
      </c>
      <c r="M90" s="103">
        <f t="shared" si="4"/>
        <v>-0.7201977856605368</v>
      </c>
      <c r="N90" s="259">
        <f t="shared" si="5"/>
        <v>3.566541224769093</v>
      </c>
      <c r="O90" s="259">
        <f t="shared" si="5"/>
        <v>-0.3047222485094703</v>
      </c>
    </row>
    <row r="91" spans="1:15" ht="12.75">
      <c r="A91" s="247">
        <v>31564</v>
      </c>
      <c r="B91" s="248"/>
      <c r="C91" s="249">
        <v>4.9839909007457255</v>
      </c>
      <c r="D91" s="249">
        <v>73.03966554559182</v>
      </c>
      <c r="E91" s="251">
        <v>113.86884090649035</v>
      </c>
      <c r="F91" s="251">
        <v>128.90135191103263</v>
      </c>
      <c r="G91" s="251">
        <v>111.95216560738176</v>
      </c>
      <c r="I91" s="251">
        <f aca="true" t="shared" si="6" ref="I91:I154">((C91/C79)-1)*100</f>
        <v>29.665492957746476</v>
      </c>
      <c r="J91" s="249">
        <f aca="true" t="shared" si="7" ref="J91:J154">((D91/D79)-1)*100</f>
        <v>5.926024128330898</v>
      </c>
      <c r="K91" s="249">
        <f aca="true" t="shared" si="8" ref="K91:K154">((E91/E79)-1)*100</f>
        <v>1.3040494166094652</v>
      </c>
      <c r="L91" s="249">
        <f aca="true" t="shared" si="9" ref="L91:L154">((F91/F79)-1)*100</f>
        <v>-0.504360617841737</v>
      </c>
      <c r="M91" s="249">
        <f aca="true" t="shared" si="10" ref="M91:M154">((G91/G79)-1)*100</f>
        <v>0.12961762799741372</v>
      </c>
      <c r="N91" s="260">
        <f t="shared" si="5"/>
        <v>4.077813188458523</v>
      </c>
      <c r="O91" s="260">
        <f t="shared" si="5"/>
        <v>-0.16093607997574866</v>
      </c>
    </row>
    <row r="92" spans="1:15" ht="12.75">
      <c r="A92" s="246">
        <v>31594</v>
      </c>
      <c r="B92" s="102"/>
      <c r="C92" s="103">
        <v>5.613333947275736</v>
      </c>
      <c r="D92" s="103">
        <v>80.45332871924325</v>
      </c>
      <c r="E92" s="250">
        <v>114.6017365627313</v>
      </c>
      <c r="F92" s="250">
        <v>129.3914193594218</v>
      </c>
      <c r="G92" s="250">
        <v>112.35070082475431</v>
      </c>
      <c r="I92" s="250">
        <f t="shared" si="6"/>
        <v>32.879455346415696</v>
      </c>
      <c r="J92" s="103">
        <f t="shared" si="7"/>
        <v>8.53372795659142</v>
      </c>
      <c r="K92" s="103">
        <f t="shared" si="8"/>
        <v>1.8512170037709774</v>
      </c>
      <c r="L92" s="103">
        <f t="shared" si="9"/>
        <v>0.25313785465670424</v>
      </c>
      <c r="M92" s="103">
        <f t="shared" si="10"/>
        <v>0.725422260718922</v>
      </c>
      <c r="N92" s="259">
        <f t="shared" si="5"/>
        <v>4.278114693052459</v>
      </c>
      <c r="O92" s="259">
        <f t="shared" si="5"/>
        <v>0.04641250295998045</v>
      </c>
    </row>
    <row r="93" spans="1:15" ht="12.75">
      <c r="A93" s="247">
        <v>31625</v>
      </c>
      <c r="B93" s="248"/>
      <c r="C93" s="249">
        <v>5.628559988724043</v>
      </c>
      <c r="D93" s="249">
        <v>77.72919601178562</v>
      </c>
      <c r="E93" s="251">
        <v>115.33463221897227</v>
      </c>
      <c r="F93" s="251">
        <v>129.3914193594218</v>
      </c>
      <c r="G93" s="251">
        <v>112.62846779443821</v>
      </c>
      <c r="I93" s="251">
        <f t="shared" si="6"/>
        <v>27.422443508234394</v>
      </c>
      <c r="J93" s="249">
        <f t="shared" si="7"/>
        <v>3.2544019429265214</v>
      </c>
      <c r="K93" s="249">
        <f t="shared" si="8"/>
        <v>2.1640091116172933</v>
      </c>
      <c r="L93" s="249">
        <f t="shared" si="9"/>
        <v>-0.25186273480952703</v>
      </c>
      <c r="M93" s="249">
        <f t="shared" si="10"/>
        <v>0.4848615450921301</v>
      </c>
      <c r="N93" s="260">
        <f t="shared" si="5"/>
        <v>4.249360898666632</v>
      </c>
      <c r="O93" s="260">
        <f t="shared" si="5"/>
        <v>0.29858102920408136</v>
      </c>
    </row>
    <row r="94" spans="1:15" ht="12.75">
      <c r="A94" s="246">
        <v>31656</v>
      </c>
      <c r="B94" s="102"/>
      <c r="C94" s="103">
        <v>6.032895978295742</v>
      </c>
      <c r="D94" s="103">
        <v>82.70210941063442</v>
      </c>
      <c r="E94" s="250">
        <v>115.70750895635801</v>
      </c>
      <c r="F94" s="250">
        <v>130.20819844007045</v>
      </c>
      <c r="G94" s="250">
        <v>113.17192490903713</v>
      </c>
      <c r="I94" s="250">
        <f t="shared" si="6"/>
        <v>34.92243662504728</v>
      </c>
      <c r="J94" s="103">
        <f t="shared" si="7"/>
        <v>10.356184435228077</v>
      </c>
      <c r="K94" s="103">
        <f t="shared" si="8"/>
        <v>1.7180965298971174</v>
      </c>
      <c r="L94" s="103">
        <f t="shared" si="9"/>
        <v>0.37779410221430165</v>
      </c>
      <c r="M94" s="103">
        <f t="shared" si="10"/>
        <v>0.7309470063420198</v>
      </c>
      <c r="N94" s="259">
        <f t="shared" si="5"/>
        <v>4.8851456444223285</v>
      </c>
      <c r="O94" s="259">
        <f t="shared" si="5"/>
        <v>0.4693233211024994</v>
      </c>
    </row>
    <row r="95" spans="1:15" ht="12.75">
      <c r="A95" s="247">
        <v>31686</v>
      </c>
      <c r="B95" s="248"/>
      <c r="C95" s="249">
        <v>6.175005698479938</v>
      </c>
      <c r="D95" s="249">
        <v>83.85392391110308</v>
      </c>
      <c r="E95" s="251">
        <v>116.19610606051866</v>
      </c>
      <c r="F95" s="251">
        <v>132.0187254021749</v>
      </c>
      <c r="G95" s="251">
        <v>114.39168421069253</v>
      </c>
      <c r="I95" s="251">
        <f t="shared" si="6"/>
        <v>32.486388384754974</v>
      </c>
      <c r="J95" s="249">
        <f t="shared" si="7"/>
        <v>8.930055812848824</v>
      </c>
      <c r="K95" s="249">
        <f t="shared" si="8"/>
        <v>2.704852824184556</v>
      </c>
      <c r="L95" s="249">
        <f t="shared" si="9"/>
        <v>1.2634436671191462</v>
      </c>
      <c r="M95" s="249">
        <f t="shared" si="10"/>
        <v>1.6854535695115302</v>
      </c>
      <c r="N95" s="260">
        <f t="shared" si="5"/>
        <v>5.9060545011133225</v>
      </c>
      <c r="O95" s="260">
        <f t="shared" si="5"/>
        <v>0.7494260724381974</v>
      </c>
    </row>
    <row r="96" spans="1:15" ht="12.75">
      <c r="A96" s="246">
        <v>31717</v>
      </c>
      <c r="B96" s="102"/>
      <c r="C96" s="103">
        <v>6.05150558451034</v>
      </c>
      <c r="D96" s="103">
        <v>81.2029222830403</v>
      </c>
      <c r="E96" s="250">
        <v>116.08038569374376</v>
      </c>
      <c r="F96" s="250">
        <v>132.18208121830463</v>
      </c>
      <c r="G96" s="250">
        <v>114.52452928315006</v>
      </c>
      <c r="I96" s="250">
        <f t="shared" si="6"/>
        <v>28.715365239294698</v>
      </c>
      <c r="J96" s="103">
        <f t="shared" si="7"/>
        <v>5.850810295519526</v>
      </c>
      <c r="K96" s="103">
        <f t="shared" si="8"/>
        <v>2.381492401905172</v>
      </c>
      <c r="L96" s="103">
        <f t="shared" si="9"/>
        <v>1.7713027984487928</v>
      </c>
      <c r="M96" s="103">
        <f t="shared" si="10"/>
        <v>1.9348597226701125</v>
      </c>
      <c r="N96" s="259">
        <f t="shared" si="5"/>
        <v>6.400729331199018</v>
      </c>
      <c r="O96" s="259">
        <f t="shared" si="5"/>
        <v>0.9668390341097899</v>
      </c>
    </row>
    <row r="97" spans="1:15" ht="12.75">
      <c r="A97" s="247">
        <v>31747</v>
      </c>
      <c r="B97" s="248"/>
      <c r="C97" s="249">
        <v>5.697923066432995</v>
      </c>
      <c r="D97" s="249">
        <v>74.8039528359922</v>
      </c>
      <c r="E97" s="251">
        <v>115.21891185219737</v>
      </c>
      <c r="F97" s="251">
        <v>129.06470772716233</v>
      </c>
      <c r="G97" s="251">
        <v>112.3507008247543</v>
      </c>
      <c r="I97" s="251">
        <f t="shared" si="6"/>
        <v>35.04410585404969</v>
      </c>
      <c r="J97" s="249">
        <f t="shared" si="7"/>
        <v>9.574183181574703</v>
      </c>
      <c r="K97" s="249">
        <f t="shared" si="8"/>
        <v>2.505147563486587</v>
      </c>
      <c r="L97" s="249">
        <f t="shared" si="9"/>
        <v>1.553127677806354</v>
      </c>
      <c r="M97" s="249">
        <f t="shared" si="10"/>
        <v>1.839080459770126</v>
      </c>
      <c r="N97" s="260">
        <f t="shared" si="5"/>
        <v>7.057677236237292</v>
      </c>
      <c r="O97" s="260">
        <f t="shared" si="5"/>
        <v>1.2015147057427678</v>
      </c>
    </row>
    <row r="98" spans="1:15" ht="12.75">
      <c r="A98" s="246">
        <v>31778</v>
      </c>
      <c r="B98" s="102"/>
      <c r="C98" s="103">
        <v>5.499984527605008</v>
      </c>
      <c r="D98" s="103">
        <v>68.54210416280944</v>
      </c>
      <c r="E98" s="250">
        <v>114.48601619595642</v>
      </c>
      <c r="F98" s="250">
        <v>126.260432883602</v>
      </c>
      <c r="G98" s="250">
        <v>110.45463933604243</v>
      </c>
      <c r="I98" s="250">
        <f t="shared" si="6"/>
        <v>35.34554537885093</v>
      </c>
      <c r="J98" s="103">
        <f t="shared" si="7"/>
        <v>8.040345821325644</v>
      </c>
      <c r="K98" s="103">
        <f t="shared" si="8"/>
        <v>2.984038861901439</v>
      </c>
      <c r="L98" s="103">
        <f t="shared" si="9"/>
        <v>2.3956723338485197</v>
      </c>
      <c r="M98" s="103">
        <f t="shared" si="10"/>
        <v>2.5221387736800827</v>
      </c>
      <c r="N98" s="259">
        <f t="shared" si="5"/>
        <v>7.3768500227126</v>
      </c>
      <c r="O98" s="259">
        <f t="shared" si="5"/>
        <v>1.4829724007632716</v>
      </c>
    </row>
    <row r="99" spans="1:15" ht="12.75">
      <c r="A99" s="247">
        <v>31809</v>
      </c>
      <c r="B99" s="248"/>
      <c r="C99" s="249">
        <v>6.2968140300663915</v>
      </c>
      <c r="D99" s="249">
        <v>76.16601918972101</v>
      </c>
      <c r="E99" s="251">
        <v>114.97461330011706</v>
      </c>
      <c r="F99" s="251">
        <v>129.39141935942177</v>
      </c>
      <c r="G99" s="251">
        <v>112.49562272198068</v>
      </c>
      <c r="I99" s="251">
        <f t="shared" si="6"/>
        <v>33.30945558739251</v>
      </c>
      <c r="J99" s="249">
        <f t="shared" si="7"/>
        <v>4.189070901588088</v>
      </c>
      <c r="K99" s="249">
        <f t="shared" si="8"/>
        <v>1.9612314709235745</v>
      </c>
      <c r="L99" s="249">
        <f t="shared" si="9"/>
        <v>3.0128969329142663</v>
      </c>
      <c r="M99" s="249">
        <f t="shared" si="10"/>
        <v>2.5994052208392793</v>
      </c>
      <c r="N99" s="260">
        <f t="shared" si="5"/>
        <v>7.04883271750083</v>
      </c>
      <c r="O99" s="260">
        <f t="shared" si="5"/>
        <v>1.627937882067032</v>
      </c>
    </row>
    <row r="100" spans="1:15" ht="12.75">
      <c r="A100" s="246">
        <v>31837</v>
      </c>
      <c r="B100" s="102"/>
      <c r="C100" s="103">
        <v>6.932924206128982</v>
      </c>
      <c r="D100" s="103">
        <v>83.7899342166326</v>
      </c>
      <c r="E100" s="250">
        <v>115.46321040427769</v>
      </c>
      <c r="F100" s="250">
        <v>130.87523468926682</v>
      </c>
      <c r="G100" s="250">
        <v>113.5704601264097</v>
      </c>
      <c r="I100" s="250">
        <f t="shared" si="6"/>
        <v>43.94099051633296</v>
      </c>
      <c r="J100" s="103">
        <f t="shared" si="7"/>
        <v>14.303529118343917</v>
      </c>
      <c r="K100" s="103">
        <f t="shared" si="8"/>
        <v>2.394526795895091</v>
      </c>
      <c r="L100" s="103">
        <f t="shared" si="9"/>
        <v>3.521050931409486</v>
      </c>
      <c r="M100" s="103">
        <f t="shared" si="10"/>
        <v>3.2045654082528463</v>
      </c>
      <c r="N100" s="259">
        <f t="shared" si="5"/>
        <v>8.261946754010218</v>
      </c>
      <c r="O100" s="259">
        <f t="shared" si="5"/>
        <v>1.8272772145650595</v>
      </c>
    </row>
    <row r="101" spans="1:15" ht="12.75">
      <c r="A101" s="247">
        <v>31868</v>
      </c>
      <c r="B101" s="248"/>
      <c r="C101" s="249">
        <v>6.579341688051639</v>
      </c>
      <c r="D101" s="249">
        <v>77.80232709118046</v>
      </c>
      <c r="E101" s="251">
        <v>115.59178858958313</v>
      </c>
      <c r="F101" s="251">
        <v>131.85536958604519</v>
      </c>
      <c r="G101" s="251">
        <v>114.11391724100862</v>
      </c>
      <c r="I101" s="251">
        <f t="shared" si="6"/>
        <v>21.95045468798995</v>
      </c>
      <c r="J101" s="249">
        <f t="shared" si="7"/>
        <v>-3.787022382997962</v>
      </c>
      <c r="K101" s="249">
        <f t="shared" si="8"/>
        <v>1.84660700124617</v>
      </c>
      <c r="L101" s="249">
        <f t="shared" si="9"/>
        <v>3.2182438192668084</v>
      </c>
      <c r="M101" s="249">
        <f t="shared" si="10"/>
        <v>2.8070938962027947</v>
      </c>
      <c r="N101" s="260">
        <f t="shared" si="5"/>
        <v>6.568866310714849</v>
      </c>
      <c r="O101" s="260">
        <f t="shared" si="5"/>
        <v>1.9820025059801738</v>
      </c>
    </row>
    <row r="102" spans="1:15" ht="12.75">
      <c r="A102" s="246">
        <v>31898</v>
      </c>
      <c r="B102" s="102"/>
      <c r="C102" s="103">
        <v>7.200225822665924</v>
      </c>
      <c r="D102" s="103">
        <v>84.1281654588337</v>
      </c>
      <c r="E102" s="250">
        <v>116.08038569374378</v>
      </c>
      <c r="F102" s="250">
        <v>132.34543703443435</v>
      </c>
      <c r="G102" s="250">
        <v>114.52452928315004</v>
      </c>
      <c r="I102" s="250">
        <f t="shared" si="6"/>
        <v>33.29157532101475</v>
      </c>
      <c r="J102" s="103">
        <f t="shared" si="7"/>
        <v>5.732996323529371</v>
      </c>
      <c r="K102" s="103">
        <f t="shared" si="8"/>
        <v>1.9421860885275644</v>
      </c>
      <c r="L102" s="103">
        <f t="shared" si="9"/>
        <v>3.0746395250211833</v>
      </c>
      <c r="M102" s="103">
        <f t="shared" si="10"/>
        <v>2.6743178865309414</v>
      </c>
      <c r="N102" s="259">
        <f aca="true" t="shared" si="11" ref="N102:O165">+(((SUM(D91:D102))/(SUM(D79:D90)))-1)*100</f>
        <v>6.625237426707398</v>
      </c>
      <c r="O102" s="259">
        <f t="shared" si="11"/>
        <v>2.145270911645203</v>
      </c>
    </row>
    <row r="103" spans="1:15" ht="12.75">
      <c r="A103" s="247">
        <v>31929</v>
      </c>
      <c r="B103" s="248"/>
      <c r="C103" s="249">
        <v>7.308499895187216</v>
      </c>
      <c r="D103" s="249">
        <v>83.45170297443148</v>
      </c>
      <c r="E103" s="251">
        <v>116.19610606051867</v>
      </c>
      <c r="F103" s="251">
        <v>133.17582909976048</v>
      </c>
      <c r="G103" s="251">
        <v>115.2008314702065</v>
      </c>
      <c r="I103" s="251">
        <f t="shared" si="6"/>
        <v>46.63951120162937</v>
      </c>
      <c r="J103" s="249">
        <f t="shared" si="7"/>
        <v>14.255319148936142</v>
      </c>
      <c r="K103" s="249">
        <f t="shared" si="8"/>
        <v>2.0438121047877233</v>
      </c>
      <c r="L103" s="249">
        <f t="shared" si="9"/>
        <v>3.3160840637870725</v>
      </c>
      <c r="M103" s="249">
        <f t="shared" si="10"/>
        <v>2.9018338727076154</v>
      </c>
      <c r="N103" s="260">
        <f t="shared" si="11"/>
        <v>7.305870385022439</v>
      </c>
      <c r="O103" s="260">
        <f t="shared" si="11"/>
        <v>2.2064819555858817</v>
      </c>
    </row>
    <row r="104" spans="1:15" ht="12.75">
      <c r="A104" s="246">
        <v>31959</v>
      </c>
      <c r="B104" s="102"/>
      <c r="C104" s="103">
        <v>7.819418174897063</v>
      </c>
      <c r="D104" s="103">
        <v>86.03871490802378</v>
      </c>
      <c r="E104" s="250">
        <v>116.92900171675963</v>
      </c>
      <c r="F104" s="250">
        <v>133.66589654814968</v>
      </c>
      <c r="G104" s="250">
        <v>115.61144351234792</v>
      </c>
      <c r="I104" s="250">
        <f t="shared" si="6"/>
        <v>39.30078360458109</v>
      </c>
      <c r="J104" s="103">
        <f t="shared" si="7"/>
        <v>6.9423929098965775</v>
      </c>
      <c r="K104" s="103">
        <f t="shared" si="8"/>
        <v>2.030741613373732</v>
      </c>
      <c r="L104" s="103">
        <f t="shared" si="9"/>
        <v>3.3035244608101033</v>
      </c>
      <c r="M104" s="103">
        <f t="shared" si="10"/>
        <v>2.9022895840051355</v>
      </c>
      <c r="N104" s="259">
        <f t="shared" si="11"/>
        <v>7.17164399914294</v>
      </c>
      <c r="O104" s="259">
        <f t="shared" si="11"/>
        <v>2.221086116791615</v>
      </c>
    </row>
    <row r="105" spans="1:15" ht="12.75">
      <c r="A105" s="247">
        <v>31990</v>
      </c>
      <c r="B105" s="248"/>
      <c r="C105" s="249">
        <v>7.812651045364482</v>
      </c>
      <c r="D105" s="249">
        <v>84.60351747490013</v>
      </c>
      <c r="E105" s="251">
        <v>118.16335229569178</v>
      </c>
      <c r="F105" s="251">
        <v>133.99260818040915</v>
      </c>
      <c r="G105" s="251">
        <v>116.28774569940438</v>
      </c>
      <c r="I105" s="251">
        <f t="shared" si="6"/>
        <v>38.80372708145477</v>
      </c>
      <c r="J105" s="249">
        <f t="shared" si="7"/>
        <v>8.843937433846861</v>
      </c>
      <c r="K105" s="249">
        <f t="shared" si="8"/>
        <v>2.4526198439241975</v>
      </c>
      <c r="L105" s="249">
        <f t="shared" si="9"/>
        <v>3.5560231457127944</v>
      </c>
      <c r="M105" s="249">
        <f t="shared" si="10"/>
        <v>3.248981342483348</v>
      </c>
      <c r="N105" s="260">
        <f t="shared" si="11"/>
        <v>7.644562927990717</v>
      </c>
      <c r="O105" s="260">
        <f t="shared" si="11"/>
        <v>2.2454495624397275</v>
      </c>
    </row>
    <row r="106" spans="1:15" ht="12.75">
      <c r="A106" s="246">
        <v>32021</v>
      </c>
      <c r="B106" s="102"/>
      <c r="C106" s="103">
        <v>8.507973604837154</v>
      </c>
      <c r="D106" s="103">
        <v>90.60026598527662</v>
      </c>
      <c r="E106" s="250">
        <v>119.14054650401305</v>
      </c>
      <c r="F106" s="250">
        <v>135.47642351025416</v>
      </c>
      <c r="G106" s="250">
        <v>117.37465992860226</v>
      </c>
      <c r="I106" s="250">
        <f t="shared" si="6"/>
        <v>41.02636006730231</v>
      </c>
      <c r="J106" s="103">
        <f t="shared" si="7"/>
        <v>9.550127113960416</v>
      </c>
      <c r="K106" s="103">
        <f t="shared" si="8"/>
        <v>2.9669963329258753</v>
      </c>
      <c r="L106" s="103">
        <f t="shared" si="9"/>
        <v>4.046001045478298</v>
      </c>
      <c r="M106" s="103">
        <f t="shared" si="10"/>
        <v>3.713584462704067</v>
      </c>
      <c r="N106" s="259">
        <f t="shared" si="11"/>
        <v>7.594221612460639</v>
      </c>
      <c r="O106" s="259">
        <f t="shared" si="11"/>
        <v>2.350754015438894</v>
      </c>
    </row>
    <row r="107" spans="1:15" ht="12.75">
      <c r="A107" s="247">
        <v>32051</v>
      </c>
      <c r="B107" s="248"/>
      <c r="C107" s="249">
        <v>8.208528123020457</v>
      </c>
      <c r="D107" s="249">
        <v>87.12653971402196</v>
      </c>
      <c r="E107" s="251">
        <v>119.5134232413988</v>
      </c>
      <c r="F107" s="251">
        <v>135.96649095864333</v>
      </c>
      <c r="G107" s="251">
        <v>117.9181170432012</v>
      </c>
      <c r="I107" s="251">
        <f t="shared" si="6"/>
        <v>32.9315068493151</v>
      </c>
      <c r="J107" s="249">
        <f t="shared" si="7"/>
        <v>3.902758094407499</v>
      </c>
      <c r="K107" s="249">
        <f t="shared" si="8"/>
        <v>2.8549297333185786</v>
      </c>
      <c r="L107" s="249">
        <f t="shared" si="9"/>
        <v>2.990307279851523</v>
      </c>
      <c r="M107" s="249">
        <f t="shared" si="10"/>
        <v>3.082770270270263</v>
      </c>
      <c r="N107" s="260">
        <f t="shared" si="11"/>
        <v>7.1425710853023405</v>
      </c>
      <c r="O107" s="260">
        <f t="shared" si="11"/>
        <v>2.364317728145826</v>
      </c>
    </row>
    <row r="108" spans="1:15" ht="12.75">
      <c r="A108" s="246">
        <v>32082</v>
      </c>
      <c r="B108" s="102"/>
      <c r="C108" s="103">
        <v>8.355713190354088</v>
      </c>
      <c r="D108" s="103">
        <v>87.5379020356179</v>
      </c>
      <c r="E108" s="250">
        <v>120.24631889763975</v>
      </c>
      <c r="F108" s="250">
        <v>136.2932025909028</v>
      </c>
      <c r="G108" s="250">
        <v>118.32872908534263</v>
      </c>
      <c r="I108" s="250">
        <f t="shared" si="6"/>
        <v>38.076600503215</v>
      </c>
      <c r="J108" s="103">
        <f t="shared" si="7"/>
        <v>7.801418439716312</v>
      </c>
      <c r="K108" s="103">
        <f t="shared" si="8"/>
        <v>3.5888347363757234</v>
      </c>
      <c r="L108" s="103">
        <f t="shared" si="9"/>
        <v>3.1101956745623216</v>
      </c>
      <c r="M108" s="103">
        <f t="shared" si="10"/>
        <v>3.3217336285985333</v>
      </c>
      <c r="N108" s="259">
        <f t="shared" si="11"/>
        <v>7.308884040210839</v>
      </c>
      <c r="O108" s="259">
        <f t="shared" si="11"/>
        <v>2.466780686751746</v>
      </c>
    </row>
    <row r="109" spans="1:15" ht="12.75">
      <c r="A109" s="247">
        <v>32112</v>
      </c>
      <c r="B109" s="248"/>
      <c r="C109" s="249">
        <v>7.773740050552143</v>
      </c>
      <c r="D109" s="249">
        <v>79.50262468711036</v>
      </c>
      <c r="E109" s="251">
        <v>119.5134232413988</v>
      </c>
      <c r="F109" s="251">
        <v>133.17582909976048</v>
      </c>
      <c r="G109" s="251">
        <v>116.15490062694687</v>
      </c>
      <c r="I109" s="251">
        <f t="shared" si="6"/>
        <v>36.43111638954872</v>
      </c>
      <c r="J109" s="249">
        <f t="shared" si="7"/>
        <v>6.281314921178027</v>
      </c>
      <c r="K109" s="249">
        <f t="shared" si="8"/>
        <v>3.727262582301094</v>
      </c>
      <c r="L109" s="249">
        <f t="shared" si="9"/>
        <v>3.1853180044299156</v>
      </c>
      <c r="M109" s="249">
        <f t="shared" si="10"/>
        <v>3.3860045146726803</v>
      </c>
      <c r="N109" s="260">
        <f t="shared" si="11"/>
        <v>7.058346358546208</v>
      </c>
      <c r="O109" s="260">
        <f t="shared" si="11"/>
        <v>2.569561017696209</v>
      </c>
    </row>
    <row r="110" spans="1:15" ht="12.75">
      <c r="A110" s="246">
        <v>32143</v>
      </c>
      <c r="B110" s="102"/>
      <c r="C110" s="103">
        <v>7.411698620559073</v>
      </c>
      <c r="D110" s="103">
        <v>72.07982012853456</v>
      </c>
      <c r="E110" s="250">
        <v>119.5134232413988</v>
      </c>
      <c r="F110" s="250">
        <v>130.87523468926682</v>
      </c>
      <c r="G110" s="250">
        <v>114.80229625283394</v>
      </c>
      <c r="I110" s="250">
        <f t="shared" si="6"/>
        <v>34.75853583512769</v>
      </c>
      <c r="J110" s="103">
        <f t="shared" si="7"/>
        <v>5.161376367031156</v>
      </c>
      <c r="K110" s="103">
        <f t="shared" si="8"/>
        <v>4.391284815813101</v>
      </c>
      <c r="L110" s="103">
        <f t="shared" si="9"/>
        <v>3.6549865229110745</v>
      </c>
      <c r="M110" s="103">
        <f t="shared" si="10"/>
        <v>3.936146949486097</v>
      </c>
      <c r="N110" s="259">
        <f t="shared" si="11"/>
        <v>6.8513635827004205</v>
      </c>
      <c r="O110" s="259">
        <f t="shared" si="11"/>
        <v>2.687784752692024</v>
      </c>
    </row>
    <row r="111" spans="1:15" ht="12.75">
      <c r="A111" s="247">
        <v>32174</v>
      </c>
      <c r="B111" s="248"/>
      <c r="C111" s="249">
        <v>9.045960402677325</v>
      </c>
      <c r="D111" s="249">
        <v>85.2891213442267</v>
      </c>
      <c r="E111" s="251">
        <v>120.85063636857528</v>
      </c>
      <c r="F111" s="251">
        <v>135.47642351025414</v>
      </c>
      <c r="G111" s="251">
        <v>117.91811704320119</v>
      </c>
      <c r="I111" s="251">
        <f t="shared" si="6"/>
        <v>43.65932294465345</v>
      </c>
      <c r="J111" s="249">
        <f t="shared" si="7"/>
        <v>11.977916466634642</v>
      </c>
      <c r="K111" s="249">
        <f t="shared" si="8"/>
        <v>5.1107134869156745</v>
      </c>
      <c r="L111" s="249">
        <f t="shared" si="9"/>
        <v>4.702788006312475</v>
      </c>
      <c r="M111" s="249">
        <f t="shared" si="10"/>
        <v>4.8201825013419075</v>
      </c>
      <c r="N111" s="260">
        <f t="shared" si="11"/>
        <v>7.47899077261005</v>
      </c>
      <c r="O111" s="260">
        <f t="shared" si="11"/>
        <v>2.9496651504254734</v>
      </c>
    </row>
    <row r="112" spans="1:15" ht="12.75">
      <c r="A112" s="246">
        <v>32203</v>
      </c>
      <c r="B112" s="102"/>
      <c r="C112" s="103">
        <v>9.35724836117604</v>
      </c>
      <c r="D112" s="103">
        <v>87.46477095622306</v>
      </c>
      <c r="E112" s="250">
        <v>120.97921455388072</v>
      </c>
      <c r="F112" s="250">
        <v>136.4565584070325</v>
      </c>
      <c r="G112" s="250">
        <v>118.59441923025766</v>
      </c>
      <c r="I112" s="250">
        <f t="shared" si="6"/>
        <v>34.9682772083944</v>
      </c>
      <c r="J112" s="103">
        <f t="shared" si="7"/>
        <v>4.385773510800761</v>
      </c>
      <c r="K112" s="103">
        <f t="shared" si="8"/>
        <v>4.777282850779518</v>
      </c>
      <c r="L112" s="103">
        <f t="shared" si="9"/>
        <v>4.264614104431019</v>
      </c>
      <c r="M112" s="103">
        <f t="shared" si="10"/>
        <v>4.423649510846417</v>
      </c>
      <c r="N112" s="259">
        <f t="shared" si="11"/>
        <v>6.673389833795551</v>
      </c>
      <c r="O112" s="259">
        <f t="shared" si="11"/>
        <v>3.148042843958887</v>
      </c>
    </row>
    <row r="113" spans="1:15" ht="12.75">
      <c r="A113" s="247">
        <v>32234</v>
      </c>
      <c r="B113" s="248"/>
      <c r="C113" s="249">
        <v>9.154234475198617</v>
      </c>
      <c r="D113" s="249">
        <v>84.06417576436321</v>
      </c>
      <c r="E113" s="251">
        <v>121.46781165804136</v>
      </c>
      <c r="F113" s="251">
        <v>136.29320259090278</v>
      </c>
      <c r="G113" s="251">
        <v>118.59441923025766</v>
      </c>
      <c r="I113" s="251">
        <f t="shared" si="6"/>
        <v>39.136024685009005</v>
      </c>
      <c r="J113" s="249">
        <f t="shared" si="7"/>
        <v>8.048407942662417</v>
      </c>
      <c r="K113" s="249">
        <f t="shared" si="8"/>
        <v>5.083426028921023</v>
      </c>
      <c r="L113" s="249">
        <f t="shared" si="9"/>
        <v>3.365682428246952</v>
      </c>
      <c r="M113" s="249">
        <f t="shared" si="10"/>
        <v>3.9263414117896023</v>
      </c>
      <c r="N113" s="260">
        <f t="shared" si="11"/>
        <v>7.687443453220588</v>
      </c>
      <c r="O113" s="260">
        <f t="shared" si="11"/>
        <v>3.4169179790759285</v>
      </c>
    </row>
    <row r="114" spans="1:15" ht="12.75">
      <c r="A114" s="246">
        <v>32264</v>
      </c>
      <c r="B114" s="102"/>
      <c r="C114" s="103">
        <v>10.013659925836372</v>
      </c>
      <c r="D114" s="103">
        <v>90.39001413201646</v>
      </c>
      <c r="E114" s="250">
        <v>121.84068839542712</v>
      </c>
      <c r="F114" s="250">
        <v>137.10998167155142</v>
      </c>
      <c r="G114" s="250">
        <v>119.1378763448566</v>
      </c>
      <c r="I114" s="250">
        <f t="shared" si="6"/>
        <v>39.074248120300716</v>
      </c>
      <c r="J114" s="103">
        <f t="shared" si="7"/>
        <v>7.443225035314538</v>
      </c>
      <c r="K114" s="103">
        <f t="shared" si="8"/>
        <v>4.962339388568893</v>
      </c>
      <c r="L114" s="103">
        <f t="shared" si="9"/>
        <v>3.6000822875951632</v>
      </c>
      <c r="M114" s="103">
        <f t="shared" si="10"/>
        <v>4.028261098808383</v>
      </c>
      <c r="N114" s="259">
        <f t="shared" si="11"/>
        <v>7.830380482137689</v>
      </c>
      <c r="O114" s="259">
        <f t="shared" si="11"/>
        <v>3.6679429038733113</v>
      </c>
    </row>
    <row r="115" spans="1:15" ht="12.75">
      <c r="A115" s="247">
        <v>32295</v>
      </c>
      <c r="B115" s="248"/>
      <c r="C115" s="249">
        <v>9.754817221215157</v>
      </c>
      <c r="D115" s="249">
        <v>86.57805661856068</v>
      </c>
      <c r="E115" s="251">
        <v>122.08498694750743</v>
      </c>
      <c r="F115" s="251">
        <v>136.94662585542167</v>
      </c>
      <c r="G115" s="251">
        <v>119.13787634485661</v>
      </c>
      <c r="I115" s="251">
        <f t="shared" si="6"/>
        <v>33.47222222222219</v>
      </c>
      <c r="J115" s="249">
        <f t="shared" si="7"/>
        <v>3.7463029904699185</v>
      </c>
      <c r="K115" s="249">
        <f t="shared" si="8"/>
        <v>5.068053557596541</v>
      </c>
      <c r="L115" s="249">
        <f t="shared" si="9"/>
        <v>2.831442297863629</v>
      </c>
      <c r="M115" s="249">
        <f t="shared" si="10"/>
        <v>3.417549009330134</v>
      </c>
      <c r="N115" s="260">
        <f t="shared" si="11"/>
        <v>6.981777092570085</v>
      </c>
      <c r="O115" s="260">
        <f t="shared" si="11"/>
        <v>3.918767221145014</v>
      </c>
    </row>
    <row r="116" spans="1:15" ht="12.75">
      <c r="A116" s="246">
        <v>32325</v>
      </c>
      <c r="B116" s="102"/>
      <c r="C116" s="103">
        <v>9.976440713407177</v>
      </c>
      <c r="D116" s="103">
        <v>85.70048366582266</v>
      </c>
      <c r="E116" s="250">
        <v>121.71211021012166</v>
      </c>
      <c r="F116" s="250">
        <v>137.2869504723586</v>
      </c>
      <c r="G116" s="250">
        <v>119.27072141731412</v>
      </c>
      <c r="I116" s="250">
        <f t="shared" si="6"/>
        <v>27.585460839463426</v>
      </c>
      <c r="J116" s="103">
        <f t="shared" si="7"/>
        <v>-0.393115172120706</v>
      </c>
      <c r="K116" s="103">
        <f t="shared" si="8"/>
        <v>4.090609192874406</v>
      </c>
      <c r="L116" s="103">
        <f t="shared" si="9"/>
        <v>2.709033506467029</v>
      </c>
      <c r="M116" s="103">
        <f t="shared" si="10"/>
        <v>3.165151989971804</v>
      </c>
      <c r="N116" s="259">
        <f t="shared" si="11"/>
        <v>6.324257425742563</v>
      </c>
      <c r="O116" s="259">
        <f t="shared" si="11"/>
        <v>4.08909882374735</v>
      </c>
    </row>
    <row r="117" spans="1:15" ht="12.75">
      <c r="A117" s="247">
        <v>32356</v>
      </c>
      <c r="B117" s="248"/>
      <c r="C117" s="249">
        <v>10.891694982688723</v>
      </c>
      <c r="D117" s="249">
        <v>91.7520804857453</v>
      </c>
      <c r="E117" s="251">
        <v>122.57358405166806</v>
      </c>
      <c r="F117" s="251">
        <v>137.2869504723586</v>
      </c>
      <c r="G117" s="251">
        <v>119.548488386998</v>
      </c>
      <c r="I117" s="251">
        <f t="shared" si="6"/>
        <v>39.41100043308787</v>
      </c>
      <c r="J117" s="249">
        <f t="shared" si="7"/>
        <v>8.449486763911418</v>
      </c>
      <c r="K117" s="249">
        <f t="shared" si="8"/>
        <v>3.7323177366702653</v>
      </c>
      <c r="L117" s="249">
        <f t="shared" si="9"/>
        <v>2.4586000203189684</v>
      </c>
      <c r="M117" s="249">
        <f t="shared" si="10"/>
        <v>2.804029494236149</v>
      </c>
      <c r="N117" s="260">
        <f t="shared" si="11"/>
        <v>6.307660314579544</v>
      </c>
      <c r="O117" s="260">
        <f t="shared" si="11"/>
        <v>4.194472686939643</v>
      </c>
    </row>
    <row r="118" spans="1:15" ht="12.75">
      <c r="A118" s="246">
        <v>32387</v>
      </c>
      <c r="B118" s="102"/>
      <c r="C118" s="103">
        <v>10.663304360964123</v>
      </c>
      <c r="D118" s="103">
        <v>89.30218932601831</v>
      </c>
      <c r="E118" s="250">
        <v>122.93360297052328</v>
      </c>
      <c r="F118" s="250">
        <v>138.43044118526672</v>
      </c>
      <c r="G118" s="250">
        <v>120.35763564651198</v>
      </c>
      <c r="I118" s="250">
        <f t="shared" si="6"/>
        <v>25.333068204414367</v>
      </c>
      <c r="J118" s="103">
        <f t="shared" si="7"/>
        <v>-1.4327514882453651</v>
      </c>
      <c r="K118" s="103">
        <f t="shared" si="8"/>
        <v>3.183682279300659</v>
      </c>
      <c r="L118" s="103">
        <f t="shared" si="9"/>
        <v>2.1804662379421025</v>
      </c>
      <c r="M118" s="103">
        <f t="shared" si="10"/>
        <v>2.541413725691921</v>
      </c>
      <c r="N118" s="259">
        <f t="shared" si="11"/>
        <v>5.313343834383444</v>
      </c>
      <c r="O118" s="259">
        <f t="shared" si="11"/>
        <v>4.209963395631466</v>
      </c>
    </row>
    <row r="119" spans="1:15" ht="12.75">
      <c r="A119" s="247">
        <v>32417</v>
      </c>
      <c r="B119" s="248"/>
      <c r="C119" s="249">
        <v>10.375701355829442</v>
      </c>
      <c r="D119" s="249">
        <v>86.3769461502249</v>
      </c>
      <c r="E119" s="251">
        <v>123.30647970790905</v>
      </c>
      <c r="F119" s="251">
        <v>137.94037373687752</v>
      </c>
      <c r="G119" s="251">
        <v>120.22479057405447</v>
      </c>
      <c r="I119" s="251">
        <f t="shared" si="6"/>
        <v>26.401483924154956</v>
      </c>
      <c r="J119" s="249">
        <f t="shared" si="7"/>
        <v>-0.8603504354212532</v>
      </c>
      <c r="K119" s="249">
        <f t="shared" si="8"/>
        <v>3.1737493275954876</v>
      </c>
      <c r="L119" s="249">
        <f t="shared" si="9"/>
        <v>1.451742090508601</v>
      </c>
      <c r="M119" s="249">
        <f t="shared" si="10"/>
        <v>1.9561655059401772</v>
      </c>
      <c r="N119" s="260">
        <f t="shared" si="11"/>
        <v>4.8844076475975</v>
      </c>
      <c r="O119" s="260">
        <f t="shared" si="11"/>
        <v>4.234006346870278</v>
      </c>
    </row>
    <row r="120" spans="1:15" ht="12.75">
      <c r="A120" s="246">
        <v>32448</v>
      </c>
      <c r="B120" s="102"/>
      <c r="C120" s="103">
        <v>10.692064661477593</v>
      </c>
      <c r="D120" s="103">
        <v>87.53790203561792</v>
      </c>
      <c r="E120" s="250">
        <v>123.92365499737511</v>
      </c>
      <c r="F120" s="250">
        <v>137.61366210461807</v>
      </c>
      <c r="G120" s="250">
        <v>120.09194550159695</v>
      </c>
      <c r="I120" s="250">
        <f t="shared" si="6"/>
        <v>27.96112573395424</v>
      </c>
      <c r="J120" s="103">
        <f t="shared" si="7"/>
        <v>2.220446049250313E-14</v>
      </c>
      <c r="K120" s="103">
        <f t="shared" si="8"/>
        <v>3.0581693755346473</v>
      </c>
      <c r="L120" s="103">
        <f t="shared" si="9"/>
        <v>0.9688373951258322</v>
      </c>
      <c r="M120" s="103">
        <f t="shared" si="10"/>
        <v>1.4901000204123216</v>
      </c>
      <c r="N120" s="259">
        <f t="shared" si="11"/>
        <v>4.20956855171899</v>
      </c>
      <c r="O120" s="259">
        <f t="shared" si="11"/>
        <v>4.186575445482799</v>
      </c>
    </row>
    <row r="121" spans="1:15" ht="12.75">
      <c r="A121" s="247">
        <v>32478</v>
      </c>
      <c r="B121" s="248"/>
      <c r="C121" s="249">
        <v>9.880009117567901</v>
      </c>
      <c r="D121" s="249">
        <v>79.30151421877459</v>
      </c>
      <c r="E121" s="251">
        <v>123.19075934113417</v>
      </c>
      <c r="F121" s="251">
        <v>132.83550448282352</v>
      </c>
      <c r="G121" s="251">
        <v>117.10896978368721</v>
      </c>
      <c r="I121" s="251">
        <f t="shared" si="6"/>
        <v>27.094668117519017</v>
      </c>
      <c r="J121" s="249">
        <f t="shared" si="7"/>
        <v>-0.25296079107735014</v>
      </c>
      <c r="K121" s="249">
        <f t="shared" si="8"/>
        <v>3.076923076923088</v>
      </c>
      <c r="L121" s="249">
        <f t="shared" si="9"/>
        <v>-0.2555453337422242</v>
      </c>
      <c r="M121" s="249">
        <f t="shared" si="10"/>
        <v>0.8213765855687116</v>
      </c>
      <c r="N121" s="260">
        <f t="shared" si="11"/>
        <v>3.6942922353332186</v>
      </c>
      <c r="O121" s="260">
        <f t="shared" si="11"/>
        <v>4.129904089674774</v>
      </c>
    </row>
    <row r="122" spans="1:15" ht="12.75">
      <c r="A122" s="246">
        <v>32509</v>
      </c>
      <c r="B122" s="102"/>
      <c r="C122" s="103">
        <v>9.639776019161285</v>
      </c>
      <c r="D122" s="103">
        <v>72.21694090239991</v>
      </c>
      <c r="E122" s="250">
        <v>123.30647970790905</v>
      </c>
      <c r="F122" s="250">
        <v>129.71813099168122</v>
      </c>
      <c r="G122" s="250">
        <v>115.34575336743288</v>
      </c>
      <c r="I122" s="250">
        <f t="shared" si="6"/>
        <v>30.061629764893837</v>
      </c>
      <c r="J122" s="103">
        <f t="shared" si="7"/>
        <v>0.19023462270137959</v>
      </c>
      <c r="K122" s="103">
        <f t="shared" si="8"/>
        <v>3.1737493275954876</v>
      </c>
      <c r="L122" s="103">
        <f t="shared" si="9"/>
        <v>-0.8841273143332828</v>
      </c>
      <c r="M122" s="103">
        <f t="shared" si="10"/>
        <v>0.47338523038080726</v>
      </c>
      <c r="N122" s="259">
        <f t="shared" si="11"/>
        <v>3.3386122569239784</v>
      </c>
      <c r="O122" s="259">
        <f t="shared" si="11"/>
        <v>4.02773222550199</v>
      </c>
    </row>
    <row r="123" spans="1:15" ht="12.75">
      <c r="A123" s="247">
        <v>32540</v>
      </c>
      <c r="B123" s="248"/>
      <c r="C123" s="249">
        <v>11.049030744321229</v>
      </c>
      <c r="D123" s="249">
        <v>81.4040327513761</v>
      </c>
      <c r="E123" s="251">
        <v>124.16795354945542</v>
      </c>
      <c r="F123" s="251">
        <v>133.17582909976045</v>
      </c>
      <c r="G123" s="251">
        <v>117.50750500105977</v>
      </c>
      <c r="I123" s="251">
        <f t="shared" si="6"/>
        <v>22.143257901627077</v>
      </c>
      <c r="J123" s="249">
        <f t="shared" si="7"/>
        <v>-4.55519828510178</v>
      </c>
      <c r="K123" s="249">
        <f t="shared" si="8"/>
        <v>2.7449728694541875</v>
      </c>
      <c r="L123" s="249">
        <f t="shared" si="9"/>
        <v>-1.6981511254019477</v>
      </c>
      <c r="M123" s="249">
        <f t="shared" si="10"/>
        <v>-0.3482179434657895</v>
      </c>
      <c r="N123" s="260">
        <f t="shared" si="11"/>
        <v>2.0099264638796965</v>
      </c>
      <c r="O123" s="260">
        <f t="shared" si="11"/>
        <v>3.8304860235345517</v>
      </c>
    </row>
    <row r="124" spans="1:15" ht="12.75">
      <c r="A124" s="246">
        <v>32568</v>
      </c>
      <c r="B124" s="102"/>
      <c r="C124" s="103">
        <v>11.052414309087519</v>
      </c>
      <c r="D124" s="103">
        <v>80.52645979863809</v>
      </c>
      <c r="E124" s="250">
        <v>124.28367391623031</v>
      </c>
      <c r="F124" s="250">
        <v>133.82925236427937</v>
      </c>
      <c r="G124" s="250">
        <v>117.9181170432012</v>
      </c>
      <c r="I124" s="250">
        <f t="shared" si="6"/>
        <v>18.11607304284939</v>
      </c>
      <c r="J124" s="103">
        <f t="shared" si="7"/>
        <v>-7.93269230769228</v>
      </c>
      <c r="K124" s="103">
        <f t="shared" si="8"/>
        <v>2.7314273567860425</v>
      </c>
      <c r="L124" s="103">
        <f t="shared" si="9"/>
        <v>-1.9253790901835655</v>
      </c>
      <c r="M124" s="103">
        <f t="shared" si="10"/>
        <v>-0.5702647657841009</v>
      </c>
      <c r="N124" s="259">
        <f t="shared" si="11"/>
        <v>0.9472038397207339</v>
      </c>
      <c r="O124" s="259">
        <f t="shared" si="11"/>
        <v>3.6601897876186396</v>
      </c>
    </row>
    <row r="125" spans="1:15" ht="12.75">
      <c r="A125" s="247">
        <v>32599</v>
      </c>
      <c r="B125" s="248"/>
      <c r="C125" s="249">
        <v>12.510730723358671</v>
      </c>
      <c r="D125" s="249">
        <v>88.15037482554968</v>
      </c>
      <c r="E125" s="251">
        <v>124.77227102039096</v>
      </c>
      <c r="F125" s="251">
        <v>136.45655840703247</v>
      </c>
      <c r="G125" s="251">
        <v>119.68133345945553</v>
      </c>
      <c r="I125" s="251">
        <f t="shared" si="6"/>
        <v>36.6660506375901</v>
      </c>
      <c r="J125" s="249">
        <f t="shared" si="7"/>
        <v>4.860809047411974</v>
      </c>
      <c r="K125" s="249">
        <f t="shared" si="8"/>
        <v>2.720440351434328</v>
      </c>
      <c r="L125" s="249">
        <f t="shared" si="9"/>
        <v>0.11985617259286929</v>
      </c>
      <c r="M125" s="249">
        <f t="shared" si="10"/>
        <v>0.9164969450101701</v>
      </c>
      <c r="N125" s="260">
        <f t="shared" si="11"/>
        <v>0.7263331918007543</v>
      </c>
      <c r="O125" s="260">
        <f t="shared" si="11"/>
        <v>3.465128209743762</v>
      </c>
    </row>
    <row r="126" spans="1:15" ht="12.75">
      <c r="A126" s="246">
        <v>32629</v>
      </c>
      <c r="B126" s="102"/>
      <c r="C126" s="103">
        <v>12.789874816577626</v>
      </c>
      <c r="D126" s="103">
        <v>89.8506724214796</v>
      </c>
      <c r="E126" s="250">
        <v>124.90084920569637</v>
      </c>
      <c r="F126" s="250">
        <v>136.78327003929195</v>
      </c>
      <c r="G126" s="250">
        <v>119.95910042913943</v>
      </c>
      <c r="I126" s="250">
        <f t="shared" si="6"/>
        <v>27.724277749619873</v>
      </c>
      <c r="J126" s="103">
        <f t="shared" si="7"/>
        <v>-0.5966828478963793</v>
      </c>
      <c r="K126" s="103">
        <f t="shared" si="8"/>
        <v>2.511608273533117</v>
      </c>
      <c r="L126" s="103">
        <f t="shared" si="9"/>
        <v>-0.2382843526608558</v>
      </c>
      <c r="M126" s="103">
        <f t="shared" si="10"/>
        <v>0.6893056259503094</v>
      </c>
      <c r="N126" s="259">
        <f t="shared" si="11"/>
        <v>0.053870602812056134</v>
      </c>
      <c r="O126" s="259">
        <f t="shared" si="11"/>
        <v>3.2629644569942995</v>
      </c>
    </row>
    <row r="127" spans="1:15" ht="12.75">
      <c r="A127" s="247">
        <v>32660</v>
      </c>
      <c r="B127" s="248"/>
      <c r="C127" s="249">
        <v>13.004731179237067</v>
      </c>
      <c r="D127" s="249">
        <v>90.3900141320165</v>
      </c>
      <c r="E127" s="251">
        <v>125.0294273910018</v>
      </c>
      <c r="F127" s="251">
        <v>137.1099816715514</v>
      </c>
      <c r="G127" s="251">
        <v>120.22479057405447</v>
      </c>
      <c r="I127" s="251">
        <f t="shared" si="6"/>
        <v>33.31599028789458</v>
      </c>
      <c r="J127" s="249">
        <f t="shared" si="7"/>
        <v>4.40291415901175</v>
      </c>
      <c r="K127" s="249">
        <f t="shared" si="8"/>
        <v>2.411795681937856</v>
      </c>
      <c r="L127" s="249">
        <f t="shared" si="9"/>
        <v>0.11928429423457843</v>
      </c>
      <c r="M127" s="249">
        <f t="shared" si="10"/>
        <v>0.9123162696401232</v>
      </c>
      <c r="N127" s="260">
        <f t="shared" si="11"/>
        <v>0.12083780880776107</v>
      </c>
      <c r="O127" s="260">
        <f t="shared" si="11"/>
        <v>3.0451822556310404</v>
      </c>
    </row>
    <row r="128" spans="1:15" ht="12.75">
      <c r="A128" s="246">
        <v>32690</v>
      </c>
      <c r="B128" s="102"/>
      <c r="C128" s="103">
        <v>12.953977707742709</v>
      </c>
      <c r="D128" s="103">
        <v>87.6018917300884</v>
      </c>
      <c r="E128" s="250">
        <v>125.63374486193732</v>
      </c>
      <c r="F128" s="250">
        <v>136.6199142231622</v>
      </c>
      <c r="G128" s="250">
        <v>120.09194550159694</v>
      </c>
      <c r="I128" s="250">
        <f t="shared" si="6"/>
        <v>29.845684246226888</v>
      </c>
      <c r="J128" s="103">
        <f t="shared" si="7"/>
        <v>2.21866666666668</v>
      </c>
      <c r="K128" s="103">
        <f t="shared" si="8"/>
        <v>3.222057891400798</v>
      </c>
      <c r="L128" s="103">
        <f t="shared" si="9"/>
        <v>-0.48587010411502707</v>
      </c>
      <c r="M128" s="103">
        <f t="shared" si="10"/>
        <v>0.6885378695828059</v>
      </c>
      <c r="N128" s="259">
        <f t="shared" si="11"/>
        <v>0.34024873973659275</v>
      </c>
      <c r="O128" s="259">
        <f t="shared" si="11"/>
        <v>2.9754860524091153</v>
      </c>
    </row>
    <row r="129" spans="1:15" ht="12.75">
      <c r="A129" s="247">
        <v>32721</v>
      </c>
      <c r="B129" s="248"/>
      <c r="C129" s="249">
        <v>13.865848412257964</v>
      </c>
      <c r="D129" s="249">
        <v>91.47783893801467</v>
      </c>
      <c r="E129" s="251">
        <v>126.73951725556402</v>
      </c>
      <c r="F129" s="251">
        <v>137.28695047235857</v>
      </c>
      <c r="G129" s="251">
        <v>120.90109276111092</v>
      </c>
      <c r="I129" s="251">
        <f t="shared" si="6"/>
        <v>27.306616961789377</v>
      </c>
      <c r="J129" s="249">
        <f t="shared" si="7"/>
        <v>-0.2988940918601135</v>
      </c>
      <c r="K129" s="249">
        <f t="shared" si="8"/>
        <v>3.3987202349732293</v>
      </c>
      <c r="L129" s="249">
        <f t="shared" si="9"/>
        <v>-2.220446049250313E-14</v>
      </c>
      <c r="M129" s="249">
        <f t="shared" si="10"/>
        <v>1.1314274169107907</v>
      </c>
      <c r="N129" s="260">
        <f t="shared" si="11"/>
        <v>-0.38411950384563687</v>
      </c>
      <c r="O129" s="260">
        <f t="shared" si="11"/>
        <v>2.949577744659715</v>
      </c>
    </row>
    <row r="130" spans="1:15" ht="12.75">
      <c r="A130" s="246">
        <v>32752</v>
      </c>
      <c r="B130" s="102"/>
      <c r="C130" s="103">
        <v>14.18051993552297</v>
      </c>
      <c r="D130" s="103">
        <v>92.30056358120656</v>
      </c>
      <c r="E130" s="250">
        <v>126.12234196609796</v>
      </c>
      <c r="F130" s="250">
        <v>138.10372955300724</v>
      </c>
      <c r="G130" s="250">
        <v>121.17885973079481</v>
      </c>
      <c r="I130" s="250">
        <f t="shared" si="6"/>
        <v>32.98429319371727</v>
      </c>
      <c r="J130" s="103">
        <f t="shared" si="7"/>
        <v>3.35755962739277</v>
      </c>
      <c r="K130" s="103">
        <f t="shared" si="8"/>
        <v>2.5938709340026955</v>
      </c>
      <c r="L130" s="103">
        <f t="shared" si="9"/>
        <v>-0.2360114072180286</v>
      </c>
      <c r="M130" s="103">
        <f t="shared" si="10"/>
        <v>0.6823198876178882</v>
      </c>
      <c r="N130" s="259">
        <f t="shared" si="11"/>
        <v>0.033831005226026</v>
      </c>
      <c r="O130" s="259">
        <f t="shared" si="11"/>
        <v>2.900294630296485</v>
      </c>
    </row>
    <row r="131" spans="1:15" ht="12.75">
      <c r="A131" s="247">
        <v>32782</v>
      </c>
      <c r="B131" s="248"/>
      <c r="C131" s="249">
        <v>14.633917614205881</v>
      </c>
      <c r="D131" s="249">
        <v>94.20197164547228</v>
      </c>
      <c r="E131" s="251">
        <v>126.36664051817829</v>
      </c>
      <c r="F131" s="251">
        <v>138.5937970013964</v>
      </c>
      <c r="G131" s="251">
        <v>121.44454987570985</v>
      </c>
      <c r="I131" s="251">
        <f t="shared" si="6"/>
        <v>41.04027392793086</v>
      </c>
      <c r="J131" s="249">
        <f t="shared" si="7"/>
        <v>9.059159699439112</v>
      </c>
      <c r="K131" s="249">
        <f t="shared" si="8"/>
        <v>2.481751824817491</v>
      </c>
      <c r="L131" s="249">
        <f t="shared" si="9"/>
        <v>0.47369979275633245</v>
      </c>
      <c r="M131" s="249">
        <f t="shared" si="10"/>
        <v>1.0145655449522728</v>
      </c>
      <c r="N131" s="260">
        <f t="shared" si="11"/>
        <v>0.8695574700867237</v>
      </c>
      <c r="O131" s="260">
        <f t="shared" si="11"/>
        <v>2.842443389399718</v>
      </c>
    </row>
    <row r="132" spans="1:15" ht="12.75">
      <c r="A132" s="246">
        <v>32813</v>
      </c>
      <c r="B132" s="102"/>
      <c r="C132" s="103">
        <v>14.586547707477816</v>
      </c>
      <c r="D132" s="103">
        <v>93.38838838720474</v>
      </c>
      <c r="E132" s="250">
        <v>126.6109390702586</v>
      </c>
      <c r="F132" s="250">
        <v>138.92050863365586</v>
      </c>
      <c r="G132" s="250">
        <v>121.85516191785129</v>
      </c>
      <c r="I132" s="250">
        <f t="shared" si="6"/>
        <v>36.42405063291139</v>
      </c>
      <c r="J132" s="103">
        <f t="shared" si="7"/>
        <v>6.683375104427736</v>
      </c>
      <c r="K132" s="103">
        <f t="shared" si="8"/>
        <v>2.168499688732073</v>
      </c>
      <c r="L132" s="103">
        <f t="shared" si="9"/>
        <v>0.9496488277771942</v>
      </c>
      <c r="M132" s="103">
        <f t="shared" si="10"/>
        <v>1.4682220434432791</v>
      </c>
      <c r="N132" s="259">
        <f t="shared" si="11"/>
        <v>1.4397590898157064</v>
      </c>
      <c r="O132" s="259">
        <f t="shared" si="11"/>
        <v>2.767508186331469</v>
      </c>
    </row>
    <row r="133" spans="1:15" ht="12.75">
      <c r="A133" s="247">
        <v>32843</v>
      </c>
      <c r="B133" s="248"/>
      <c r="C133" s="249">
        <v>13.009806526386502</v>
      </c>
      <c r="D133" s="249">
        <v>81.47716383077093</v>
      </c>
      <c r="E133" s="251">
        <v>126.12234196609796</v>
      </c>
      <c r="F133" s="251">
        <v>134.15596399653882</v>
      </c>
      <c r="G133" s="251">
        <v>118.72726430271516</v>
      </c>
      <c r="I133" s="251">
        <f t="shared" si="6"/>
        <v>31.67808219178083</v>
      </c>
      <c r="J133" s="249">
        <f t="shared" si="7"/>
        <v>2.743515850144096</v>
      </c>
      <c r="K133" s="249">
        <f t="shared" si="8"/>
        <v>2.3797098423963714</v>
      </c>
      <c r="L133" s="249">
        <f t="shared" si="9"/>
        <v>0.9940561590489727</v>
      </c>
      <c r="M133" s="249">
        <f t="shared" si="10"/>
        <v>1.3818706816541182</v>
      </c>
      <c r="N133" s="260">
        <f t="shared" si="11"/>
        <v>1.671731168518753</v>
      </c>
      <c r="O133" s="260">
        <f t="shared" si="11"/>
        <v>2.709632101150228</v>
      </c>
    </row>
    <row r="134" spans="1:15" ht="24.75" customHeight="1">
      <c r="A134" s="246">
        <v>32874</v>
      </c>
      <c r="B134" s="102"/>
      <c r="C134" s="103">
        <f>' índice sin trilla'!C13</f>
        <v>12.582991534729972</v>
      </c>
      <c r="D134" s="103">
        <f>' índice sin trilla'!D13</f>
        <v>75.72703365722312</v>
      </c>
      <c r="E134" s="250">
        <f>' índice sin trilla'!O13</f>
        <v>122.51707311098876</v>
      </c>
      <c r="F134" s="250">
        <f>' índice sin trilla'!N13</f>
        <v>127.27470114771234</v>
      </c>
      <c r="G134" s="250">
        <f>' índice sin trilla'!M13</f>
        <v>113.59852970679148</v>
      </c>
      <c r="I134" s="250">
        <f t="shared" si="6"/>
        <v>30.531990678189658</v>
      </c>
      <c r="J134" s="103">
        <f t="shared" si="7"/>
        <v>4.86048385733624</v>
      </c>
      <c r="K134" s="103">
        <f t="shared" si="8"/>
        <v>-0.6401987947350807</v>
      </c>
      <c r="L134" s="103">
        <f t="shared" si="9"/>
        <v>-1.8836455823786014</v>
      </c>
      <c r="M134" s="103">
        <f t="shared" si="10"/>
        <v>-1.5147706869412247</v>
      </c>
      <c r="N134" s="259">
        <f t="shared" si="11"/>
        <v>2.0002657169214233</v>
      </c>
      <c r="O134" s="259">
        <f t="shared" si="11"/>
        <v>2.3905109564171134</v>
      </c>
    </row>
    <row r="135" spans="1:15" ht="12.75">
      <c r="A135" s="247">
        <v>32905</v>
      </c>
      <c r="B135" s="248"/>
      <c r="C135" s="249">
        <f>' índice sin trilla'!C14</f>
        <v>14.319832043055795</v>
      </c>
      <c r="D135" s="249">
        <f>' índice sin trilla'!D14</f>
        <v>82.51032606801395</v>
      </c>
      <c r="E135" s="251">
        <f>' índice sin trilla'!O14</f>
        <v>128.99183350577925</v>
      </c>
      <c r="F135" s="251">
        <f>' índice sin trilla'!N14</f>
        <v>135.27474523604607</v>
      </c>
      <c r="G135" s="251">
        <f>' índice sin trilla'!M14</f>
        <v>116.93595503311779</v>
      </c>
      <c r="I135" s="251">
        <f t="shared" si="6"/>
        <v>29.60260835925026</v>
      </c>
      <c r="J135" s="249">
        <f t="shared" si="7"/>
        <v>1.359015369688965</v>
      </c>
      <c r="K135" s="249">
        <f t="shared" si="8"/>
        <v>3.884963727297408</v>
      </c>
      <c r="L135" s="249">
        <f t="shared" si="9"/>
        <v>1.5760488599724454</v>
      </c>
      <c r="M135" s="249">
        <f t="shared" si="10"/>
        <v>-0.48639443747598987</v>
      </c>
      <c r="N135" s="260">
        <f t="shared" si="11"/>
        <v>2.496219931669552</v>
      </c>
      <c r="O135" s="260">
        <f t="shared" si="11"/>
        <v>2.4875054679884157</v>
      </c>
    </row>
    <row r="136" spans="1:15" ht="12.75">
      <c r="A136" s="246">
        <v>32933</v>
      </c>
      <c r="B136" s="102"/>
      <c r="C136" s="103">
        <f>' índice sin trilla'!C15</f>
        <v>16.068417495924457</v>
      </c>
      <c r="D136" s="103">
        <f>' índice sin trilla'!D15</f>
        <v>91.21848782931008</v>
      </c>
      <c r="E136" s="250">
        <f>' índice sin trilla'!O15</f>
        <v>130.02445731562347</v>
      </c>
      <c r="F136" s="250">
        <f>' índice sin trilla'!N15</f>
        <v>136.08752637296246</v>
      </c>
      <c r="G136" s="250">
        <f>' índice sin trilla'!M15</f>
        <v>118.27358874697288</v>
      </c>
      <c r="I136" s="250">
        <f t="shared" si="6"/>
        <v>45.38377811907286</v>
      </c>
      <c r="J136" s="103">
        <f t="shared" si="7"/>
        <v>13.277658123066804</v>
      </c>
      <c r="K136" s="103">
        <f t="shared" si="8"/>
        <v>4.619096956582203</v>
      </c>
      <c r="L136" s="103">
        <f t="shared" si="9"/>
        <v>1.6874292942593128</v>
      </c>
      <c r="M136" s="103">
        <f t="shared" si="10"/>
        <v>0.3014563942209447</v>
      </c>
      <c r="N136" s="259">
        <f t="shared" si="11"/>
        <v>4.250002203927372</v>
      </c>
      <c r="O136" s="259">
        <f t="shared" si="11"/>
        <v>2.647129724981001</v>
      </c>
    </row>
    <row r="137" spans="1:15" ht="12.75">
      <c r="A137" s="247">
        <v>32964</v>
      </c>
      <c r="B137" s="248"/>
      <c r="C137" s="249">
        <f>' índice sin trilla'!C16</f>
        <v>15.017932336514361</v>
      </c>
      <c r="D137" s="249">
        <f>' índice sin trilla'!D16</f>
        <v>84.75897099882965</v>
      </c>
      <c r="E137" s="251">
        <f>' índice sin trilla'!O16</f>
        <v>131.90609327549083</v>
      </c>
      <c r="F137" s="251">
        <f>' índice sin trilla'!N16</f>
        <v>138.31181493757984</v>
      </c>
      <c r="G137" s="251">
        <f>' índice sin trilla'!M16</f>
        <v>119.46407350415043</v>
      </c>
      <c r="I137" s="251">
        <f t="shared" si="6"/>
        <v>20.0404090583975</v>
      </c>
      <c r="J137" s="249">
        <f t="shared" si="7"/>
        <v>-3.8472937108113725</v>
      </c>
      <c r="K137" s="249">
        <f t="shared" si="8"/>
        <v>5.717474080386031</v>
      </c>
      <c r="L137" s="249">
        <f t="shared" si="9"/>
        <v>1.3595949892077464</v>
      </c>
      <c r="M137" s="249">
        <f t="shared" si="10"/>
        <v>-0.18153203095677695</v>
      </c>
      <c r="N137" s="260">
        <f t="shared" si="11"/>
        <v>3.4993164972400903</v>
      </c>
      <c r="O137" s="260">
        <f t="shared" si="11"/>
        <v>2.900285741028319</v>
      </c>
    </row>
    <row r="138" spans="1:15" ht="12.75">
      <c r="A138" s="246">
        <v>32994</v>
      </c>
      <c r="B138" s="102"/>
      <c r="C138" s="103">
        <f>' índice sin trilla'!C17</f>
        <v>16.865288068025258</v>
      </c>
      <c r="D138" s="103">
        <f>' índice sin trilla'!D17</f>
        <v>93.22097920813249</v>
      </c>
      <c r="E138" s="250">
        <f>' índice sin trilla'!O17</f>
        <v>133.11939515436586</v>
      </c>
      <c r="F138" s="250">
        <f>' índice sin trilla'!N17</f>
        <v>138.95424568830592</v>
      </c>
      <c r="G138" s="250">
        <f>' índice sin trilla'!M17</f>
        <v>121.65527510722158</v>
      </c>
      <c r="I138" s="250">
        <f t="shared" si="6"/>
        <v>31.864371699442096</v>
      </c>
      <c r="J138" s="103">
        <f t="shared" si="7"/>
        <v>3.7510089750282027</v>
      </c>
      <c r="K138" s="103">
        <f t="shared" si="8"/>
        <v>6.580056101247589</v>
      </c>
      <c r="L138" s="103">
        <f t="shared" si="9"/>
        <v>1.58716460601529</v>
      </c>
      <c r="M138" s="103">
        <f t="shared" si="10"/>
        <v>1.413960818324167</v>
      </c>
      <c r="N138" s="259">
        <f t="shared" si="11"/>
        <v>3.8849580816986196</v>
      </c>
      <c r="O138" s="259">
        <f t="shared" si="11"/>
        <v>3.242560987012566</v>
      </c>
    </row>
    <row r="139" spans="1:15" ht="12.75">
      <c r="A139" s="247">
        <v>33025</v>
      </c>
      <c r="B139" s="248"/>
      <c r="C139" s="249">
        <f>' índice sin trilla'!C18</f>
        <v>16.366519742451235</v>
      </c>
      <c r="D139" s="249">
        <f>' índice sin trilla'!D18</f>
        <v>90.10733504751657</v>
      </c>
      <c r="E139" s="251">
        <f>' índice sin trilla'!O18</f>
        <v>133.10270938495432</v>
      </c>
      <c r="F139" s="251">
        <f>' índice sin trilla'!N18</f>
        <v>138.49791608146805</v>
      </c>
      <c r="G139" s="251">
        <f>' índice sin trilla'!M18</f>
        <v>122.54373962952383</v>
      </c>
      <c r="I139" s="251">
        <f t="shared" si="6"/>
        <v>25.850504073329027</v>
      </c>
      <c r="J139" s="249">
        <f t="shared" si="7"/>
        <v>-0.31273264775362186</v>
      </c>
      <c r="K139" s="249">
        <f t="shared" si="8"/>
        <v>6.457105469023006</v>
      </c>
      <c r="L139" s="249">
        <f t="shared" si="9"/>
        <v>1.0122781674943848</v>
      </c>
      <c r="M139" s="249">
        <f t="shared" si="10"/>
        <v>1.9288443293573154</v>
      </c>
      <c r="N139" s="260">
        <f t="shared" si="11"/>
        <v>3.470025106498076</v>
      </c>
      <c r="O139" s="260">
        <f t="shared" si="11"/>
        <v>3.5817135645939135</v>
      </c>
    </row>
    <row r="140" spans="1:15" ht="12.75">
      <c r="A140" s="246">
        <v>33055</v>
      </c>
      <c r="B140" s="102"/>
      <c r="C140" s="103">
        <f>' índice sin trilla'!C19</f>
        <v>16.529790777183507</v>
      </c>
      <c r="D140" s="103">
        <f>' índice sin trilla'!D19</f>
        <v>88.13864484857044</v>
      </c>
      <c r="E140" s="250">
        <f>' índice sin trilla'!O19</f>
        <v>133.67157070371002</v>
      </c>
      <c r="F140" s="250">
        <f>' índice sin trilla'!N19</f>
        <v>139.26325996875514</v>
      </c>
      <c r="G140" s="250">
        <f>' índice sin trilla'!M19</f>
        <v>122.87625100652481</v>
      </c>
      <c r="I140" s="250">
        <f t="shared" si="6"/>
        <v>27.60397732739268</v>
      </c>
      <c r="J140" s="103">
        <f t="shared" si="7"/>
        <v>0.6127186386977179</v>
      </c>
      <c r="K140" s="103">
        <f t="shared" si="8"/>
        <v>6.397823968875338</v>
      </c>
      <c r="L140" s="103">
        <f t="shared" si="9"/>
        <v>1.9348173072888608</v>
      </c>
      <c r="M140" s="103">
        <f t="shared" si="10"/>
        <v>2.3184781404768318</v>
      </c>
      <c r="N140" s="259">
        <f t="shared" si="11"/>
        <v>3.3303707825239615</v>
      </c>
      <c r="O140" s="259">
        <f t="shared" si="11"/>
        <v>3.848895648278039</v>
      </c>
    </row>
    <row r="141" spans="1:15" ht="12.75">
      <c r="A141" s="247">
        <v>33086</v>
      </c>
      <c r="B141" s="248"/>
      <c r="C141" s="249">
        <f>' índice sin trilla'!C20</f>
        <v>18.073726506078053</v>
      </c>
      <c r="D141" s="249">
        <f>' índice sin trilla'!D20</f>
        <v>94.3407497045559</v>
      </c>
      <c r="E141" s="251">
        <f>' índice sin trilla'!O20</f>
        <v>134.38934461824564</v>
      </c>
      <c r="F141" s="251">
        <f>' índice sin trilla'!N20</f>
        <v>139.31492619913786</v>
      </c>
      <c r="G141" s="251">
        <f>' índice sin trilla'!M20</f>
        <v>124.85382713486447</v>
      </c>
      <c r="I141" s="251">
        <f t="shared" si="6"/>
        <v>30.347065456882948</v>
      </c>
      <c r="J141" s="249">
        <f t="shared" si="7"/>
        <v>3.1296222120869466</v>
      </c>
      <c r="K141" s="249">
        <f t="shared" si="8"/>
        <v>6.035865946416785</v>
      </c>
      <c r="L141" s="249">
        <f t="shared" si="9"/>
        <v>1.4771802562455472</v>
      </c>
      <c r="M141" s="249">
        <f t="shared" si="10"/>
        <v>3.269395076158488</v>
      </c>
      <c r="N141" s="260">
        <f t="shared" si="11"/>
        <v>3.6375841982124735</v>
      </c>
      <c r="O141" s="260">
        <f t="shared" si="11"/>
        <v>4.071625680623514</v>
      </c>
    </row>
    <row r="142" spans="1:15" ht="12.75">
      <c r="A142" s="246">
        <v>33117</v>
      </c>
      <c r="B142" s="102"/>
      <c r="C142" s="103">
        <f>' índice sin trilla'!C21</f>
        <v>17.65227792076403</v>
      </c>
      <c r="D142" s="103">
        <f>' índice sin trilla'!D21</f>
        <v>88.73082423678966</v>
      </c>
      <c r="E142" s="250">
        <f>' índice sin trilla'!O21</f>
        <v>135.25407610729786</v>
      </c>
      <c r="F142" s="250">
        <f>' índice sin trilla'!N21</f>
        <v>140.37242757282863</v>
      </c>
      <c r="G142" s="250">
        <f>' índice sin trilla'!M21</f>
        <v>125.23427045638994</v>
      </c>
      <c r="I142" s="250">
        <f t="shared" si="6"/>
        <v>24.482585977289297</v>
      </c>
      <c r="J142" s="103">
        <f t="shared" si="7"/>
        <v>-3.867516303165608</v>
      </c>
      <c r="K142" s="103">
        <f t="shared" si="8"/>
        <v>7.240377873457615</v>
      </c>
      <c r="L142" s="103">
        <f t="shared" si="9"/>
        <v>1.6427492777815411</v>
      </c>
      <c r="M142" s="103">
        <f t="shared" si="10"/>
        <v>3.346632188654386</v>
      </c>
      <c r="N142" s="259">
        <f t="shared" si="11"/>
        <v>2.987505970623938</v>
      </c>
      <c r="O142" s="259">
        <f t="shared" si="11"/>
        <v>4.460367853020575</v>
      </c>
    </row>
    <row r="143" spans="1:15" ht="12.75">
      <c r="A143" s="247">
        <v>33147</v>
      </c>
      <c r="B143" s="248"/>
      <c r="C143" s="249">
        <f>' índice sin trilla'!C22</f>
        <v>19.842787876163694</v>
      </c>
      <c r="D143" s="249">
        <f>' índice sin trilla'!D22</f>
        <v>98.13636016802101</v>
      </c>
      <c r="E143" s="251">
        <f>' índice sin trilla'!O22</f>
        <v>136.32685531604093</v>
      </c>
      <c r="F143" s="251">
        <f>' índice sin trilla'!N22</f>
        <v>142.08676839265908</v>
      </c>
      <c r="G143" s="251">
        <f>' índice sin trilla'!M22</f>
        <v>125.01861125559152</v>
      </c>
      <c r="I143" s="251">
        <f t="shared" si="6"/>
        <v>35.59450312130568</v>
      </c>
      <c r="J143" s="249">
        <f t="shared" si="7"/>
        <v>4.176545834258905</v>
      </c>
      <c r="K143" s="249">
        <f t="shared" si="8"/>
        <v>7.88199698672043</v>
      </c>
      <c r="L143" s="249">
        <f t="shared" si="9"/>
        <v>2.520294173935844</v>
      </c>
      <c r="M143" s="249">
        <f t="shared" si="10"/>
        <v>2.9429574102250555</v>
      </c>
      <c r="N143" s="260">
        <f t="shared" si="11"/>
        <v>2.5889969102459</v>
      </c>
      <c r="O143" s="260">
        <f t="shared" si="11"/>
        <v>4.9117420611094476</v>
      </c>
    </row>
    <row r="144" spans="1:15" ht="12.75">
      <c r="A144" s="246">
        <v>33178</v>
      </c>
      <c r="B144" s="102"/>
      <c r="C144" s="103">
        <f>' índice sin trilla'!C23</f>
        <v>19.456822979121842</v>
      </c>
      <c r="D144" s="103">
        <f>' índice sin trilla'!D23</f>
        <v>95.43175176934467</v>
      </c>
      <c r="E144" s="250">
        <f>' índice sin trilla'!O23</f>
        <v>136.62640372748686</v>
      </c>
      <c r="F144" s="250">
        <f>' índice sin trilla'!N23</f>
        <v>142.2915126417135</v>
      </c>
      <c r="G144" s="250">
        <f>' índice sin trilla'!M23</f>
        <v>125.42790704915062</v>
      </c>
      <c r="I144" s="250">
        <f t="shared" si="6"/>
        <v>33.38881392166064</v>
      </c>
      <c r="J144" s="103">
        <f t="shared" si="7"/>
        <v>2.1880272456012317</v>
      </c>
      <c r="K144" s="103">
        <f t="shared" si="8"/>
        <v>7.910426011192051</v>
      </c>
      <c r="L144" s="103">
        <f t="shared" si="9"/>
        <v>2.4265704475263883</v>
      </c>
      <c r="M144" s="103">
        <f t="shared" si="10"/>
        <v>2.9319604316047743</v>
      </c>
      <c r="N144" s="259">
        <f t="shared" si="11"/>
        <v>2.2086595424820166</v>
      </c>
      <c r="O144" s="259">
        <f t="shared" si="11"/>
        <v>5.3911285246157625</v>
      </c>
    </row>
    <row r="145" spans="1:15" ht="12.75">
      <c r="A145" s="247">
        <v>33208</v>
      </c>
      <c r="B145" s="248"/>
      <c r="C145" s="249">
        <f>' índice sin trilla'!C24</f>
        <v>17.36742436646346</v>
      </c>
      <c r="D145" s="249">
        <f>' índice sin trilla'!D24</f>
        <v>85.88359361646775</v>
      </c>
      <c r="E145" s="251">
        <f>' índice sin trilla'!O24</f>
        <v>130.63293119822924</v>
      </c>
      <c r="F145" s="251">
        <f>' índice sin trilla'!N24</f>
        <v>133.66933304066956</v>
      </c>
      <c r="G145" s="251">
        <f>' índice sin trilla'!M24</f>
        <v>124.67160279942878</v>
      </c>
      <c r="I145" s="251">
        <f t="shared" si="6"/>
        <v>33.49487043668815</v>
      </c>
      <c r="J145" s="249">
        <f t="shared" si="7"/>
        <v>5.408177676445658</v>
      </c>
      <c r="K145" s="249">
        <f t="shared" si="8"/>
        <v>3.576360192664141</v>
      </c>
      <c r="L145" s="249">
        <f t="shared" si="9"/>
        <v>-0.36273523842876854</v>
      </c>
      <c r="M145" s="249">
        <f t="shared" si="10"/>
        <v>5.006717312678521</v>
      </c>
      <c r="N145" s="260">
        <f t="shared" si="11"/>
        <v>2.4179362562648077</v>
      </c>
      <c r="O145" s="260">
        <f t="shared" si="11"/>
        <v>5.485603800110139</v>
      </c>
    </row>
    <row r="146" spans="1:15" ht="12.75">
      <c r="A146" s="246">
        <v>33239</v>
      </c>
      <c r="B146" s="102"/>
      <c r="C146" s="103">
        <f>' índice sin trilla'!C25</f>
        <v>16.283200521503943</v>
      </c>
      <c r="D146" s="103">
        <f>' índice sin trilla'!D25</f>
        <v>76.53017884920429</v>
      </c>
      <c r="E146" s="250">
        <f>' índice sin trilla'!O25</f>
        <v>124.07436764936612</v>
      </c>
      <c r="F146" s="250">
        <f>' índice sin trilla'!N25</f>
        <v>127.31809397956383</v>
      </c>
      <c r="G146" s="250">
        <f>' índice sin trilla'!M25</f>
        <v>118.07535451978752</v>
      </c>
      <c r="I146" s="250">
        <f t="shared" si="6"/>
        <v>29.406433093125163</v>
      </c>
      <c r="J146" s="103">
        <f t="shared" si="7"/>
        <v>1.0605792320039775</v>
      </c>
      <c r="K146" s="103">
        <f t="shared" si="8"/>
        <v>1.2710836937531278</v>
      </c>
      <c r="L146" s="103">
        <f t="shared" si="9"/>
        <v>0.03409383912136299</v>
      </c>
      <c r="M146" s="103">
        <f t="shared" si="10"/>
        <v>3.9409179190533106</v>
      </c>
      <c r="N146" s="259">
        <f t="shared" si="11"/>
        <v>2.1511585250671317</v>
      </c>
      <c r="O146" s="259">
        <f t="shared" si="11"/>
        <v>5.64459120641625</v>
      </c>
    </row>
    <row r="147" spans="1:15" ht="12.75">
      <c r="A147" s="247">
        <v>33270</v>
      </c>
      <c r="B147" s="248"/>
      <c r="C147" s="249">
        <f>' índice sin trilla'!C26</f>
        <v>18.351980799549402</v>
      </c>
      <c r="D147" s="249">
        <f>' índice sin trilla'!D26</f>
        <v>82.52398304393756</v>
      </c>
      <c r="E147" s="251">
        <f>' índice sin trilla'!O26</f>
        <v>130.7227848981654</v>
      </c>
      <c r="F147" s="251">
        <f>' índice sin trilla'!N26</f>
        <v>134.94955686191688</v>
      </c>
      <c r="G147" s="251">
        <f>' índice sin trilla'!M26</f>
        <v>122.62413362048568</v>
      </c>
      <c r="I147" s="251">
        <f t="shared" si="6"/>
        <v>28.157793641503925</v>
      </c>
      <c r="J147" s="249">
        <f t="shared" si="7"/>
        <v>0.016551838508505057</v>
      </c>
      <c r="K147" s="249">
        <f t="shared" si="8"/>
        <v>1.3419077358169273</v>
      </c>
      <c r="L147" s="249">
        <f t="shared" si="9"/>
        <v>-0.2403910453216973</v>
      </c>
      <c r="M147" s="249">
        <f t="shared" si="10"/>
        <v>4.864353812954203</v>
      </c>
      <c r="N147" s="260">
        <f t="shared" si="11"/>
        <v>2.0445881177212355</v>
      </c>
      <c r="O147" s="260">
        <f t="shared" si="11"/>
        <v>5.421447003559021</v>
      </c>
    </row>
    <row r="148" spans="1:15" ht="12.75">
      <c r="A148" s="246">
        <v>33298</v>
      </c>
      <c r="B148" s="102"/>
      <c r="C148" s="103">
        <f>' índice sin trilla'!C27</f>
        <v>18.14259631168861</v>
      </c>
      <c r="D148" s="103">
        <f>' índice sin trilla'!D27</f>
        <v>80.74388301678856</v>
      </c>
      <c r="E148" s="250">
        <f>' índice sin trilla'!O27</f>
        <v>131.17716445224298</v>
      </c>
      <c r="F148" s="250">
        <f>' índice sin trilla'!N27</f>
        <v>135.57491762818916</v>
      </c>
      <c r="G148" s="250">
        <f>' índice sin trilla'!M27</f>
        <v>122.62525425954799</v>
      </c>
      <c r="I148" s="250">
        <f t="shared" si="6"/>
        <v>12.908419987781873</v>
      </c>
      <c r="J148" s="103">
        <f t="shared" si="7"/>
        <v>-11.482984493364789</v>
      </c>
      <c r="K148" s="103">
        <f t="shared" si="8"/>
        <v>0.8865310114861025</v>
      </c>
      <c r="L148" s="103">
        <f t="shared" si="9"/>
        <v>-0.37667577509524763</v>
      </c>
      <c r="M148" s="103">
        <f t="shared" si="10"/>
        <v>3.679321443339978</v>
      </c>
      <c r="N148" s="259">
        <f t="shared" si="11"/>
        <v>0.02386173297042049</v>
      </c>
      <c r="O148" s="259">
        <f t="shared" si="11"/>
        <v>5.097810588565377</v>
      </c>
    </row>
    <row r="149" spans="1:15" ht="12.75">
      <c r="A149" s="247">
        <v>33329</v>
      </c>
      <c r="B149" s="248"/>
      <c r="C149" s="249">
        <f>' índice sin trilla'!C28</f>
        <v>20.890125634878608</v>
      </c>
      <c r="D149" s="249">
        <f>' índice sin trilla'!D28</f>
        <v>92.2043625657921</v>
      </c>
      <c r="E149" s="251">
        <f>' índice sin trilla'!O28</f>
        <v>133.44648813114244</v>
      </c>
      <c r="F149" s="251">
        <f>' índice sin trilla'!N28</f>
        <v>137.86864620810624</v>
      </c>
      <c r="G149" s="251">
        <f>' índice sin trilla'!M28</f>
        <v>124.81604495139524</v>
      </c>
      <c r="I149" s="251">
        <f t="shared" si="6"/>
        <v>39.10121025173812</v>
      </c>
      <c r="J149" s="249">
        <f t="shared" si="7"/>
        <v>8.78419296414683</v>
      </c>
      <c r="K149" s="249">
        <f t="shared" si="8"/>
        <v>1.1677965872542773</v>
      </c>
      <c r="L149" s="249">
        <f t="shared" si="9"/>
        <v>-0.32041277867230766</v>
      </c>
      <c r="M149" s="249">
        <f t="shared" si="10"/>
        <v>4.479984057348307</v>
      </c>
      <c r="N149" s="260">
        <f t="shared" si="11"/>
        <v>1.051216979926206</v>
      </c>
      <c r="O149" s="260">
        <f t="shared" si="11"/>
        <v>4.7061450913586045</v>
      </c>
    </row>
    <row r="150" spans="1:15" ht="12.75">
      <c r="A150" s="246">
        <v>33359</v>
      </c>
      <c r="B150" s="102"/>
      <c r="C150" s="103">
        <f>' índice sin trilla'!C29</f>
        <v>20.984860221620746</v>
      </c>
      <c r="D150" s="103">
        <f>' índice sin trilla'!D29</f>
        <v>91.04510979365469</v>
      </c>
      <c r="E150" s="250">
        <f>' índice sin trilla'!O29</f>
        <v>134.59061910097532</v>
      </c>
      <c r="F150" s="250">
        <f>' índice sin trilla'!N29</f>
        <v>138.84200851827018</v>
      </c>
      <c r="G150" s="250">
        <f>' índice sin trilla'!M29</f>
        <v>126.20927813260543</v>
      </c>
      <c r="I150" s="250">
        <f t="shared" si="6"/>
        <v>24.426337320651804</v>
      </c>
      <c r="J150" s="103">
        <f t="shared" si="7"/>
        <v>-2.334098432521059</v>
      </c>
      <c r="K150" s="103">
        <f t="shared" si="8"/>
        <v>1.1051912795302377</v>
      </c>
      <c r="L150" s="103">
        <f t="shared" si="9"/>
        <v>-0.08077275327557087</v>
      </c>
      <c r="M150" s="103">
        <f t="shared" si="10"/>
        <v>3.743366673882531</v>
      </c>
      <c r="N150" s="259">
        <f t="shared" si="11"/>
        <v>0.5237914370338048</v>
      </c>
      <c r="O150" s="259">
        <f t="shared" si="11"/>
        <v>4.239615255399554</v>
      </c>
    </row>
    <row r="151" spans="1:15" ht="12.75">
      <c r="A151" s="247">
        <v>33390</v>
      </c>
      <c r="B151" s="248"/>
      <c r="C151" s="249">
        <f>' índice sin trilla'!C30</f>
        <v>20.693604746427628</v>
      </c>
      <c r="D151" s="249">
        <f>' índice sin trilla'!D30</f>
        <v>88.97554586010052</v>
      </c>
      <c r="E151" s="251">
        <f>' índice sin trilla'!O30</f>
        <v>135.05186690033977</v>
      </c>
      <c r="F151" s="251">
        <f>' índice sin trilla'!N30</f>
        <v>138.877168767363</v>
      </c>
      <c r="G151" s="251">
        <f>' índice sin trilla'!M30</f>
        <v>127.55589018359115</v>
      </c>
      <c r="I151" s="251">
        <f t="shared" si="6"/>
        <v>26.43863858699822</v>
      </c>
      <c r="J151" s="249">
        <f t="shared" si="7"/>
        <v>-1.256045567010966</v>
      </c>
      <c r="K151" s="249">
        <f t="shared" si="8"/>
        <v>1.4644010812343344</v>
      </c>
      <c r="L151" s="249">
        <f t="shared" si="9"/>
        <v>0.27383277425767627</v>
      </c>
      <c r="M151" s="249">
        <f t="shared" si="10"/>
        <v>4.09009107215117</v>
      </c>
      <c r="N151" s="260">
        <f t="shared" si="11"/>
        <v>0.4436745463043845</v>
      </c>
      <c r="O151" s="260">
        <f t="shared" si="11"/>
        <v>3.8189698977260544</v>
      </c>
    </row>
    <row r="152" spans="1:15" ht="12.75">
      <c r="A152" s="246">
        <v>33420</v>
      </c>
      <c r="B152" s="102"/>
      <c r="C152" s="103">
        <f>' índice sin trilla'!C31</f>
        <v>21.28019522823581</v>
      </c>
      <c r="D152" s="103">
        <f>' índice sin trilla'!D31</f>
        <v>90.14162395751896</v>
      </c>
      <c r="E152" s="250">
        <f>' índice sin trilla'!O31</f>
        <v>135.34903180132184</v>
      </c>
      <c r="F152" s="250">
        <f>' índice sin trilla'!N31</f>
        <v>139.46512265958378</v>
      </c>
      <c r="G152" s="250">
        <f>' índice sin trilla'!M31</f>
        <v>127.40709527107866</v>
      </c>
      <c r="I152" s="250">
        <f t="shared" si="6"/>
        <v>28.738442700735266</v>
      </c>
      <c r="J152" s="103">
        <f t="shared" si="7"/>
        <v>2.272532227367252</v>
      </c>
      <c r="K152" s="103">
        <f t="shared" si="8"/>
        <v>1.2549123862171108</v>
      </c>
      <c r="L152" s="103">
        <f t="shared" si="9"/>
        <v>0.14495042761022425</v>
      </c>
      <c r="M152" s="103">
        <f t="shared" si="10"/>
        <v>3.687322999717213</v>
      </c>
      <c r="N152" s="259">
        <f t="shared" si="11"/>
        <v>0.5819651690170291</v>
      </c>
      <c r="O152" s="259">
        <f t="shared" si="11"/>
        <v>3.3875100620389897</v>
      </c>
    </row>
    <row r="153" spans="1:15" ht="12.75">
      <c r="A153" s="247">
        <v>33451</v>
      </c>
      <c r="B153" s="248"/>
      <c r="C153" s="249">
        <f>' índice sin trilla'!C32</f>
        <v>22.162223083856503</v>
      </c>
      <c r="D153" s="249">
        <f>' índice sin trilla'!D32</f>
        <v>93.37416150462161</v>
      </c>
      <c r="E153" s="251">
        <f>' índice sin trilla'!O32</f>
        <v>136.32720891140454</v>
      </c>
      <c r="F153" s="251">
        <f>' índice sin trilla'!N32</f>
        <v>140.34162527367224</v>
      </c>
      <c r="G153" s="251">
        <f>' índice sin trilla'!M32</f>
        <v>128.571698471199</v>
      </c>
      <c r="I153" s="251">
        <f t="shared" si="6"/>
        <v>22.621215256319836</v>
      </c>
      <c r="J153" s="249">
        <f t="shared" si="7"/>
        <v>-1.0245712515125516</v>
      </c>
      <c r="K153" s="249">
        <f t="shared" si="8"/>
        <v>1.4419776349558822</v>
      </c>
      <c r="L153" s="249">
        <f t="shared" si="9"/>
        <v>0.7369627236257559</v>
      </c>
      <c r="M153" s="249">
        <f t="shared" si="10"/>
        <v>2.9777792332457365</v>
      </c>
      <c r="N153" s="260">
        <f t="shared" si="11"/>
        <v>0.21959526897255</v>
      </c>
      <c r="O153" s="260">
        <f t="shared" si="11"/>
        <v>3.0030081808648967</v>
      </c>
    </row>
    <row r="154" spans="1:15" ht="12.75">
      <c r="A154" s="246">
        <v>33482</v>
      </c>
      <c r="B154" s="102"/>
      <c r="C154" s="103">
        <f>' índice sin trilla'!C33</f>
        <v>21.99821000902787</v>
      </c>
      <c r="D154" s="103">
        <f>' índice sin trilla'!D33</f>
        <v>90.49538912711907</v>
      </c>
      <c r="E154" s="250">
        <f>' índice sin trilla'!O33</f>
        <v>136.41948442445351</v>
      </c>
      <c r="F154" s="250">
        <f>' índice sin trilla'!N33</f>
        <v>140.38173137388637</v>
      </c>
      <c r="G154" s="250">
        <f>' índice sin trilla'!M33</f>
        <v>128.66411369352082</v>
      </c>
      <c r="I154" s="250">
        <f t="shared" si="6"/>
        <v>24.619667262046697</v>
      </c>
      <c r="J154" s="103">
        <f t="shared" si="7"/>
        <v>1.9886718121995939</v>
      </c>
      <c r="K154" s="103">
        <f t="shared" si="8"/>
        <v>0.8616437675646349</v>
      </c>
      <c r="L154" s="103">
        <f t="shared" si="9"/>
        <v>0.006627940556858114</v>
      </c>
      <c r="M154" s="103">
        <f t="shared" si="10"/>
        <v>2.738741739486761</v>
      </c>
      <c r="N154" s="259">
        <f t="shared" si="11"/>
        <v>0.7246092403716542</v>
      </c>
      <c r="O154" s="259">
        <f t="shared" si="11"/>
        <v>2.4754698253065532</v>
      </c>
    </row>
    <row r="155" spans="1:15" ht="12.75">
      <c r="A155" s="247">
        <v>33512</v>
      </c>
      <c r="B155" s="248"/>
      <c r="C155" s="249">
        <f>' índice sin trilla'!C34</f>
        <v>24.559521718561072</v>
      </c>
      <c r="D155" s="249">
        <f>' índice sin trilla'!D34</f>
        <v>100.48297245350483</v>
      </c>
      <c r="E155" s="251">
        <f>' índice sin trilla'!O34</f>
        <v>137.07667126612876</v>
      </c>
      <c r="F155" s="251">
        <f>' índice sin trilla'!N34</f>
        <v>141.72652806906</v>
      </c>
      <c r="G155" s="251">
        <f>' índice sin trilla'!M34</f>
        <v>127.94010726668863</v>
      </c>
      <c r="I155" s="251">
        <f aca="true" t="shared" si="12" ref="I155:I218">((C155/C143)-1)*100</f>
        <v>23.770519907958064</v>
      </c>
      <c r="J155" s="249">
        <f aca="true" t="shared" si="13" ref="J155:J218">((D155/D143)-1)*100</f>
        <v>2.3911751785639312</v>
      </c>
      <c r="K155" s="249">
        <f aca="true" t="shared" si="14" ref="K155:K218">((E155/E143)-1)*100</f>
        <v>0.5500133838997057</v>
      </c>
      <c r="L155" s="249">
        <f aca="true" t="shared" si="15" ref="L155:L218">((F155/F143)-1)*100</f>
        <v>-0.2535354471596807</v>
      </c>
      <c r="M155" s="249">
        <f aca="true" t="shared" si="16" ref="M155:M218">((G155/G143)-1)*100</f>
        <v>2.336848875344111</v>
      </c>
      <c r="N155" s="260">
        <f t="shared" si="11"/>
        <v>0.5723815816374822</v>
      </c>
      <c r="O155" s="260">
        <f t="shared" si="11"/>
        <v>1.8738960183704467</v>
      </c>
    </row>
    <row r="156" spans="1:15" ht="12.75">
      <c r="A156" s="246">
        <v>33543</v>
      </c>
      <c r="B156" s="102"/>
      <c r="C156" s="103">
        <f>' índice sin trilla'!C35</f>
        <v>23.598021708098525</v>
      </c>
      <c r="D156" s="103">
        <f>' índice sin trilla'!D35</f>
        <v>95.98431769820967</v>
      </c>
      <c r="E156" s="250">
        <f>' índice sin trilla'!O35</f>
        <v>136.79613898303884</v>
      </c>
      <c r="F156" s="250">
        <f>' índice sin trilla'!N35</f>
        <v>141.07399406274163</v>
      </c>
      <c r="G156" s="250">
        <f>' índice sin trilla'!M35</f>
        <v>128.3191485683471</v>
      </c>
      <c r="I156" s="250">
        <f t="shared" si="12"/>
        <v>21.284043820619637</v>
      </c>
      <c r="J156" s="103">
        <f t="shared" si="13"/>
        <v>0.5790168561513154</v>
      </c>
      <c r="K156" s="103">
        <f t="shared" si="14"/>
        <v>0.12423312838603096</v>
      </c>
      <c r="L156" s="103">
        <f t="shared" si="15"/>
        <v>-0.8556508792183171</v>
      </c>
      <c r="M156" s="103">
        <f t="shared" si="16"/>
        <v>2.305102259310998</v>
      </c>
      <c r="N156" s="259">
        <f t="shared" si="11"/>
        <v>0.43114307556428866</v>
      </c>
      <c r="O156" s="259">
        <f t="shared" si="11"/>
        <v>1.2396938671606073</v>
      </c>
    </row>
    <row r="157" spans="1:15" ht="12.75">
      <c r="A157" s="247">
        <v>33573</v>
      </c>
      <c r="B157" s="248"/>
      <c r="C157" s="249">
        <f>' índice sin trilla'!C36</f>
        <v>21.505488876161184</v>
      </c>
      <c r="D157" s="249">
        <f>' índice sin trilla'!D36</f>
        <v>89.19886865092164</v>
      </c>
      <c r="E157" s="251">
        <f>' índice sin trilla'!O36</f>
        <v>132.00657405721344</v>
      </c>
      <c r="F157" s="251">
        <f>' índice sin trilla'!N36</f>
        <v>134.0768687600963</v>
      </c>
      <c r="G157" s="251">
        <f>' índice sin trilla'!M36</f>
        <v>127.96760990889318</v>
      </c>
      <c r="I157" s="251">
        <f t="shared" si="12"/>
        <v>23.826587192101645</v>
      </c>
      <c r="J157" s="249">
        <f t="shared" si="13"/>
        <v>3.8601959872091474</v>
      </c>
      <c r="K157" s="249">
        <f t="shared" si="14"/>
        <v>1.0515287733226852</v>
      </c>
      <c r="L157" s="249">
        <f t="shared" si="15"/>
        <v>0.30488348385993014</v>
      </c>
      <c r="M157" s="249">
        <f t="shared" si="16"/>
        <v>2.643751291757268</v>
      </c>
      <c r="N157" s="260">
        <f t="shared" si="11"/>
        <v>0.3272161412448904</v>
      </c>
      <c r="O157" s="260">
        <f t="shared" si="11"/>
        <v>1.0384497698517459</v>
      </c>
    </row>
    <row r="158" spans="1:15" ht="12.75">
      <c r="A158" s="246">
        <v>33604</v>
      </c>
      <c r="B158" s="102"/>
      <c r="C158" s="103">
        <f>' índice sin trilla'!C37</f>
        <v>20.118672111657613</v>
      </c>
      <c r="D158" s="103">
        <f>' índice sin trilla'!D37</f>
        <v>80.2883316666678</v>
      </c>
      <c r="E158" s="250">
        <f>' índice sin trilla'!O37</f>
        <v>123.95065045828778</v>
      </c>
      <c r="F158" s="250">
        <f>' índice sin trilla'!N37</f>
        <v>126.63853609906907</v>
      </c>
      <c r="G158" s="250">
        <f>' índice sin trilla'!M37</f>
        <v>119.02221653213824</v>
      </c>
      <c r="I158" s="250">
        <f t="shared" si="12"/>
        <v>23.554777115767035</v>
      </c>
      <c r="J158" s="103">
        <f t="shared" si="13"/>
        <v>4.9106808241865085</v>
      </c>
      <c r="K158" s="103">
        <f t="shared" si="14"/>
        <v>-0.09971212702688526</v>
      </c>
      <c r="L158" s="103">
        <f t="shared" si="15"/>
        <v>-0.5337480787324989</v>
      </c>
      <c r="M158" s="103">
        <f t="shared" si="16"/>
        <v>0.801913334244575</v>
      </c>
      <c r="N158" s="259">
        <f t="shared" si="11"/>
        <v>0.6033954631902816</v>
      </c>
      <c r="O158" s="259">
        <f t="shared" si="11"/>
        <v>0.9315823158531522</v>
      </c>
    </row>
    <row r="159" spans="1:15" ht="12.75">
      <c r="A159" s="247">
        <v>33635</v>
      </c>
      <c r="B159" s="248"/>
      <c r="C159" s="249">
        <f>' índice sin trilla'!C38</f>
        <v>23.203762707695017</v>
      </c>
      <c r="D159" s="249">
        <f>' índice sin trilla'!D38</f>
        <v>87.66882112034386</v>
      </c>
      <c r="E159" s="251">
        <f>' índice sin trilla'!O38</f>
        <v>132.30609852639677</v>
      </c>
      <c r="F159" s="251">
        <f>' índice sin trilla'!N38</f>
        <v>136.02361680451048</v>
      </c>
      <c r="G159" s="251">
        <f>' índice sin trilla'!M38</f>
        <v>125.1879258587777</v>
      </c>
      <c r="I159" s="251">
        <f t="shared" si="12"/>
        <v>26.437374587187556</v>
      </c>
      <c r="J159" s="249">
        <f t="shared" si="13"/>
        <v>6.234355016125526</v>
      </c>
      <c r="K159" s="249">
        <f t="shared" si="14"/>
        <v>1.2111994320384012</v>
      </c>
      <c r="L159" s="249">
        <f t="shared" si="15"/>
        <v>0.7958973468083386</v>
      </c>
      <c r="M159" s="249">
        <f t="shared" si="16"/>
        <v>2.0907729682533738</v>
      </c>
      <c r="N159" s="260">
        <f t="shared" si="11"/>
        <v>1.08337617173917</v>
      </c>
      <c r="O159" s="260">
        <f t="shared" si="11"/>
        <v>0.9212817906894877</v>
      </c>
    </row>
    <row r="160" spans="1:15" ht="12.75">
      <c r="A160" s="246">
        <v>33664</v>
      </c>
      <c r="B160" s="102"/>
      <c r="C160" s="103">
        <f>' índice sin trilla'!C39</f>
        <v>24.238571594288246</v>
      </c>
      <c r="D160" s="103">
        <f>' índice sin trilla'!D39</f>
        <v>91.24506654587975</v>
      </c>
      <c r="E160" s="250">
        <f>' índice sin trilla'!O39</f>
        <v>133.21644830644132</v>
      </c>
      <c r="F160" s="250">
        <f>' índice sin trilla'!N39</f>
        <v>137.44629524885858</v>
      </c>
      <c r="G160" s="250">
        <f>' índice sin trilla'!M39</f>
        <v>124.98563404970069</v>
      </c>
      <c r="I160" s="250">
        <f t="shared" si="12"/>
        <v>33.60034681845521</v>
      </c>
      <c r="J160" s="103">
        <f t="shared" si="13"/>
        <v>13.005546843601445</v>
      </c>
      <c r="K160" s="103">
        <f t="shared" si="14"/>
        <v>1.5546027867836543</v>
      </c>
      <c r="L160" s="103">
        <f t="shared" si="15"/>
        <v>1.380327315264629</v>
      </c>
      <c r="M160" s="103">
        <f t="shared" si="16"/>
        <v>1.9248724941737905</v>
      </c>
      <c r="N160" s="259">
        <f t="shared" si="11"/>
        <v>3.075660184041884</v>
      </c>
      <c r="O160" s="259">
        <f t="shared" si="11"/>
        <v>0.976338673245114</v>
      </c>
    </row>
    <row r="161" spans="1:15" ht="12.75">
      <c r="A161" s="247">
        <v>33695</v>
      </c>
      <c r="B161" s="248"/>
      <c r="C161" s="249">
        <f>' índice sin trilla'!C40</f>
        <v>22.44003105133027</v>
      </c>
      <c r="D161" s="249">
        <f>' índice sin trilla'!D40</f>
        <v>84.40429632037063</v>
      </c>
      <c r="E161" s="251">
        <f>' índice sin trilla'!O40</f>
        <v>134.3426904843212</v>
      </c>
      <c r="F161" s="251">
        <f>' índice sin trilla'!N40</f>
        <v>139.04684567646416</v>
      </c>
      <c r="G161" s="251">
        <f>' índice sin trilla'!M40</f>
        <v>125.16928121770366</v>
      </c>
      <c r="I161" s="251">
        <f t="shared" si="12"/>
        <v>7.419320704629495</v>
      </c>
      <c r="J161" s="249">
        <f t="shared" si="13"/>
        <v>-8.459541423385208</v>
      </c>
      <c r="K161" s="249">
        <f t="shared" si="14"/>
        <v>0.6715818195965007</v>
      </c>
      <c r="L161" s="249">
        <f t="shared" si="15"/>
        <v>0.85458115442687</v>
      </c>
      <c r="M161" s="249">
        <f t="shared" si="16"/>
        <v>0.2830054953639749</v>
      </c>
      <c r="N161" s="260">
        <f t="shared" si="11"/>
        <v>1.6240129505144862</v>
      </c>
      <c r="O161" s="260">
        <f t="shared" si="11"/>
        <v>0.9349437770690194</v>
      </c>
    </row>
    <row r="162" spans="1:15" ht="12.75">
      <c r="A162" s="246">
        <v>33725</v>
      </c>
      <c r="B162" s="102"/>
      <c r="C162" s="103">
        <f>' índice sin trilla'!C41</f>
        <v>25.799637206262737</v>
      </c>
      <c r="D162" s="103">
        <f>' índice sin trilla'!D41</f>
        <v>94.7589066286562</v>
      </c>
      <c r="E162" s="250">
        <f>' índice sin trilla'!O41</f>
        <v>134.2425032524282</v>
      </c>
      <c r="F162" s="250">
        <f>' índice sin trilla'!N41</f>
        <v>138.8412552486726</v>
      </c>
      <c r="G162" s="250">
        <f>' índice sin trilla'!M41</f>
        <v>125.18492208929865</v>
      </c>
      <c r="I162" s="250">
        <f t="shared" si="12"/>
        <v>22.944050776575175</v>
      </c>
      <c r="J162" s="103">
        <f t="shared" si="13"/>
        <v>4.079073377382381</v>
      </c>
      <c r="K162" s="103">
        <f t="shared" si="14"/>
        <v>-0.2586479287133181</v>
      </c>
      <c r="L162" s="103">
        <f t="shared" si="15"/>
        <v>-0.0005425372375467141</v>
      </c>
      <c r="M162" s="103">
        <f t="shared" si="16"/>
        <v>-0.8116329151574009</v>
      </c>
      <c r="N162" s="259">
        <f t="shared" si="11"/>
        <v>2.1809700112176866</v>
      </c>
      <c r="O162" s="259">
        <f t="shared" si="11"/>
        <v>0.8199452011889097</v>
      </c>
    </row>
    <row r="163" spans="1:15" ht="12.75">
      <c r="A163" s="247">
        <v>33756</v>
      </c>
      <c r="B163" s="248"/>
      <c r="C163" s="249">
        <f>' índice sin trilla'!C42</f>
        <v>26.200679975832838</v>
      </c>
      <c r="D163" s="249">
        <f>' índice sin trilla'!D42</f>
        <v>94.67086854645937</v>
      </c>
      <c r="E163" s="251">
        <f>' índice sin trilla'!O42</f>
        <v>135.64734755574554</v>
      </c>
      <c r="F163" s="251">
        <f>' índice sin trilla'!N42</f>
        <v>140.2713501502575</v>
      </c>
      <c r="G163" s="251">
        <f>' índice sin trilla'!M42</f>
        <v>126.59267303791172</v>
      </c>
      <c r="I163" s="251">
        <f t="shared" si="12"/>
        <v>26.612450063133174</v>
      </c>
      <c r="J163" s="249">
        <f t="shared" si="13"/>
        <v>6.400997747531445</v>
      </c>
      <c r="K163" s="249">
        <f t="shared" si="14"/>
        <v>0.44092737780900837</v>
      </c>
      <c r="L163" s="249">
        <f t="shared" si="15"/>
        <v>1.0038953092642133</v>
      </c>
      <c r="M163" s="249">
        <f t="shared" si="16"/>
        <v>-0.7551334119444197</v>
      </c>
      <c r="N163" s="260">
        <f t="shared" si="11"/>
        <v>2.82573265840953</v>
      </c>
      <c r="O163" s="260">
        <f t="shared" si="11"/>
        <v>0.7341250650372944</v>
      </c>
    </row>
    <row r="164" spans="1:15" ht="12.75">
      <c r="A164" s="246">
        <v>33786</v>
      </c>
      <c r="B164" s="102"/>
      <c r="C164" s="103">
        <f>' índice sin trilla'!C43</f>
        <v>26.820450551635037</v>
      </c>
      <c r="D164" s="103">
        <f>' índice sin trilla'!D43</f>
        <v>95.6409874293286</v>
      </c>
      <c r="E164" s="250">
        <f>' índice sin trilla'!O43</f>
        <v>137.1505913960377</v>
      </c>
      <c r="F164" s="250">
        <f>' índice sin trilla'!N43</f>
        <v>142.3573705139948</v>
      </c>
      <c r="G164" s="250">
        <f>' índice sin trilla'!M43</f>
        <v>127.09993197645689</v>
      </c>
      <c r="I164" s="250">
        <f t="shared" si="12"/>
        <v>26.034795564507274</v>
      </c>
      <c r="J164" s="103">
        <f t="shared" si="13"/>
        <v>6.100803635844554</v>
      </c>
      <c r="K164" s="103">
        <f t="shared" si="14"/>
        <v>1.3310472714428867</v>
      </c>
      <c r="L164" s="103">
        <f t="shared" si="15"/>
        <v>2.0738144413859017</v>
      </c>
      <c r="M164" s="103">
        <f t="shared" si="16"/>
        <v>-0.24108806025930907</v>
      </c>
      <c r="N164" s="259">
        <f t="shared" si="11"/>
        <v>3.1488118737293735</v>
      </c>
      <c r="O164" s="259">
        <f t="shared" si="11"/>
        <v>0.741121866533212</v>
      </c>
    </row>
    <row r="165" spans="1:15" ht="12.75">
      <c r="A165" s="247">
        <v>33817</v>
      </c>
      <c r="B165" s="248"/>
      <c r="C165" s="249">
        <f>' índice sin trilla'!C44</f>
        <v>26.604549196981235</v>
      </c>
      <c r="D165" s="249">
        <f>' índice sin trilla'!D44</f>
        <v>94.80959329886586</v>
      </c>
      <c r="E165" s="251">
        <f>' índice sin trilla'!O44</f>
        <v>136.98144418048457</v>
      </c>
      <c r="F165" s="251">
        <f>' índice sin trilla'!N44</f>
        <v>141.40778403826639</v>
      </c>
      <c r="G165" s="251">
        <f>' índice sin trilla'!M44</f>
        <v>128.422098097477</v>
      </c>
      <c r="I165" s="251">
        <f t="shared" si="12"/>
        <v>20.04458711707775</v>
      </c>
      <c r="J165" s="249">
        <f t="shared" si="13"/>
        <v>1.5372901572703324</v>
      </c>
      <c r="K165" s="249">
        <f t="shared" si="14"/>
        <v>0.4799007287717538</v>
      </c>
      <c r="L165" s="249">
        <f t="shared" si="15"/>
        <v>0.7596881983624515</v>
      </c>
      <c r="M165" s="249">
        <f t="shared" si="16"/>
        <v>-0.11635560197216233</v>
      </c>
      <c r="N165" s="260">
        <f t="shared" si="11"/>
        <v>3.377486044205069</v>
      </c>
      <c r="O165" s="260">
        <f t="shared" si="11"/>
        <v>0.6599761205338339</v>
      </c>
    </row>
    <row r="166" spans="1:15" ht="12.75">
      <c r="A166" s="246">
        <v>33848</v>
      </c>
      <c r="B166" s="102"/>
      <c r="C166" s="103">
        <f>' índice sin trilla'!C45</f>
        <v>28.879447704205553</v>
      </c>
      <c r="D166" s="103">
        <f>' índice sin trilla'!D45</f>
        <v>100.41800041289441</v>
      </c>
      <c r="E166" s="250">
        <f>' índice sin trilla'!O45</f>
        <v>138.47957629474325</v>
      </c>
      <c r="F166" s="250">
        <f>' índice sin trilla'!N45</f>
        <v>143.2597487025681</v>
      </c>
      <c r="G166" s="250">
        <f>' índice sin trilla'!M45</f>
        <v>129.1222216054575</v>
      </c>
      <c r="I166" s="250">
        <f t="shared" si="12"/>
        <v>31.280898274694557</v>
      </c>
      <c r="J166" s="103">
        <f t="shared" si="13"/>
        <v>10.964770008157032</v>
      </c>
      <c r="K166" s="103">
        <f t="shared" si="14"/>
        <v>1.510115566688408</v>
      </c>
      <c r="L166" s="103">
        <f t="shared" si="15"/>
        <v>2.0501366527647003</v>
      </c>
      <c r="M166" s="103">
        <f t="shared" si="16"/>
        <v>0.3560494832520966</v>
      </c>
      <c r="N166" s="259">
        <f aca="true" t="shared" si="17" ref="N166:O229">+(((SUM(D155:D166))/(SUM(D143:D154)))-1)*100</f>
        <v>4.1375569314530125</v>
      </c>
      <c r="O166" s="259">
        <f t="shared" si="17"/>
        <v>0.7153873210751227</v>
      </c>
    </row>
    <row r="167" spans="1:15" ht="12.75">
      <c r="A167" s="247">
        <v>33878</v>
      </c>
      <c r="B167" s="248"/>
      <c r="C167" s="249">
        <f>' índice sin trilla'!C46</f>
        <v>30.210238483373985</v>
      </c>
      <c r="D167" s="249">
        <f>' índice sin trilla'!D46</f>
        <v>104.61760146165784</v>
      </c>
      <c r="E167" s="251">
        <f>' índice sin trilla'!O46</f>
        <v>139.57218199231616</v>
      </c>
      <c r="F167" s="251">
        <f>' índice sin trilla'!N46</f>
        <v>144.73372219895367</v>
      </c>
      <c r="G167" s="251">
        <f>' índice sin trilla'!M46</f>
        <v>129.43372712624324</v>
      </c>
      <c r="I167" s="251">
        <f t="shared" si="12"/>
        <v>23.008252479698466</v>
      </c>
      <c r="J167" s="249">
        <f t="shared" si="13"/>
        <v>4.114755870768239</v>
      </c>
      <c r="K167" s="249">
        <f t="shared" si="14"/>
        <v>1.8205218314226945</v>
      </c>
      <c r="L167" s="249">
        <f t="shared" si="15"/>
        <v>2.121828687165972</v>
      </c>
      <c r="M167" s="249">
        <f t="shared" si="16"/>
        <v>1.1674367729278101</v>
      </c>
      <c r="N167" s="260">
        <f t="shared" si="17"/>
        <v>4.295908003874982</v>
      </c>
      <c r="O167" s="260">
        <f t="shared" si="17"/>
        <v>0.824056449823729</v>
      </c>
    </row>
    <row r="168" spans="1:15" ht="12.75">
      <c r="A168" s="246">
        <v>33909</v>
      </c>
      <c r="B168" s="102"/>
      <c r="C168" s="103">
        <f>' índice sin trilla'!C47</f>
        <v>29.435555739584576</v>
      </c>
      <c r="D168" s="103">
        <f>' índice sin trilla'!D47</f>
        <v>101.11855336668943</v>
      </c>
      <c r="E168" s="250">
        <f>' índice sin trilla'!O47</f>
        <v>140.3096188352575</v>
      </c>
      <c r="F168" s="250">
        <f>' índice sin trilla'!N47</f>
        <v>145.5337529857884</v>
      </c>
      <c r="G168" s="250">
        <f>' índice sin trilla'!M47</f>
        <v>129.97397230149025</v>
      </c>
      <c r="I168" s="250">
        <f t="shared" si="12"/>
        <v>24.7373873271872</v>
      </c>
      <c r="J168" s="103">
        <f t="shared" si="13"/>
        <v>5.3490359587934355</v>
      </c>
      <c r="K168" s="103">
        <f t="shared" si="14"/>
        <v>2.5684057154963247</v>
      </c>
      <c r="L168" s="103">
        <f t="shared" si="15"/>
        <v>3.1612906068735125</v>
      </c>
      <c r="M168" s="103">
        <f t="shared" si="16"/>
        <v>1.2896155808435283</v>
      </c>
      <c r="N168" s="259">
        <f t="shared" si="17"/>
        <v>4.722526825494877</v>
      </c>
      <c r="O168" s="259">
        <f t="shared" si="17"/>
        <v>1.0327359419735282</v>
      </c>
    </row>
    <row r="169" spans="1:15" ht="12.75">
      <c r="A169" s="247">
        <v>33939</v>
      </c>
      <c r="B169" s="248"/>
      <c r="C169" s="249">
        <f>' índice sin trilla'!C48</f>
        <v>26.81740656942702</v>
      </c>
      <c r="D169" s="249">
        <f>' índice sin trilla'!D48</f>
        <v>93.43883134877045</v>
      </c>
      <c r="E169" s="251">
        <f>' índice sin trilla'!O48</f>
        <v>136.69428531166602</v>
      </c>
      <c r="F169" s="251">
        <f>' índice sin trilla'!N48</f>
        <v>140.53292410805054</v>
      </c>
      <c r="G169" s="251">
        <f>' índice sin trilla'!M48</f>
        <v>129.14099951991255</v>
      </c>
      <c r="I169" s="251">
        <f t="shared" si="12"/>
        <v>24.70028802346407</v>
      </c>
      <c r="J169" s="249">
        <f t="shared" si="13"/>
        <v>4.753381698642212</v>
      </c>
      <c r="K169" s="249">
        <f t="shared" si="14"/>
        <v>3.5511195468347356</v>
      </c>
      <c r="L169" s="249">
        <f t="shared" si="15"/>
        <v>4.815189530944419</v>
      </c>
      <c r="M169" s="249">
        <f t="shared" si="16"/>
        <v>0.9169426637371636</v>
      </c>
      <c r="N169" s="260">
        <f t="shared" si="17"/>
        <v>4.794200113388314</v>
      </c>
      <c r="O169" s="260">
        <f t="shared" si="17"/>
        <v>1.2385876727096345</v>
      </c>
    </row>
    <row r="170" spans="1:15" ht="12.75">
      <c r="A170" s="246">
        <v>33970</v>
      </c>
      <c r="B170" s="102"/>
      <c r="C170" s="103">
        <f>' índice sin trilla'!C49</f>
        <v>25.42289848704735</v>
      </c>
      <c r="D170" s="103">
        <f>' índice sin trilla'!D49</f>
        <v>83.42585734358047</v>
      </c>
      <c r="E170" s="250">
        <f>' índice sin trilla'!O49</f>
        <v>129.3152148914334</v>
      </c>
      <c r="F170" s="250">
        <f>' índice sin trilla'!N49</f>
        <v>132.88945864098733</v>
      </c>
      <c r="G170" s="250">
        <f>' índice sin trilla'!M49</f>
        <v>122.69006422110998</v>
      </c>
      <c r="I170" s="250">
        <f t="shared" si="12"/>
        <v>26.364694180369085</v>
      </c>
      <c r="J170" s="103">
        <f t="shared" si="13"/>
        <v>3.9078227331198034</v>
      </c>
      <c r="K170" s="103">
        <f t="shared" si="14"/>
        <v>4.3279840915001255</v>
      </c>
      <c r="L170" s="103">
        <f t="shared" si="15"/>
        <v>4.936035060471777</v>
      </c>
      <c r="M170" s="103">
        <f t="shared" si="16"/>
        <v>3.0816496246155456</v>
      </c>
      <c r="N170" s="259">
        <f t="shared" si="17"/>
        <v>4.719738804983686</v>
      </c>
      <c r="O170" s="259">
        <f t="shared" si="17"/>
        <v>1.581077140615017</v>
      </c>
    </row>
    <row r="171" spans="1:15" ht="12.75">
      <c r="A171" s="247">
        <v>34001</v>
      </c>
      <c r="B171" s="248"/>
      <c r="C171" s="249">
        <f>' índice sin trilla'!C50</f>
        <v>28.75812250933059</v>
      </c>
      <c r="D171" s="249">
        <f>' índice sin trilla'!D50</f>
        <v>90.78740078240506</v>
      </c>
      <c r="E171" s="251">
        <f>' índice sin trilla'!O50</f>
        <v>134.71105871257745</v>
      </c>
      <c r="F171" s="251">
        <f>' índice sin trilla'!N50</f>
        <v>139.2091585953855</v>
      </c>
      <c r="G171" s="251">
        <f>' índice sin trilla'!M50</f>
        <v>126.09139477627966</v>
      </c>
      <c r="I171" s="251">
        <f t="shared" si="12"/>
        <v>23.93732375048634</v>
      </c>
      <c r="J171" s="249">
        <f t="shared" si="13"/>
        <v>3.5572277831594112</v>
      </c>
      <c r="K171" s="249">
        <f t="shared" si="14"/>
        <v>1.817724362645956</v>
      </c>
      <c r="L171" s="249">
        <f t="shared" si="15"/>
        <v>2.3419034618475054</v>
      </c>
      <c r="M171" s="249">
        <f t="shared" si="16"/>
        <v>0.7216901400867837</v>
      </c>
      <c r="N171" s="260">
        <f t="shared" si="17"/>
        <v>4.509755997237885</v>
      </c>
      <c r="O171" s="260">
        <f t="shared" si="17"/>
        <v>1.6307258874250774</v>
      </c>
    </row>
    <row r="172" spans="1:15" ht="12.75">
      <c r="A172" s="246">
        <v>34029</v>
      </c>
      <c r="B172" s="102"/>
      <c r="C172" s="103">
        <f>' índice sin trilla'!C51</f>
        <v>31.27945686339345</v>
      </c>
      <c r="D172" s="103">
        <f>' índice sin trilla'!D51</f>
        <v>98.119537377788</v>
      </c>
      <c r="E172" s="250">
        <f>' índice sin trilla'!O51</f>
        <v>134.7964148515783</v>
      </c>
      <c r="F172" s="250">
        <f>' índice sin trilla'!N51</f>
        <v>139.79804224302268</v>
      </c>
      <c r="G172" s="250">
        <f>' índice sin trilla'!M51</f>
        <v>125.08140359192772</v>
      </c>
      <c r="I172" s="250">
        <f t="shared" si="12"/>
        <v>29.048268136247636</v>
      </c>
      <c r="J172" s="103">
        <f t="shared" si="13"/>
        <v>7.5340739967038495</v>
      </c>
      <c r="K172" s="103">
        <f t="shared" si="14"/>
        <v>1.1860146139781147</v>
      </c>
      <c r="L172" s="103">
        <f t="shared" si="15"/>
        <v>1.7110297443128974</v>
      </c>
      <c r="M172" s="103">
        <f t="shared" si="16"/>
        <v>0.07662444004481461</v>
      </c>
      <c r="N172" s="259">
        <f t="shared" si="17"/>
        <v>4.133963377505934</v>
      </c>
      <c r="O172" s="259">
        <f t="shared" si="17"/>
        <v>1.6000653827074496</v>
      </c>
    </row>
    <row r="173" spans="1:15" ht="12.75">
      <c r="A173" s="247">
        <v>34060</v>
      </c>
      <c r="B173" s="248"/>
      <c r="C173" s="249">
        <f>' índice sin trilla'!C52</f>
        <v>28.745368870198394</v>
      </c>
      <c r="D173" s="249">
        <f>' índice sin trilla'!D52</f>
        <v>90.11997449310957</v>
      </c>
      <c r="E173" s="251">
        <f>' índice sin trilla'!O52</f>
        <v>135.93946621971347</v>
      </c>
      <c r="F173" s="251">
        <f>' índice sin trilla'!N52</f>
        <v>140.9561700366045</v>
      </c>
      <c r="G173" s="251">
        <f>' índice sin trilla'!M52</f>
        <v>126.16368309655446</v>
      </c>
      <c r="I173" s="251">
        <f t="shared" si="12"/>
        <v>28.098614500332154</v>
      </c>
      <c r="J173" s="249">
        <f t="shared" si="13"/>
        <v>6.771785823607979</v>
      </c>
      <c r="K173" s="249">
        <f t="shared" si="14"/>
        <v>1.1885840082818788</v>
      </c>
      <c r="L173" s="249">
        <f t="shared" si="15"/>
        <v>1.3731518689629185</v>
      </c>
      <c r="M173" s="249">
        <f t="shared" si="16"/>
        <v>0.794445625297846</v>
      </c>
      <c r="N173" s="260">
        <f t="shared" si="17"/>
        <v>5.411369336785432</v>
      </c>
      <c r="O173" s="260">
        <f t="shared" si="17"/>
        <v>1.6427566396561843</v>
      </c>
    </row>
    <row r="174" spans="1:15" ht="12.75">
      <c r="A174" s="246">
        <v>34090</v>
      </c>
      <c r="B174" s="102"/>
      <c r="C174" s="103">
        <f>' índice sin trilla'!C53</f>
        <v>32.85200662063684</v>
      </c>
      <c r="D174" s="103">
        <f>' índice sin trilla'!D53</f>
        <v>100.46916694831958</v>
      </c>
      <c r="E174" s="250">
        <f>' índice sin trilla'!O53</f>
        <v>136.32590550819228</v>
      </c>
      <c r="F174" s="250">
        <f>' índice sin trilla'!N53</f>
        <v>140.73594741949788</v>
      </c>
      <c r="G174" s="250">
        <f>' índice sin trilla'!M53</f>
        <v>127.63426829618425</v>
      </c>
      <c r="I174" s="250">
        <f t="shared" si="12"/>
        <v>27.33514955265408</v>
      </c>
      <c r="J174" s="103">
        <f t="shared" si="13"/>
        <v>6.026093507010266</v>
      </c>
      <c r="K174" s="103">
        <f t="shared" si="14"/>
        <v>1.551969164226974</v>
      </c>
      <c r="L174" s="103">
        <f t="shared" si="15"/>
        <v>1.3646463851336943</v>
      </c>
      <c r="M174" s="103">
        <f t="shared" si="16"/>
        <v>1.9565824430025192</v>
      </c>
      <c r="N174" s="259">
        <f t="shared" si="17"/>
        <v>5.576545600972382</v>
      </c>
      <c r="O174" s="259">
        <f t="shared" si="17"/>
        <v>1.7944123544059831</v>
      </c>
    </row>
    <row r="175" spans="1:15" ht="12.75">
      <c r="A175" s="247">
        <v>34121</v>
      </c>
      <c r="B175" s="248"/>
      <c r="C175" s="249">
        <f>' índice sin trilla'!C54</f>
        <v>33.45854292264775</v>
      </c>
      <c r="D175" s="249">
        <f>' índice sin trilla'!D54</f>
        <v>101.34687630684094</v>
      </c>
      <c r="E175" s="251">
        <f>' índice sin trilla'!O54</f>
        <v>138.2905021139542</v>
      </c>
      <c r="F175" s="251">
        <f>' índice sin trilla'!N54</f>
        <v>143.50980275201275</v>
      </c>
      <c r="G175" s="251">
        <f>' índice sin trilla'!M54</f>
        <v>128.07355651505353</v>
      </c>
      <c r="I175" s="251">
        <f t="shared" si="12"/>
        <v>27.701048039629008</v>
      </c>
      <c r="J175" s="249">
        <f t="shared" si="13"/>
        <v>7.0518078717164645</v>
      </c>
      <c r="K175" s="249">
        <f t="shared" si="14"/>
        <v>1.948548649005044</v>
      </c>
      <c r="L175" s="249">
        <f t="shared" si="15"/>
        <v>2.3087056610535672</v>
      </c>
      <c r="M175" s="249">
        <f t="shared" si="16"/>
        <v>1.169801886321098</v>
      </c>
      <c r="N175" s="260">
        <f t="shared" si="17"/>
        <v>5.637227813822832</v>
      </c>
      <c r="O175" s="260">
        <f t="shared" si="17"/>
        <v>1.9211158930376726</v>
      </c>
    </row>
    <row r="176" spans="1:15" ht="12.75">
      <c r="A176" s="246">
        <v>34151</v>
      </c>
      <c r="B176" s="102"/>
      <c r="C176" s="103">
        <f>' índice sin trilla'!C55</f>
        <v>32.508675311499594</v>
      </c>
      <c r="D176" s="103">
        <f>' índice sin trilla'!D55</f>
        <v>97.81298403941855</v>
      </c>
      <c r="E176" s="250">
        <f>' índice sin trilla'!O55</f>
        <v>138.62401039541484</v>
      </c>
      <c r="F176" s="250">
        <f>' índice sin trilla'!N55</f>
        <v>144.35307264678406</v>
      </c>
      <c r="G176" s="250">
        <f>' índice sin trilla'!M55</f>
        <v>127.56366588302664</v>
      </c>
      <c r="I176" s="250">
        <f t="shared" si="12"/>
        <v>21.208535437961864</v>
      </c>
      <c r="J176" s="103">
        <f t="shared" si="13"/>
        <v>2.2709893200286047</v>
      </c>
      <c r="K176" s="103">
        <f t="shared" si="14"/>
        <v>1.0743074341710068</v>
      </c>
      <c r="L176" s="103">
        <f t="shared" si="15"/>
        <v>1.401895894524885</v>
      </c>
      <c r="M176" s="103">
        <f t="shared" si="16"/>
        <v>0.36485771420842195</v>
      </c>
      <c r="N176" s="259">
        <f t="shared" si="17"/>
        <v>5.306018972760085</v>
      </c>
      <c r="O176" s="259">
        <f t="shared" si="17"/>
        <v>1.8985775514368308</v>
      </c>
    </row>
    <row r="177" spans="1:15" ht="12.75">
      <c r="A177" s="247">
        <v>34182</v>
      </c>
      <c r="B177" s="248"/>
      <c r="C177" s="249">
        <f>' índice sin trilla'!C56</f>
        <v>33.336880301194206</v>
      </c>
      <c r="D177" s="249">
        <f>' índice sin trilla'!D56</f>
        <v>100.36429079482865</v>
      </c>
      <c r="E177" s="251">
        <f>' índice sin trilla'!O56</f>
        <v>139.30538312419515</v>
      </c>
      <c r="F177" s="251">
        <f>' índice sin trilla'!N56</f>
        <v>144.6054993632713</v>
      </c>
      <c r="G177" s="251">
        <f>' índice sin trilla'!M56</f>
        <v>129.04161848950892</v>
      </c>
      <c r="I177" s="251">
        <f t="shared" si="12"/>
        <v>25.305187674357875</v>
      </c>
      <c r="J177" s="249">
        <f t="shared" si="13"/>
        <v>5.858792662945889</v>
      </c>
      <c r="K177" s="249">
        <f t="shared" si="14"/>
        <v>1.696535583789438</v>
      </c>
      <c r="L177" s="249">
        <f t="shared" si="15"/>
        <v>2.2613432115869747</v>
      </c>
      <c r="M177" s="249">
        <f t="shared" si="16"/>
        <v>0.4824094927663225</v>
      </c>
      <c r="N177" s="260">
        <f t="shared" si="17"/>
        <v>5.673691162046146</v>
      </c>
      <c r="O177" s="260">
        <f t="shared" si="17"/>
        <v>2.0015056176972523</v>
      </c>
    </row>
    <row r="178" spans="1:15" ht="12.75">
      <c r="A178" s="246">
        <v>34213</v>
      </c>
      <c r="B178" s="102"/>
      <c r="C178" s="103">
        <f>' índice sin trilla'!C57</f>
        <v>34.93061031389725</v>
      </c>
      <c r="D178" s="103">
        <f>' índice sin trilla'!D57</f>
        <v>103.45441151442368</v>
      </c>
      <c r="E178" s="250">
        <f>' índice sin trilla'!O57</f>
        <v>140.18230134450977</v>
      </c>
      <c r="F178" s="250">
        <f>' índice sin trilla'!N57</f>
        <v>145.5336696747742</v>
      </c>
      <c r="G178" s="250">
        <f>' índice sin trilla'!M57</f>
        <v>129.70625865387962</v>
      </c>
      <c r="I178" s="250">
        <f t="shared" si="12"/>
        <v>20.953179824178214</v>
      </c>
      <c r="J178" s="103">
        <f t="shared" si="13"/>
        <v>3.023771723241131</v>
      </c>
      <c r="K178" s="103">
        <f t="shared" si="14"/>
        <v>1.2295856871647137</v>
      </c>
      <c r="L178" s="103">
        <f t="shared" si="15"/>
        <v>1.5872713674286443</v>
      </c>
      <c r="M178" s="103">
        <f t="shared" si="16"/>
        <v>0.452313351768896</v>
      </c>
      <c r="N178" s="259">
        <f t="shared" si="17"/>
        <v>5.002334547893406</v>
      </c>
      <c r="O178" s="259">
        <f t="shared" si="17"/>
        <v>1.9767816081242895</v>
      </c>
    </row>
    <row r="179" spans="1:15" ht="12.75">
      <c r="A179" s="247">
        <v>34243</v>
      </c>
      <c r="B179" s="248"/>
      <c r="C179" s="249">
        <f>' índice sin trilla'!C58</f>
        <v>36.545055879477566</v>
      </c>
      <c r="D179" s="249">
        <f>' índice sin trilla'!D58</f>
        <v>108.46779619838027</v>
      </c>
      <c r="E179" s="251">
        <f>' índice sin trilla'!O58</f>
        <v>141.28002810481263</v>
      </c>
      <c r="F179" s="251">
        <f>' índice sin trilla'!N58</f>
        <v>147.31496545059454</v>
      </c>
      <c r="G179" s="251">
        <f>' índice sin trilla'!M58</f>
        <v>129.43222764365257</v>
      </c>
      <c r="I179" s="251">
        <f t="shared" si="12"/>
        <v>20.969107541438014</v>
      </c>
      <c r="J179" s="249">
        <f t="shared" si="13"/>
        <v>3.680255217984052</v>
      </c>
      <c r="K179" s="249">
        <f t="shared" si="14"/>
        <v>1.2236292992757525</v>
      </c>
      <c r="L179" s="249">
        <f t="shared" si="15"/>
        <v>1.783442871795038</v>
      </c>
      <c r="M179" s="249">
        <f t="shared" si="16"/>
        <v>-0.0011584944851428247</v>
      </c>
      <c r="N179" s="260">
        <f t="shared" si="17"/>
        <v>4.95822394807568</v>
      </c>
      <c r="O179" s="260">
        <f t="shared" si="17"/>
        <v>1.9249453889875534</v>
      </c>
    </row>
    <row r="180" spans="1:15" ht="12.75">
      <c r="A180" s="246">
        <v>34274</v>
      </c>
      <c r="B180" s="102"/>
      <c r="C180" s="103">
        <f>' índice sin trilla'!C59</f>
        <v>36.11810703027489</v>
      </c>
      <c r="D180" s="103">
        <f>' índice sin trilla'!D59</f>
        <v>107.03071248274388</v>
      </c>
      <c r="E180" s="250">
        <f>' índice sin trilla'!O59</f>
        <v>140.34264731910258</v>
      </c>
      <c r="F180" s="250">
        <f>' índice sin trilla'!N59</f>
        <v>145.90390990960384</v>
      </c>
      <c r="G180" s="250">
        <f>' índice sin trilla'!M59</f>
        <v>129.3455502723074</v>
      </c>
      <c r="I180" s="250">
        <f t="shared" si="12"/>
        <v>22.702310599502983</v>
      </c>
      <c r="J180" s="103">
        <f t="shared" si="13"/>
        <v>5.8467599853955665</v>
      </c>
      <c r="K180" s="103">
        <f t="shared" si="14"/>
        <v>0.023539714610620877</v>
      </c>
      <c r="L180" s="103">
        <f t="shared" si="15"/>
        <v>0.2543443814381652</v>
      </c>
      <c r="M180" s="103">
        <f t="shared" si="16"/>
        <v>-0.48349836359939946</v>
      </c>
      <c r="N180" s="259">
        <f t="shared" si="17"/>
        <v>5.005000662710057</v>
      </c>
      <c r="O180" s="259">
        <f t="shared" si="17"/>
        <v>1.7056850142884494</v>
      </c>
    </row>
    <row r="181" spans="1:15" ht="12.75">
      <c r="A181" s="247">
        <v>34304</v>
      </c>
      <c r="B181" s="248"/>
      <c r="C181" s="249">
        <f>' índice sin trilla'!C60</f>
        <v>32.30175053055224</v>
      </c>
      <c r="D181" s="249">
        <f>' índice sin trilla'!D60</f>
        <v>95.23118229685385</v>
      </c>
      <c r="E181" s="251">
        <f>' índice sin trilla'!O60</f>
        <v>135.86165030182715</v>
      </c>
      <c r="F181" s="251">
        <f>' índice sin trilla'!N60</f>
        <v>139.75442726047575</v>
      </c>
      <c r="G181" s="251">
        <f>' índice sin trilla'!M60</f>
        <v>128.20015553702157</v>
      </c>
      <c r="I181" s="251">
        <f t="shared" si="12"/>
        <v>20.45068730612305</v>
      </c>
      <c r="J181" s="249">
        <f t="shared" si="13"/>
        <v>1.9182077967063282</v>
      </c>
      <c r="K181" s="249">
        <f t="shared" si="14"/>
        <v>-0.6091220331123859</v>
      </c>
      <c r="L181" s="249">
        <f t="shared" si="15"/>
        <v>-0.553960470484649</v>
      </c>
      <c r="M181" s="249">
        <f t="shared" si="16"/>
        <v>-0.7285401122715585</v>
      </c>
      <c r="N181" s="260">
        <f t="shared" si="17"/>
        <v>4.768167823834202</v>
      </c>
      <c r="O181" s="260">
        <f t="shared" si="17"/>
        <v>1.3606035858722443</v>
      </c>
    </row>
    <row r="182" spans="1:15" ht="12.75">
      <c r="A182" s="246">
        <v>34335</v>
      </c>
      <c r="B182" s="102"/>
      <c r="C182" s="103">
        <f>' índice sin trilla'!C61</f>
        <v>31.175471797120757</v>
      </c>
      <c r="D182" s="103">
        <f>' índice sin trilla'!D61</f>
        <v>89.6037855645433</v>
      </c>
      <c r="E182" s="250">
        <f>' índice sin trilla'!O61</f>
        <v>129.26538417524586</v>
      </c>
      <c r="F182" s="250">
        <f>' índice sin trilla'!N61</f>
        <v>131.96775569191107</v>
      </c>
      <c r="G182" s="250">
        <f>' índice sin trilla'!M61</f>
        <v>124.3197234276939</v>
      </c>
      <c r="I182" s="250">
        <f t="shared" si="12"/>
        <v>22.627527356899435</v>
      </c>
      <c r="J182" s="103">
        <f t="shared" si="13"/>
        <v>7.405291857558849</v>
      </c>
      <c r="K182" s="103">
        <f t="shared" si="14"/>
        <v>-0.03853430257947377</v>
      </c>
      <c r="L182" s="103">
        <f t="shared" si="15"/>
        <v>-0.6935862020224781</v>
      </c>
      <c r="M182" s="103">
        <f t="shared" si="16"/>
        <v>1.3282731710425821</v>
      </c>
      <c r="N182" s="259">
        <f t="shared" si="17"/>
        <v>5.0248500679357155</v>
      </c>
      <c r="O182" s="259">
        <f t="shared" si="17"/>
        <v>1.023593996365224</v>
      </c>
    </row>
    <row r="183" spans="1:15" ht="12.75">
      <c r="A183" s="247">
        <v>34366</v>
      </c>
      <c r="B183" s="248"/>
      <c r="C183" s="249">
        <f>' índice sin trilla'!C62</f>
        <v>34.425456239686135</v>
      </c>
      <c r="D183" s="249">
        <f>' índice sin trilla'!D62</f>
        <v>94.85838128117827</v>
      </c>
      <c r="E183" s="251">
        <f>' índice sin trilla'!O62</f>
        <v>132.47853132354325</v>
      </c>
      <c r="F183" s="251">
        <f>' índice sin trilla'!N62</f>
        <v>136.73052591989088</v>
      </c>
      <c r="G183" s="251">
        <f>' índice sin trilla'!M62</f>
        <v>124.33184007560999</v>
      </c>
      <c r="I183" s="251">
        <f t="shared" si="12"/>
        <v>19.706897515708043</v>
      </c>
      <c r="J183" s="249">
        <f t="shared" si="13"/>
        <v>4.48408090075223</v>
      </c>
      <c r="K183" s="249">
        <f t="shared" si="14"/>
        <v>-1.6572710587907769</v>
      </c>
      <c r="L183" s="249">
        <f t="shared" si="15"/>
        <v>-1.7805097742877862</v>
      </c>
      <c r="M183" s="249">
        <f t="shared" si="16"/>
        <v>-1.3954597804168967</v>
      </c>
      <c r="N183" s="260">
        <f t="shared" si="17"/>
        <v>5.095307125018</v>
      </c>
      <c r="O183" s="260">
        <f t="shared" si="17"/>
        <v>0.7376915926075478</v>
      </c>
    </row>
    <row r="184" spans="1:15" ht="12.75">
      <c r="A184" s="246">
        <v>34394</v>
      </c>
      <c r="B184" s="102"/>
      <c r="C184" s="103">
        <f>' índice sin trilla'!C63</f>
        <v>36.49252375483619</v>
      </c>
      <c r="D184" s="103">
        <f>' índice sin trilla'!D63</f>
        <v>99.87910617549463</v>
      </c>
      <c r="E184" s="250">
        <f>' índice sin trilla'!O63</f>
        <v>134.08336267012686</v>
      </c>
      <c r="F184" s="250">
        <f>' índice sin trilla'!N63</f>
        <v>138.9925240063901</v>
      </c>
      <c r="G184" s="250">
        <f>' índice sin trilla'!M63</f>
        <v>124.5465596126346</v>
      </c>
      <c r="I184" s="250">
        <f t="shared" si="12"/>
        <v>16.666104255613302</v>
      </c>
      <c r="J184" s="103">
        <f t="shared" si="13"/>
        <v>1.7932909639919892</v>
      </c>
      <c r="K184" s="103">
        <f t="shared" si="14"/>
        <v>-0.5289845299198626</v>
      </c>
      <c r="L184" s="103">
        <f t="shared" si="15"/>
        <v>-0.5762013714271208</v>
      </c>
      <c r="M184" s="103">
        <f t="shared" si="16"/>
        <v>-0.4275967201631592</v>
      </c>
      <c r="N184" s="259">
        <f t="shared" si="17"/>
        <v>4.61430666319862</v>
      </c>
      <c r="O184" s="259">
        <f t="shared" si="17"/>
        <v>0.5964948401043779</v>
      </c>
    </row>
    <row r="185" spans="1:15" ht="12.75">
      <c r="A185" s="247">
        <v>34425</v>
      </c>
      <c r="B185" s="248"/>
      <c r="C185" s="249">
        <f>' índice sin trilla'!C64</f>
        <v>36.36879662495153</v>
      </c>
      <c r="D185" s="249">
        <f>' índice sin trilla'!D64</f>
        <v>99.21370948817425</v>
      </c>
      <c r="E185" s="251">
        <f>' índice sin trilla'!O64</f>
        <v>135.08214131008597</v>
      </c>
      <c r="F185" s="251">
        <f>' índice sin trilla'!N64</f>
        <v>140.50643175511505</v>
      </c>
      <c r="G185" s="251">
        <f>' índice sin trilla'!M64</f>
        <v>124.52365326713216</v>
      </c>
      <c r="I185" s="251">
        <f t="shared" si="12"/>
        <v>26.520542453907005</v>
      </c>
      <c r="J185" s="249">
        <f t="shared" si="13"/>
        <v>10.090698589534085</v>
      </c>
      <c r="K185" s="249">
        <f t="shared" si="14"/>
        <v>-0.6306666735338196</v>
      </c>
      <c r="L185" s="249">
        <f t="shared" si="15"/>
        <v>-0.31906250104033473</v>
      </c>
      <c r="M185" s="249">
        <f t="shared" si="16"/>
        <v>-1.2999222828388501</v>
      </c>
      <c r="N185" s="260">
        <f t="shared" si="17"/>
        <v>4.887031655603158</v>
      </c>
      <c r="O185" s="260">
        <f t="shared" si="17"/>
        <v>0.4457073837449199</v>
      </c>
    </row>
    <row r="186" spans="1:15" ht="12.75">
      <c r="A186" s="246">
        <v>34455</v>
      </c>
      <c r="B186" s="102"/>
      <c r="C186" s="103">
        <f>' índice sin trilla'!C65</f>
        <v>38.810750475495055</v>
      </c>
      <c r="D186" s="103">
        <f>' índice sin trilla'!D65</f>
        <v>104.50949287198813</v>
      </c>
      <c r="E186" s="250">
        <f>' índice sin trilla'!O65</f>
        <v>133.7986818780456</v>
      </c>
      <c r="F186" s="250">
        <f>' índice sin trilla'!N65</f>
        <v>138.77421425449023</v>
      </c>
      <c r="G186" s="250">
        <f>' índice sin trilla'!M65</f>
        <v>124.00762134551638</v>
      </c>
      <c r="I186" s="250">
        <f t="shared" si="12"/>
        <v>18.138142743204845</v>
      </c>
      <c r="J186" s="103">
        <f t="shared" si="13"/>
        <v>4.021458569221403</v>
      </c>
      <c r="K186" s="103">
        <f t="shared" si="14"/>
        <v>-1.8538102649864996</v>
      </c>
      <c r="L186" s="103">
        <f t="shared" si="15"/>
        <v>-1.3939105118326411</v>
      </c>
      <c r="M186" s="103">
        <f t="shared" si="16"/>
        <v>-2.841436707461642</v>
      </c>
      <c r="N186" s="259">
        <f t="shared" si="17"/>
        <v>4.717204637951</v>
      </c>
      <c r="O186" s="259">
        <f t="shared" si="17"/>
        <v>0.16330341577355245</v>
      </c>
    </row>
    <row r="187" spans="1:15" ht="12.75">
      <c r="A187" s="247">
        <v>34486</v>
      </c>
      <c r="B187" s="248"/>
      <c r="C187" s="249">
        <f>' índice sin trilla'!C66</f>
        <v>38.38727837404056</v>
      </c>
      <c r="D187" s="249">
        <f>' índice sin trilla'!D66</f>
        <v>102.47432119466525</v>
      </c>
      <c r="E187" s="251">
        <f>' índice sin trilla'!O66</f>
        <v>134.5673744018646</v>
      </c>
      <c r="F187" s="251">
        <f>' índice sin trilla'!N66</f>
        <v>139.28144709236204</v>
      </c>
      <c r="G187" s="251">
        <f>' índice sin trilla'!M66</f>
        <v>125.33718413117833</v>
      </c>
      <c r="I187" s="251">
        <f t="shared" si="12"/>
        <v>14.730872957580576</v>
      </c>
      <c r="J187" s="249">
        <f t="shared" si="13"/>
        <v>1.112461408687948</v>
      </c>
      <c r="K187" s="249">
        <f t="shared" si="14"/>
        <v>-2.692251206826668</v>
      </c>
      <c r="L187" s="249">
        <f t="shared" si="15"/>
        <v>-2.9463880366119466</v>
      </c>
      <c r="M187" s="249">
        <f t="shared" si="16"/>
        <v>-2.1365631269508523</v>
      </c>
      <c r="N187" s="260">
        <f t="shared" si="17"/>
        <v>4.209241289471333</v>
      </c>
      <c r="O187" s="260">
        <f t="shared" si="17"/>
        <v>-0.22548761369503012</v>
      </c>
    </row>
    <row r="188" spans="1:15" ht="12.75">
      <c r="A188" s="246">
        <v>34516</v>
      </c>
      <c r="B188" s="102"/>
      <c r="C188" s="103">
        <f>' índice sin trilla'!C67</f>
        <v>38.142207157301804</v>
      </c>
      <c r="D188" s="103">
        <f>' índice sin trilla'!D67</f>
        <v>100.35264588038653</v>
      </c>
      <c r="E188" s="250">
        <f>' índice sin trilla'!O67</f>
        <v>134.39143494458892</v>
      </c>
      <c r="F188" s="250">
        <f>' índice sin trilla'!N67</f>
        <v>139.1369590001848</v>
      </c>
      <c r="G188" s="250">
        <f>' índice sin trilla'!M67</f>
        <v>125.23229781609838</v>
      </c>
      <c r="I188" s="250">
        <f t="shared" si="12"/>
        <v>17.32931837985232</v>
      </c>
      <c r="J188" s="103">
        <f t="shared" si="13"/>
        <v>2.5964465412327</v>
      </c>
      <c r="K188" s="103">
        <f t="shared" si="14"/>
        <v>-3.053277306545099</v>
      </c>
      <c r="L188" s="103">
        <f t="shared" si="15"/>
        <v>-3.6134413704947743</v>
      </c>
      <c r="M188" s="103">
        <f t="shared" si="16"/>
        <v>-1.827611374124416</v>
      </c>
      <c r="N188" s="259">
        <f t="shared" si="17"/>
        <v>4.233127531102521</v>
      </c>
      <c r="O188" s="259">
        <f t="shared" si="17"/>
        <v>-0.5732031077049116</v>
      </c>
    </row>
    <row r="189" spans="1:15" ht="12.75">
      <c r="A189" s="247">
        <v>34547</v>
      </c>
      <c r="B189" s="248"/>
      <c r="C189" s="249">
        <f>' índice sin trilla'!C68</f>
        <v>42.20896013246729</v>
      </c>
      <c r="D189" s="249">
        <f>' índice sin trilla'!D68</f>
        <v>110.91511764850296</v>
      </c>
      <c r="E189" s="251">
        <f>' índice sin trilla'!O68</f>
        <v>134.8079247957927</v>
      </c>
      <c r="F189" s="251">
        <f>' índice sin trilla'!N68</f>
        <v>139.14774827663027</v>
      </c>
      <c r="G189" s="251">
        <f>' índice sin trilla'!M68</f>
        <v>126.41619577851645</v>
      </c>
      <c r="I189" s="251">
        <f t="shared" si="12"/>
        <v>26.613407586777882</v>
      </c>
      <c r="J189" s="249">
        <f t="shared" si="13"/>
        <v>10.512530672132204</v>
      </c>
      <c r="K189" s="249">
        <f t="shared" si="14"/>
        <v>-3.228488539019936</v>
      </c>
      <c r="L189" s="249">
        <f t="shared" si="15"/>
        <v>-3.774234804812171</v>
      </c>
      <c r="M189" s="249">
        <f t="shared" si="16"/>
        <v>-2.0345550076977026</v>
      </c>
      <c r="N189" s="260">
        <f t="shared" si="17"/>
        <v>4.6428376718795406</v>
      </c>
      <c r="O189" s="260">
        <f t="shared" si="17"/>
        <v>-0.9877322842046121</v>
      </c>
    </row>
    <row r="190" spans="1:15" ht="12.75">
      <c r="A190" s="246">
        <v>34578</v>
      </c>
      <c r="B190" s="102"/>
      <c r="C190" s="103">
        <f>' índice sin trilla'!C69</f>
        <v>41.98068836590782</v>
      </c>
      <c r="D190" s="103">
        <f>' índice sin trilla'!D69</f>
        <v>107.3369069686336</v>
      </c>
      <c r="E190" s="250">
        <f>' índice sin trilla'!O69</f>
        <v>135.7293609136275</v>
      </c>
      <c r="F190" s="250">
        <f>' índice sin trilla'!N69</f>
        <v>140.16912844376375</v>
      </c>
      <c r="G190" s="250">
        <f>' índice sin trilla'!M69</f>
        <v>127.03865895755243</v>
      </c>
      <c r="I190" s="250">
        <f t="shared" si="12"/>
        <v>20.183094393875155</v>
      </c>
      <c r="J190" s="103">
        <f t="shared" si="13"/>
        <v>3.7528563522577496</v>
      </c>
      <c r="K190" s="103">
        <f t="shared" si="14"/>
        <v>-3.1765354029527626</v>
      </c>
      <c r="L190" s="103">
        <f t="shared" si="15"/>
        <v>-3.6861169260684723</v>
      </c>
      <c r="M190" s="103">
        <f t="shared" si="16"/>
        <v>-2.056646860384481</v>
      </c>
      <c r="N190" s="259">
        <f t="shared" si="17"/>
        <v>4.703358103627786</v>
      </c>
      <c r="O190" s="259">
        <f t="shared" si="17"/>
        <v>-1.361126407904989</v>
      </c>
    </row>
    <row r="191" spans="1:15" ht="12.75">
      <c r="A191" s="247">
        <v>34608</v>
      </c>
      <c r="B191" s="248"/>
      <c r="C191" s="249">
        <f>' índice sin trilla'!C70</f>
        <v>43.50232784989013</v>
      </c>
      <c r="D191" s="249">
        <f>' índice sin trilla'!D70</f>
        <v>110.91253817114064</v>
      </c>
      <c r="E191" s="251">
        <f>' índice sin trilla'!O70</f>
        <v>136.05594136679161</v>
      </c>
      <c r="F191" s="251">
        <f>' índice sin trilla'!N70</f>
        <v>140.80580642566156</v>
      </c>
      <c r="G191" s="251">
        <f>' índice sin trilla'!M70</f>
        <v>126.72397772229381</v>
      </c>
      <c r="I191" s="251">
        <f t="shared" si="12"/>
        <v>19.03751903775177</v>
      </c>
      <c r="J191" s="249">
        <f t="shared" si="13"/>
        <v>2.253887382656039</v>
      </c>
      <c r="K191" s="249">
        <f t="shared" si="14"/>
        <v>-3.6976824028838506</v>
      </c>
      <c r="L191" s="249">
        <f t="shared" si="15"/>
        <v>-4.418532092122018</v>
      </c>
      <c r="M191" s="249">
        <f t="shared" si="16"/>
        <v>-2.092407718435474</v>
      </c>
      <c r="N191" s="260">
        <f t="shared" si="17"/>
        <v>4.56763166382379</v>
      </c>
      <c r="O191" s="260">
        <f t="shared" si="17"/>
        <v>-1.780909811394682</v>
      </c>
    </row>
    <row r="192" spans="1:15" ht="12.75">
      <c r="A192" s="246">
        <v>34639</v>
      </c>
      <c r="B192" s="102"/>
      <c r="C192" s="103">
        <f>' índice sin trilla'!C71</f>
        <v>44.67370380565578</v>
      </c>
      <c r="D192" s="103">
        <f>' índice sin trilla'!D71</f>
        <v>112.71977007241037</v>
      </c>
      <c r="E192" s="250">
        <f>' índice sin trilla'!O71</f>
        <v>137.08692542907977</v>
      </c>
      <c r="F192" s="250">
        <f>' índice sin trilla'!N71</f>
        <v>141.66131339903623</v>
      </c>
      <c r="G192" s="250">
        <f>' índice sin trilla'!M71</f>
        <v>128.02801874867563</v>
      </c>
      <c r="I192" s="250">
        <f t="shared" si="12"/>
        <v>23.687832721159552</v>
      </c>
      <c r="J192" s="103">
        <f t="shared" si="13"/>
        <v>5.315350573400801</v>
      </c>
      <c r="K192" s="103">
        <f t="shared" si="14"/>
        <v>-2.3198378769499373</v>
      </c>
      <c r="L192" s="103">
        <f t="shared" si="15"/>
        <v>-2.9078017944797696</v>
      </c>
      <c r="M192" s="103">
        <f t="shared" si="16"/>
        <v>-1.0186137218157199</v>
      </c>
      <c r="N192" s="259">
        <f t="shared" si="17"/>
        <v>4.525655898185921</v>
      </c>
      <c r="O192" s="259">
        <f t="shared" si="17"/>
        <v>-1.9807000499233007</v>
      </c>
    </row>
    <row r="193" spans="1:15" ht="12.75">
      <c r="A193" s="247">
        <v>34669</v>
      </c>
      <c r="B193" s="248"/>
      <c r="C193" s="249">
        <f>' índice sin trilla'!C72</f>
        <v>40.13935914288567</v>
      </c>
      <c r="D193" s="249">
        <f>' índice sin trilla'!D72</f>
        <v>101.63149338718137</v>
      </c>
      <c r="E193" s="251">
        <f>' índice sin trilla'!O72</f>
        <v>132.9565135261592</v>
      </c>
      <c r="F193" s="251">
        <f>' índice sin trilla'!N72</f>
        <v>136.17239131246154</v>
      </c>
      <c r="G193" s="251">
        <f>' índice sin trilla'!M72</f>
        <v>126.63962897740116</v>
      </c>
      <c r="I193" s="251">
        <f t="shared" si="12"/>
        <v>24.263727146676818</v>
      </c>
      <c r="J193" s="249">
        <f t="shared" si="13"/>
        <v>6.720814481097714</v>
      </c>
      <c r="K193" s="249">
        <f t="shared" si="14"/>
        <v>-2.1383052312510364</v>
      </c>
      <c r="L193" s="249">
        <f t="shared" si="15"/>
        <v>-2.5630930040863587</v>
      </c>
      <c r="M193" s="249">
        <f t="shared" si="16"/>
        <v>-1.2172579300574804</v>
      </c>
      <c r="N193" s="260">
        <f t="shared" si="17"/>
        <v>4.910385488000335</v>
      </c>
      <c r="O193" s="260">
        <f t="shared" si="17"/>
        <v>-2.1076925147076486</v>
      </c>
    </row>
    <row r="194" spans="1:15" ht="12.75">
      <c r="A194" s="246">
        <v>34700</v>
      </c>
      <c r="B194" s="102"/>
      <c r="C194" s="103">
        <f>' índice sin trilla'!C73</f>
        <v>38.326338079239086</v>
      </c>
      <c r="D194" s="103">
        <f>' índice sin trilla'!D73</f>
        <v>93.85182881601561</v>
      </c>
      <c r="E194" s="250">
        <f>' índice sin trilla'!O73</f>
        <v>125.74984407971579</v>
      </c>
      <c r="F194" s="250">
        <f>' índice sin trilla'!N73</f>
        <v>128.59235688178225</v>
      </c>
      <c r="G194" s="250">
        <f>' índice sin trilla'!M73</f>
        <v>120.52716190862542</v>
      </c>
      <c r="I194" s="250">
        <f t="shared" si="12"/>
        <v>22.937475745848236</v>
      </c>
      <c r="J194" s="103">
        <f t="shared" si="13"/>
        <v>4.74091939833543</v>
      </c>
      <c r="K194" s="103">
        <f t="shared" si="14"/>
        <v>-2.7196299442115435</v>
      </c>
      <c r="L194" s="103">
        <f t="shared" si="15"/>
        <v>-2.5577451040456722</v>
      </c>
      <c r="M194" s="103">
        <f t="shared" si="16"/>
        <v>-3.0506515092710074</v>
      </c>
      <c r="N194" s="259">
        <f t="shared" si="17"/>
        <v>4.721576751839618</v>
      </c>
      <c r="O194" s="259">
        <f t="shared" si="17"/>
        <v>-2.3184474232858188</v>
      </c>
    </row>
    <row r="195" spans="1:15" ht="12.75">
      <c r="A195" s="247">
        <v>34731</v>
      </c>
      <c r="B195" s="248"/>
      <c r="C195" s="249">
        <f>' índice sin trilla'!C74</f>
        <v>43.12884466917339</v>
      </c>
      <c r="D195" s="249">
        <f>' índice sin trilla'!D74</f>
        <v>99.86382522696294</v>
      </c>
      <c r="E195" s="251">
        <f>' índice sin trilla'!O74</f>
        <v>130.24065779356658</v>
      </c>
      <c r="F195" s="251">
        <f>' índice sin trilla'!N74</f>
        <v>133.30677497731202</v>
      </c>
      <c r="G195" s="251">
        <f>' índice sin trilla'!M74</f>
        <v>124.37550428982507</v>
      </c>
      <c r="I195" s="251">
        <f t="shared" si="12"/>
        <v>25.281839023106013</v>
      </c>
      <c r="J195" s="249">
        <f t="shared" si="13"/>
        <v>5.276754545228424</v>
      </c>
      <c r="K195" s="249">
        <f t="shared" si="14"/>
        <v>-1.689234857617239</v>
      </c>
      <c r="L195" s="249">
        <f t="shared" si="15"/>
        <v>-2.5040135840513122</v>
      </c>
      <c r="M195" s="249">
        <f t="shared" si="16"/>
        <v>0.0351190927348366</v>
      </c>
      <c r="N195" s="260">
        <f t="shared" si="17"/>
        <v>4.7841146277402435</v>
      </c>
      <c r="O195" s="260">
        <f t="shared" si="17"/>
        <v>-2.321923796632308</v>
      </c>
    </row>
    <row r="196" spans="1:15" ht="12.75">
      <c r="A196" s="246">
        <v>34759</v>
      </c>
      <c r="B196" s="102"/>
      <c r="C196" s="103">
        <f>' índice sin trilla'!C75</f>
        <v>48.37832556904926</v>
      </c>
      <c r="D196" s="103">
        <f>' índice sin trilla'!D75</f>
        <v>109.82730012148117</v>
      </c>
      <c r="E196" s="250">
        <f>' índice sin trilla'!O75</f>
        <v>130.6240082640936</v>
      </c>
      <c r="F196" s="250">
        <f>' índice sin trilla'!N75</f>
        <v>133.98806068338303</v>
      </c>
      <c r="G196" s="250">
        <f>' índice sin trilla'!M75</f>
        <v>124.05884013868034</v>
      </c>
      <c r="I196" s="250">
        <f t="shared" si="12"/>
        <v>32.57051196037899</v>
      </c>
      <c r="J196" s="103">
        <f t="shared" si="13"/>
        <v>9.96023525531644</v>
      </c>
      <c r="K196" s="103">
        <f t="shared" si="14"/>
        <v>-2.580002721548691</v>
      </c>
      <c r="L196" s="103">
        <f t="shared" si="15"/>
        <v>-3.6005269771034687</v>
      </c>
      <c r="M196" s="103">
        <f t="shared" si="16"/>
        <v>-0.3915961030727555</v>
      </c>
      <c r="N196" s="259">
        <f t="shared" si="17"/>
        <v>5.465940448956763</v>
      </c>
      <c r="O196" s="259">
        <f t="shared" si="17"/>
        <v>-2.4901877307289544</v>
      </c>
    </row>
    <row r="197" spans="1:15" ht="12.75">
      <c r="A197" s="247">
        <v>34790</v>
      </c>
      <c r="B197" s="248"/>
      <c r="C197" s="249">
        <f>' índice sin trilla'!C76</f>
        <v>43.08791437080087</v>
      </c>
      <c r="D197" s="249">
        <f>' índice sin trilla'!D76</f>
        <v>96.95562461314967</v>
      </c>
      <c r="E197" s="251">
        <f>' índice sin trilla'!O76</f>
        <v>131.46638053813186</v>
      </c>
      <c r="F197" s="251">
        <f>' índice sin trilla'!N76</f>
        <v>134.92282320008468</v>
      </c>
      <c r="G197" s="251">
        <f>' índice sin trilla'!M76</f>
        <v>124.69430754581235</v>
      </c>
      <c r="I197" s="251">
        <f t="shared" si="12"/>
        <v>18.474952072622486</v>
      </c>
      <c r="J197" s="249">
        <f t="shared" si="13"/>
        <v>-2.2759806952825756</v>
      </c>
      <c r="K197" s="249">
        <f t="shared" si="14"/>
        <v>-2.6767126556381804</v>
      </c>
      <c r="L197" s="249">
        <f t="shared" si="15"/>
        <v>-3.9739166992454056</v>
      </c>
      <c r="M197" s="249">
        <f t="shared" si="16"/>
        <v>0.13704567301289217</v>
      </c>
      <c r="N197" s="260">
        <f t="shared" si="17"/>
        <v>4.476664549020759</v>
      </c>
      <c r="O197" s="260">
        <f t="shared" si="17"/>
        <v>-2.659570940510103</v>
      </c>
    </row>
    <row r="198" spans="1:15" ht="12.75">
      <c r="A198" s="246">
        <v>34820</v>
      </c>
      <c r="B198" s="102"/>
      <c r="C198" s="103">
        <f>' índice sin trilla'!C77</f>
        <v>49.51180546854961</v>
      </c>
      <c r="D198" s="103">
        <f>' índice sin trilla'!D77</f>
        <v>109.97526689980263</v>
      </c>
      <c r="E198" s="250">
        <f>' índice sin trilla'!O77</f>
        <v>130.99624396718107</v>
      </c>
      <c r="F198" s="250">
        <f>' índice sin trilla'!N77</f>
        <v>133.35176881696168</v>
      </c>
      <c r="G198" s="250">
        <f>' índice sin trilla'!M77</f>
        <v>126.30996410000265</v>
      </c>
      <c r="I198" s="250">
        <f t="shared" si="12"/>
        <v>27.57239904394828</v>
      </c>
      <c r="J198" s="103">
        <f t="shared" si="13"/>
        <v>5.229930676737116</v>
      </c>
      <c r="K198" s="103">
        <f t="shared" si="14"/>
        <v>-2.0945183252394806</v>
      </c>
      <c r="L198" s="103">
        <f t="shared" si="15"/>
        <v>-3.9073868777845355</v>
      </c>
      <c r="M198" s="103">
        <f t="shared" si="16"/>
        <v>1.8566139157458306</v>
      </c>
      <c r="N198" s="259">
        <f t="shared" si="17"/>
        <v>4.5802262488170875</v>
      </c>
      <c r="O198" s="259">
        <f t="shared" si="17"/>
        <v>-2.680468579313422</v>
      </c>
    </row>
    <row r="199" spans="1:15" ht="12.75">
      <c r="A199" s="247">
        <v>34851</v>
      </c>
      <c r="B199" s="248"/>
      <c r="C199" s="249">
        <f>' índice sin trilla'!C78</f>
        <v>48.161661960717105</v>
      </c>
      <c r="D199" s="249">
        <f>' índice sin trilla'!D78</f>
        <v>105.86498393453395</v>
      </c>
      <c r="E199" s="251">
        <f>' índice sin trilla'!O78</f>
        <v>131.34833390043644</v>
      </c>
      <c r="F199" s="251">
        <f>' índice sin trilla'!N78</f>
        <v>133.36399844796526</v>
      </c>
      <c r="G199" s="251">
        <f>' índice sin trilla'!M78</f>
        <v>127.38455172473797</v>
      </c>
      <c r="I199" s="251">
        <f t="shared" si="12"/>
        <v>25.462559474616153</v>
      </c>
      <c r="J199" s="249">
        <f t="shared" si="13"/>
        <v>3.308792583683129</v>
      </c>
      <c r="K199" s="249">
        <f t="shared" si="14"/>
        <v>-2.3921403800411523</v>
      </c>
      <c r="L199" s="249">
        <f t="shared" si="15"/>
        <v>-4.2485548276022245</v>
      </c>
      <c r="M199" s="249">
        <f t="shared" si="16"/>
        <v>1.6334877855695762</v>
      </c>
      <c r="N199" s="260">
        <f t="shared" si="17"/>
        <v>4.764080102472779</v>
      </c>
      <c r="O199" s="260">
        <f t="shared" si="17"/>
        <v>-2.655739422124359</v>
      </c>
    </row>
    <row r="200" spans="1:15" ht="12.75">
      <c r="A200" s="246">
        <v>34881</v>
      </c>
      <c r="B200" s="102"/>
      <c r="C200" s="103">
        <f>' índice sin trilla'!C79</f>
        <v>47.63807857271913</v>
      </c>
      <c r="D200" s="103">
        <f>' índice sin trilla'!D79</f>
        <v>103.79360397937023</v>
      </c>
      <c r="E200" s="250">
        <f>' índice sin trilla'!O79</f>
        <v>131.09014932826338</v>
      </c>
      <c r="F200" s="250">
        <f>' índice sin trilla'!N79</f>
        <v>133.37998687378754</v>
      </c>
      <c r="G200" s="250">
        <f>' índice sin trilla'!M79</f>
        <v>126.67888365040731</v>
      </c>
      <c r="I200" s="250">
        <f t="shared" si="12"/>
        <v>24.89596728436696</v>
      </c>
      <c r="J200" s="103">
        <f t="shared" si="13"/>
        <v>3.428866343080861</v>
      </c>
      <c r="K200" s="103">
        <f t="shared" si="14"/>
        <v>-2.456470248782372</v>
      </c>
      <c r="L200" s="103">
        <f t="shared" si="15"/>
        <v>-4.137629690749245</v>
      </c>
      <c r="M200" s="103">
        <f t="shared" si="16"/>
        <v>1.1551220088872105</v>
      </c>
      <c r="N200" s="259">
        <f t="shared" si="17"/>
        <v>4.828812054283471</v>
      </c>
      <c r="O200" s="259">
        <f t="shared" si="17"/>
        <v>-2.6055208452716805</v>
      </c>
    </row>
    <row r="201" spans="1:15" ht="12.75">
      <c r="A201" s="247">
        <v>34912</v>
      </c>
      <c r="B201" s="248"/>
      <c r="C201" s="249">
        <f>' índice sin trilla'!C80</f>
        <v>50.36319349171731</v>
      </c>
      <c r="D201" s="249">
        <f>' índice sin trilla'!D80</f>
        <v>109.28191997943424</v>
      </c>
      <c r="E201" s="251">
        <f>' índice sin trilla'!O80</f>
        <v>131.3638291590164</v>
      </c>
      <c r="F201" s="251">
        <f>' índice sin trilla'!N80</f>
        <v>133.6079647557802</v>
      </c>
      <c r="G201" s="251">
        <f>' índice sin trilla'!M80</f>
        <v>127.06139036469257</v>
      </c>
      <c r="I201" s="251">
        <f t="shared" si="12"/>
        <v>19.318726009025156</v>
      </c>
      <c r="J201" s="249">
        <f t="shared" si="13"/>
        <v>-1.472475261888495</v>
      </c>
      <c r="K201" s="249">
        <f t="shared" si="14"/>
        <v>-2.554816893734857</v>
      </c>
      <c r="L201" s="249">
        <f t="shared" si="15"/>
        <v>-3.981223979159765</v>
      </c>
      <c r="M201" s="249">
        <f t="shared" si="16"/>
        <v>0.5103733601559357</v>
      </c>
      <c r="N201" s="260">
        <f t="shared" si="17"/>
        <v>3.784930344323034</v>
      </c>
      <c r="O201" s="260">
        <f t="shared" si="17"/>
        <v>-2.547950178824643</v>
      </c>
    </row>
    <row r="202" spans="1:15" ht="12.75">
      <c r="A202" s="246">
        <v>34943</v>
      </c>
      <c r="B202" s="102"/>
      <c r="C202" s="103">
        <f>' índice sin trilla'!C81</f>
        <v>50.39140178743064</v>
      </c>
      <c r="D202" s="103">
        <f>' índice sin trilla'!D81</f>
        <v>108.14174865704682</v>
      </c>
      <c r="E202" s="250">
        <f>' índice sin trilla'!O81</f>
        <v>131.76557015117075</v>
      </c>
      <c r="F202" s="250">
        <f>' índice sin trilla'!N81</f>
        <v>133.825625205327</v>
      </c>
      <c r="G202" s="250">
        <f>' índice sin trilla'!M81</f>
        <v>127.73569447838665</v>
      </c>
      <c r="I202" s="250">
        <f t="shared" si="12"/>
        <v>20.03472012705989</v>
      </c>
      <c r="J202" s="103">
        <f t="shared" si="13"/>
        <v>0.7498275394207221</v>
      </c>
      <c r="K202" s="103">
        <f t="shared" si="14"/>
        <v>-2.9203635350343427</v>
      </c>
      <c r="L202" s="103">
        <f t="shared" si="15"/>
        <v>-4.525606536093862</v>
      </c>
      <c r="M202" s="103">
        <f t="shared" si="16"/>
        <v>0.5486798479721999</v>
      </c>
      <c r="N202" s="259">
        <f t="shared" si="17"/>
        <v>3.52059109781393</v>
      </c>
      <c r="O202" s="259">
        <f t="shared" si="17"/>
        <v>-2.5247835250791772</v>
      </c>
    </row>
    <row r="203" spans="1:15" ht="12.75">
      <c r="A203" s="247">
        <v>34973</v>
      </c>
      <c r="B203" s="248"/>
      <c r="C203" s="249">
        <f>' índice sin trilla'!C82</f>
        <v>54.86162971686747</v>
      </c>
      <c r="D203" s="249">
        <f>' índice sin trilla'!D82</f>
        <v>117.94514757702834</v>
      </c>
      <c r="E203" s="251">
        <f>' índice sin trilla'!O82</f>
        <v>132.2816114358538</v>
      </c>
      <c r="F203" s="251">
        <f>' índice sin trilla'!N82</f>
        <v>134.5293498255055</v>
      </c>
      <c r="G203" s="251">
        <f>' índice sin trilla'!M82</f>
        <v>127.84627898720376</v>
      </c>
      <c r="I203" s="251">
        <f t="shared" si="12"/>
        <v>26.111940276331747</v>
      </c>
      <c r="J203" s="249">
        <f t="shared" si="13"/>
        <v>6.340680252972142</v>
      </c>
      <c r="K203" s="249">
        <f t="shared" si="14"/>
        <v>-2.7741015151721005</v>
      </c>
      <c r="L203" s="249">
        <f t="shared" si="15"/>
        <v>-4.457526830379477</v>
      </c>
      <c r="M203" s="249">
        <f t="shared" si="16"/>
        <v>0.885626607593859</v>
      </c>
      <c r="N203" s="260">
        <f t="shared" si="17"/>
        <v>3.888891199185318</v>
      </c>
      <c r="O203" s="260">
        <f t="shared" si="17"/>
        <v>-2.443256217894163</v>
      </c>
    </row>
    <row r="204" spans="1:15" ht="12.75">
      <c r="A204" s="246">
        <v>35004</v>
      </c>
      <c r="B204" s="102"/>
      <c r="C204" s="103">
        <f>' índice sin trilla'!C83</f>
        <v>55.00713384470563</v>
      </c>
      <c r="D204" s="103">
        <f>' índice sin trilla'!D83</f>
        <v>117.70057140596123</v>
      </c>
      <c r="E204" s="250">
        <f>' índice sin trilla'!O83</f>
        <v>131.70549244880027</v>
      </c>
      <c r="F204" s="250">
        <f>' índice sin trilla'!N83</f>
        <v>133.54240926892425</v>
      </c>
      <c r="G204" s="250">
        <f>' índice sin trilla'!M83</f>
        <v>128.02042973556078</v>
      </c>
      <c r="I204" s="250">
        <f t="shared" si="12"/>
        <v>23.130900639005493</v>
      </c>
      <c r="J204" s="103">
        <f t="shared" si="13"/>
        <v>4.418746889167036</v>
      </c>
      <c r="K204" s="103">
        <f t="shared" si="14"/>
        <v>-3.9255625315366194</v>
      </c>
      <c r="L204" s="103">
        <f t="shared" si="15"/>
        <v>-5.731207720235087</v>
      </c>
      <c r="M204" s="103">
        <f t="shared" si="16"/>
        <v>-0.005927618961087955</v>
      </c>
      <c r="N204" s="259">
        <f t="shared" si="17"/>
        <v>3.8131996479059405</v>
      </c>
      <c r="O204" s="259">
        <f t="shared" si="17"/>
        <v>-2.5799562430863787</v>
      </c>
    </row>
    <row r="205" spans="1:15" ht="12.75">
      <c r="A205" s="247">
        <v>35034</v>
      </c>
      <c r="B205" s="248"/>
      <c r="C205" s="249">
        <f>' índice sin trilla'!C84</f>
        <v>48.81041834870457</v>
      </c>
      <c r="D205" s="249">
        <f>' índice sin trilla'!D84</f>
        <v>104.45196379442154</v>
      </c>
      <c r="E205" s="251">
        <f>' índice sin trilla'!O84</f>
        <v>128.41551849813843</v>
      </c>
      <c r="F205" s="251">
        <f>' índice sin trilla'!N84</f>
        <v>128.76990373560707</v>
      </c>
      <c r="G205" s="251">
        <f>' índice sin trilla'!M84</f>
        <v>127.78727593881406</v>
      </c>
      <c r="I205" s="251">
        <f t="shared" si="12"/>
        <v>21.60238576543336</v>
      </c>
      <c r="J205" s="249">
        <f t="shared" si="13"/>
        <v>2.7751933118754346</v>
      </c>
      <c r="K205" s="249">
        <f t="shared" si="14"/>
        <v>-3.415398695098404</v>
      </c>
      <c r="L205" s="249">
        <f t="shared" si="15"/>
        <v>-5.4361148434771245</v>
      </c>
      <c r="M205" s="249">
        <f t="shared" si="16"/>
        <v>0.9062305146343208</v>
      </c>
      <c r="N205" s="260">
        <f t="shared" si="17"/>
        <v>3.503423659057292</v>
      </c>
      <c r="O205" s="260">
        <f t="shared" si="17"/>
        <v>-2.6861976707702073</v>
      </c>
    </row>
    <row r="206" spans="1:15" ht="12.75">
      <c r="A206" s="246">
        <v>35065</v>
      </c>
      <c r="B206" s="102"/>
      <c r="C206" s="103">
        <f>' índice sin trilla'!C85</f>
        <v>45.84374545557264</v>
      </c>
      <c r="D206" s="103">
        <f>' índice sin trilla'!D85</f>
        <v>92.57101464697757</v>
      </c>
      <c r="E206" s="250">
        <f>' índice sin trilla'!O85</f>
        <v>122.15519479178549</v>
      </c>
      <c r="F206" s="250">
        <f>' índice sin trilla'!N85</f>
        <v>122.05133665314796</v>
      </c>
      <c r="G206" s="250">
        <f>' índice sin trilla'!M85</f>
        <v>122.60128771278916</v>
      </c>
      <c r="I206" s="250">
        <f t="shared" si="12"/>
        <v>19.61420723469962</v>
      </c>
      <c r="J206" s="103">
        <f t="shared" si="13"/>
        <v>-1.3647194574640698</v>
      </c>
      <c r="K206" s="103">
        <f t="shared" si="14"/>
        <v>-2.8585715666188505</v>
      </c>
      <c r="L206" s="103">
        <f t="shared" si="15"/>
        <v>-5.086632197470021</v>
      </c>
      <c r="M206" s="103">
        <f t="shared" si="16"/>
        <v>1.720878324286934</v>
      </c>
      <c r="N206" s="259">
        <f t="shared" si="17"/>
        <v>3.0450488135270293</v>
      </c>
      <c r="O206" s="259">
        <f t="shared" si="17"/>
        <v>-2.696998320551236</v>
      </c>
    </row>
    <row r="207" spans="1:15" ht="12.75">
      <c r="A207" s="247">
        <v>35096</v>
      </c>
      <c r="B207" s="248"/>
      <c r="C207" s="249">
        <f>' índice sin trilla'!C86</f>
        <v>52.45997552244616</v>
      </c>
      <c r="D207" s="249">
        <f>' índice sin trilla'!D86</f>
        <v>102.98114181610636</v>
      </c>
      <c r="E207" s="251">
        <f>' índice sin trilla'!O86</f>
        <v>126.54713279407066</v>
      </c>
      <c r="F207" s="251">
        <f>' índice sin trilla'!N86</f>
        <v>126.93567763738066</v>
      </c>
      <c r="G207" s="251">
        <f>' índice sin trilla'!M86</f>
        <v>125.83364593073667</v>
      </c>
      <c r="I207" s="251">
        <f t="shared" si="12"/>
        <v>21.635476036626255</v>
      </c>
      <c r="J207" s="249">
        <f t="shared" si="13"/>
        <v>3.121567376433476</v>
      </c>
      <c r="K207" s="249">
        <f t="shared" si="14"/>
        <v>-2.835923176424837</v>
      </c>
      <c r="L207" s="249">
        <f t="shared" si="15"/>
        <v>-4.779274977596359</v>
      </c>
      <c r="M207" s="249">
        <f t="shared" si="16"/>
        <v>1.1723704351893627</v>
      </c>
      <c r="N207" s="260">
        <f t="shared" si="17"/>
        <v>2.88097307515216</v>
      </c>
      <c r="O207" s="260">
        <f t="shared" si="17"/>
        <v>-2.791480058541995</v>
      </c>
    </row>
    <row r="208" spans="1:15" ht="12.75">
      <c r="A208" s="246">
        <v>35125</v>
      </c>
      <c r="B208" s="102"/>
      <c r="C208" s="103">
        <f>' índice sin trilla'!C87</f>
        <v>55.69285633220786</v>
      </c>
      <c r="D208" s="103">
        <f>' índice sin trilla'!D87</f>
        <v>107.06913472335717</v>
      </c>
      <c r="E208" s="250">
        <f>' índice sin trilla'!O87</f>
        <v>127.13392077255524</v>
      </c>
      <c r="F208" s="250">
        <f>' índice sin trilla'!N87</f>
        <v>127.79086398800784</v>
      </c>
      <c r="G208" s="250">
        <f>' índice sin trilla'!M87</f>
        <v>125.77312571996454</v>
      </c>
      <c r="I208" s="250">
        <f t="shared" si="12"/>
        <v>15.119437634770438</v>
      </c>
      <c r="J208" s="103">
        <f t="shared" si="13"/>
        <v>-2.5113659309417335</v>
      </c>
      <c r="K208" s="103">
        <f t="shared" si="14"/>
        <v>-2.6718575994714056</v>
      </c>
      <c r="L208" s="103">
        <f t="shared" si="15"/>
        <v>-4.625185754437711</v>
      </c>
      <c r="M208" s="103">
        <f t="shared" si="16"/>
        <v>1.3818326685691051</v>
      </c>
      <c r="N208" s="259">
        <f t="shared" si="17"/>
        <v>1.8445283261944612</v>
      </c>
      <c r="O208" s="259">
        <f t="shared" si="17"/>
        <v>-2.799430905128064</v>
      </c>
    </row>
    <row r="209" spans="1:15" ht="12.75">
      <c r="A209" s="247">
        <v>35156</v>
      </c>
      <c r="B209" s="248"/>
      <c r="C209" s="249">
        <f>' índice sin trilla'!C88</f>
        <v>52.487970117967244</v>
      </c>
      <c r="D209" s="249">
        <f>' índice sin trilla'!D88</f>
        <v>100.56288540677703</v>
      </c>
      <c r="E209" s="251">
        <f>' índice sin trilla'!O88</f>
        <v>128.0757205606438</v>
      </c>
      <c r="F209" s="251">
        <f>' índice sin trilla'!N88</f>
        <v>129.23229380583808</v>
      </c>
      <c r="G209" s="251">
        <f>' índice sin trilla'!M88</f>
        <v>125.72803830118444</v>
      </c>
      <c r="I209" s="251">
        <f t="shared" si="12"/>
        <v>21.815991524380806</v>
      </c>
      <c r="J209" s="249">
        <f t="shared" si="13"/>
        <v>3.720527620775216</v>
      </c>
      <c r="K209" s="249">
        <f t="shared" si="14"/>
        <v>-2.5791080302120295</v>
      </c>
      <c r="L209" s="249">
        <f t="shared" si="15"/>
        <v>-4.21761808660629</v>
      </c>
      <c r="M209" s="249">
        <f t="shared" si="16"/>
        <v>0.8290119859660106</v>
      </c>
      <c r="N209" s="260">
        <f t="shared" si="17"/>
        <v>2.3165779206885784</v>
      </c>
      <c r="O209" s="260">
        <f t="shared" si="17"/>
        <v>-2.7916761630354725</v>
      </c>
    </row>
    <row r="210" spans="1:15" ht="12.75">
      <c r="A210" s="246">
        <v>35186</v>
      </c>
      <c r="B210" s="102"/>
      <c r="C210" s="103">
        <f>' índice sin trilla'!C89</f>
        <v>58.012070847251714</v>
      </c>
      <c r="D210" s="103">
        <f>' índice sin trilla'!D89</f>
        <v>109.45603532071884</v>
      </c>
      <c r="E210" s="250">
        <f>' índice sin trilla'!O89</f>
        <v>127.61001419835206</v>
      </c>
      <c r="F210" s="250">
        <f>' índice sin trilla'!N89</f>
        <v>127.95268843276826</v>
      </c>
      <c r="G210" s="250">
        <f>' índice sin trilla'!M89</f>
        <v>126.8463860513057</v>
      </c>
      <c r="I210" s="250">
        <f t="shared" si="12"/>
        <v>17.168158782053624</v>
      </c>
      <c r="J210" s="103">
        <f t="shared" si="13"/>
        <v>-0.47213486606662025</v>
      </c>
      <c r="K210" s="103">
        <f t="shared" si="14"/>
        <v>-2.584982337109887</v>
      </c>
      <c r="L210" s="103">
        <f t="shared" si="15"/>
        <v>-4.04875048309572</v>
      </c>
      <c r="M210" s="103">
        <f t="shared" si="16"/>
        <v>0.424686963633647</v>
      </c>
      <c r="N210" s="259">
        <f t="shared" si="17"/>
        <v>1.8302997849946934</v>
      </c>
      <c r="O210" s="259">
        <f t="shared" si="17"/>
        <v>-2.8331910699164187</v>
      </c>
    </row>
    <row r="211" spans="1:15" ht="12.75">
      <c r="A211" s="247">
        <v>35217</v>
      </c>
      <c r="B211" s="248"/>
      <c r="C211" s="249">
        <f>' índice sin trilla'!C90</f>
        <v>54.91601750264933</v>
      </c>
      <c r="D211" s="249">
        <f>' índice sin trilla'!D90</f>
        <v>102.30054019792578</v>
      </c>
      <c r="E211" s="251">
        <f>' índice sin trilla'!O90</f>
        <v>127.52544527191219</v>
      </c>
      <c r="F211" s="251">
        <f>' índice sin trilla'!N90</f>
        <v>127.24210492349472</v>
      </c>
      <c r="G211" s="251">
        <f>' índice sin trilla'!M90</f>
        <v>128.0487202532728</v>
      </c>
      <c r="I211" s="251">
        <f t="shared" si="12"/>
        <v>14.024340662166912</v>
      </c>
      <c r="J211" s="249">
        <f t="shared" si="13"/>
        <v>-3.366971404645369</v>
      </c>
      <c r="K211" s="249">
        <f t="shared" si="14"/>
        <v>-2.9104964752899365</v>
      </c>
      <c r="L211" s="249">
        <f t="shared" si="15"/>
        <v>-4.59036441297096</v>
      </c>
      <c r="M211" s="249">
        <f t="shared" si="16"/>
        <v>0.521388598179473</v>
      </c>
      <c r="N211" s="260">
        <f t="shared" si="17"/>
        <v>1.2734734787493318</v>
      </c>
      <c r="O211" s="260">
        <f t="shared" si="17"/>
        <v>-2.8768649607814667</v>
      </c>
    </row>
    <row r="212" spans="1:15" ht="12.75">
      <c r="A212" s="246">
        <v>35247</v>
      </c>
      <c r="B212" s="102"/>
      <c r="C212" s="103">
        <f>' índice sin trilla'!C91</f>
        <v>55.77151399075196</v>
      </c>
      <c r="D212" s="103">
        <f>' índice sin trilla'!D91</f>
        <v>103.3268844074169</v>
      </c>
      <c r="E212" s="250">
        <f>' índice sin trilla'!O91</f>
        <v>126.87676299764239</v>
      </c>
      <c r="F212" s="250">
        <f>' índice sin trilla'!N91</f>
        <v>126.62457497830162</v>
      </c>
      <c r="G212" s="250">
        <f>' índice sin trilla'!M91</f>
        <v>127.38007892676197</v>
      </c>
      <c r="I212" s="250">
        <f t="shared" si="12"/>
        <v>17.073390996694403</v>
      </c>
      <c r="J212" s="103">
        <f t="shared" si="13"/>
        <v>-0.44966120652877306</v>
      </c>
      <c r="K212" s="103">
        <f t="shared" si="14"/>
        <v>-3.2141136097650125</v>
      </c>
      <c r="L212" s="103">
        <f t="shared" si="15"/>
        <v>-5.064786744864735</v>
      </c>
      <c r="M212" s="103">
        <f t="shared" si="16"/>
        <v>0.5535218310651624</v>
      </c>
      <c r="N212" s="259">
        <f t="shared" si="17"/>
        <v>0.9607679984880768</v>
      </c>
      <c r="O212" s="259">
        <f t="shared" si="17"/>
        <v>-2.9402766533284663</v>
      </c>
    </row>
    <row r="213" spans="1:15" ht="12.75">
      <c r="A213" s="247">
        <v>35278</v>
      </c>
      <c r="B213" s="248"/>
      <c r="C213" s="249">
        <f>' índice sin trilla'!C92</f>
        <v>56.4500467866506</v>
      </c>
      <c r="D213" s="249">
        <f>' índice sin trilla'!D92</f>
        <v>104.095426552456</v>
      </c>
      <c r="E213" s="251">
        <f>' índice sin trilla'!O92</f>
        <v>126.37772347944525</v>
      </c>
      <c r="F213" s="251">
        <f>' índice sin trilla'!N92</f>
        <v>125.30659786997522</v>
      </c>
      <c r="G213" s="251">
        <f>' índice sin trilla'!M92</f>
        <v>128.54445263819758</v>
      </c>
      <c r="I213" s="251">
        <f t="shared" si="12"/>
        <v>12.085916068714608</v>
      </c>
      <c r="J213" s="249">
        <f t="shared" si="13"/>
        <v>-4.745975755142551</v>
      </c>
      <c r="K213" s="249">
        <f t="shared" si="14"/>
        <v>-3.7956458117062497</v>
      </c>
      <c r="L213" s="249">
        <f t="shared" si="15"/>
        <v>-6.213227557937062</v>
      </c>
      <c r="M213" s="249">
        <f t="shared" si="16"/>
        <v>1.16720135774393</v>
      </c>
      <c r="N213" s="260">
        <f t="shared" si="17"/>
        <v>0.6804540289171213</v>
      </c>
      <c r="O213" s="260">
        <f t="shared" si="17"/>
        <v>-3.043972462745559</v>
      </c>
    </row>
    <row r="214" spans="1:15" ht="12.75">
      <c r="A214" s="246">
        <v>35309</v>
      </c>
      <c r="B214" s="102"/>
      <c r="C214" s="103">
        <f>' índice sin trilla'!C93</f>
        <v>55.43886394513164</v>
      </c>
      <c r="D214" s="103">
        <f>' índice sin trilla'!D93</f>
        <v>100.2593815296876</v>
      </c>
      <c r="E214" s="250">
        <f>' índice sin trilla'!O93</f>
        <v>126.23033058611946</v>
      </c>
      <c r="F214" s="250">
        <f>' índice sin trilla'!N93</f>
        <v>125.58305280069278</v>
      </c>
      <c r="G214" s="250">
        <f>' índice sin trilla'!M93</f>
        <v>127.50284391180384</v>
      </c>
      <c r="I214" s="250">
        <f t="shared" si="12"/>
        <v>10.016514680407273</v>
      </c>
      <c r="J214" s="103">
        <f t="shared" si="13"/>
        <v>-7.28892146210508</v>
      </c>
      <c r="K214" s="103">
        <f t="shared" si="14"/>
        <v>-4.200823901646588</v>
      </c>
      <c r="L214" s="103">
        <f t="shared" si="15"/>
        <v>-6.1591884155128955</v>
      </c>
      <c r="M214" s="103">
        <f t="shared" si="16"/>
        <v>-0.1822909152634833</v>
      </c>
      <c r="N214" s="259">
        <f t="shared" si="17"/>
        <v>-0.007901085450900958</v>
      </c>
      <c r="O214" s="259">
        <f t="shared" si="17"/>
        <v>-3.1510173148137977</v>
      </c>
    </row>
    <row r="215" spans="1:15" ht="12.75">
      <c r="A215" s="247">
        <v>35339</v>
      </c>
      <c r="B215" s="248"/>
      <c r="C215" s="249">
        <f>' índice sin trilla'!C94</f>
        <v>59.48635456976708</v>
      </c>
      <c r="D215" s="249">
        <f>' índice sin trilla'!D94</f>
        <v>107.86185401602368</v>
      </c>
      <c r="E215" s="251">
        <f>' índice sin trilla'!O94</f>
        <v>125.81352094216827</v>
      </c>
      <c r="F215" s="251">
        <f>' índice sin trilla'!N94</f>
        <v>125.33264984411643</v>
      </c>
      <c r="G215" s="251">
        <f>' índice sin trilla'!M94</f>
        <v>126.71868036986284</v>
      </c>
      <c r="I215" s="251">
        <f t="shared" si="12"/>
        <v>8.429798525430465</v>
      </c>
      <c r="J215" s="249">
        <f t="shared" si="13"/>
        <v>-8.549138110509713</v>
      </c>
      <c r="K215" s="249">
        <f t="shared" si="14"/>
        <v>-4.889636906806238</v>
      </c>
      <c r="L215" s="249">
        <f t="shared" si="15"/>
        <v>-6.836203396000851</v>
      </c>
      <c r="M215" s="249">
        <f t="shared" si="16"/>
        <v>-0.8819956484253932</v>
      </c>
      <c r="N215" s="260">
        <f t="shared" si="17"/>
        <v>-1.3557227525841764</v>
      </c>
      <c r="O215" s="260">
        <f t="shared" si="17"/>
        <v>-3.3293777295247073</v>
      </c>
    </row>
    <row r="216" spans="1:15" ht="12.75">
      <c r="A216" s="246">
        <v>35370</v>
      </c>
      <c r="B216" s="102"/>
      <c r="C216" s="103">
        <f>' índice sin trilla'!C95</f>
        <v>58.2733681568541</v>
      </c>
      <c r="D216" s="103">
        <f>' índice sin trilla'!D95</f>
        <v>105.09130213114842</v>
      </c>
      <c r="E216" s="250">
        <f>' índice sin trilla'!O95</f>
        <v>125.75780934343034</v>
      </c>
      <c r="F216" s="250">
        <f>' índice sin trilla'!N95</f>
        <v>125.30449405843643</v>
      </c>
      <c r="G216" s="250">
        <f>' índice sin trilla'!M95</f>
        <v>126.56951145057391</v>
      </c>
      <c r="I216" s="250">
        <f t="shared" si="12"/>
        <v>5.937837665510082</v>
      </c>
      <c r="J216" s="103">
        <f t="shared" si="13"/>
        <v>-10.713005998349956</v>
      </c>
      <c r="K216" s="103">
        <f t="shared" si="14"/>
        <v>-4.515896030442357</v>
      </c>
      <c r="L216" s="103">
        <f t="shared" si="15"/>
        <v>-6.168763358086881</v>
      </c>
      <c r="M216" s="103">
        <f t="shared" si="16"/>
        <v>-1.1333490193587759</v>
      </c>
      <c r="N216" s="259">
        <f t="shared" si="17"/>
        <v>-2.730219680988455</v>
      </c>
      <c r="O216" s="259">
        <f t="shared" si="17"/>
        <v>-3.376808611872517</v>
      </c>
    </row>
    <row r="217" spans="1:15" ht="12.75">
      <c r="A217" s="247">
        <v>35400</v>
      </c>
      <c r="B217" s="248"/>
      <c r="C217" s="249">
        <f>' índice sin trilla'!C96</f>
        <v>54.47448901050014</v>
      </c>
      <c r="D217" s="249">
        <f>' índice sin trilla'!D96</f>
        <v>98.75576960079523</v>
      </c>
      <c r="E217" s="251">
        <f>' índice sin trilla'!O96</f>
        <v>121.83118310262644</v>
      </c>
      <c r="F217" s="251">
        <f>' índice sin trilla'!N96</f>
        <v>119.62379128412954</v>
      </c>
      <c r="G217" s="251">
        <f>' índice sin trilla'!M96</f>
        <v>126.29418995047254</v>
      </c>
      <c r="I217" s="251">
        <f t="shared" si="12"/>
        <v>11.604224781134032</v>
      </c>
      <c r="J217" s="249">
        <f t="shared" si="13"/>
        <v>-5.45341033973985</v>
      </c>
      <c r="K217" s="249">
        <f t="shared" si="14"/>
        <v>-5.127367371574676</v>
      </c>
      <c r="L217" s="249">
        <f t="shared" si="15"/>
        <v>-7.10267864318398</v>
      </c>
      <c r="M217" s="249">
        <f t="shared" si="16"/>
        <v>-1.1684152255162172</v>
      </c>
      <c r="N217" s="260">
        <f t="shared" si="17"/>
        <v>-3.3907788764263036</v>
      </c>
      <c r="O217" s="260">
        <f t="shared" si="17"/>
        <v>-3.516988209684424</v>
      </c>
    </row>
    <row r="218" spans="1:15" ht="12.75">
      <c r="A218" s="246">
        <v>35431</v>
      </c>
      <c r="B218" s="102"/>
      <c r="C218" s="103">
        <f>' índice sin trilla'!C97</f>
        <v>52.32644024580962</v>
      </c>
      <c r="D218" s="103">
        <f>' índice sin trilla'!D97</f>
        <v>91.84121646495464</v>
      </c>
      <c r="E218" s="250">
        <f>' índice sin trilla'!O97</f>
        <v>115.29221837851757</v>
      </c>
      <c r="F218" s="250">
        <f>' índice sin trilla'!N97</f>
        <v>113.63604009265995</v>
      </c>
      <c r="G218" s="250">
        <f>' índice sin trilla'!M97</f>
        <v>118.71487197426337</v>
      </c>
      <c r="I218" s="250">
        <f t="shared" si="12"/>
        <v>14.14084893329537</v>
      </c>
      <c r="J218" s="103">
        <f t="shared" si="13"/>
        <v>-0.7883657587702153</v>
      </c>
      <c r="K218" s="103">
        <f t="shared" si="14"/>
        <v>-5.618243599845196</v>
      </c>
      <c r="L218" s="103">
        <f t="shared" si="15"/>
        <v>-6.89488275282314</v>
      </c>
      <c r="M218" s="103">
        <f t="shared" si="16"/>
        <v>-3.16996322879598</v>
      </c>
      <c r="N218" s="259">
        <f t="shared" si="17"/>
        <v>-3.35101100117956</v>
      </c>
      <c r="O218" s="259">
        <f t="shared" si="17"/>
        <v>-3.734119811215564</v>
      </c>
    </row>
    <row r="219" spans="1:15" ht="12.75">
      <c r="A219" s="247">
        <v>35462</v>
      </c>
      <c r="B219" s="248"/>
      <c r="C219" s="249">
        <f>' índice sin trilla'!C98</f>
        <v>56.09600062997149</v>
      </c>
      <c r="D219" s="249">
        <f>' índice sin trilla'!D98</f>
        <v>95.77666160643055</v>
      </c>
      <c r="E219" s="251">
        <f>' índice sin trilla'!O98</f>
        <v>119.91891878087168</v>
      </c>
      <c r="F219" s="251">
        <f>' índice sin trilla'!N98</f>
        <v>118.54156355517783</v>
      </c>
      <c r="G219" s="251">
        <f>' índice sin trilla'!M98</f>
        <v>122.60188027647143</v>
      </c>
      <c r="I219" s="251">
        <f aca="true" t="shared" si="18" ref="I219:I282">((C219/C207)-1)*100</f>
        <v>6.931046138154562</v>
      </c>
      <c r="J219" s="249">
        <f aca="true" t="shared" si="19" ref="J219:J282">((D219/D207)-1)*100</f>
        <v>-6.995921857752229</v>
      </c>
      <c r="K219" s="249">
        <f aca="true" t="shared" si="20" ref="K219:K282">((E219/E207)-1)*100</f>
        <v>-5.237743334718637</v>
      </c>
      <c r="L219" s="249">
        <f aca="true" t="shared" si="21" ref="L219:L282">((F219/F207)-1)*100</f>
        <v>-6.612887911767751</v>
      </c>
      <c r="M219" s="249">
        <f aca="true" t="shared" si="22" ref="M219:M282">((G219/G207)-1)*100</f>
        <v>-2.568284205993765</v>
      </c>
      <c r="N219" s="260">
        <f t="shared" si="17"/>
        <v>-4.1495583037570505</v>
      </c>
      <c r="O219" s="260">
        <f t="shared" si="17"/>
        <v>-3.9311123431310935</v>
      </c>
    </row>
    <row r="220" spans="1:15" ht="12.75">
      <c r="A220" s="246">
        <v>35490</v>
      </c>
      <c r="B220" s="102"/>
      <c r="C220" s="103">
        <f>' índice sin trilla'!C99</f>
        <v>56.0801411816346</v>
      </c>
      <c r="D220" s="103">
        <f>' índice sin trilla'!D99</f>
        <v>94.59764301723827</v>
      </c>
      <c r="E220" s="250">
        <f>' índice sin trilla'!O99</f>
        <v>118.80453316675094</v>
      </c>
      <c r="F220" s="250">
        <f>' índice sin trilla'!N99</f>
        <v>117.178449757264</v>
      </c>
      <c r="G220" s="250">
        <f>' índice sin trilla'!M99</f>
        <v>121.83696041909673</v>
      </c>
      <c r="I220" s="250">
        <f t="shared" si="18"/>
        <v>0.6953941222130666</v>
      </c>
      <c r="J220" s="103">
        <f t="shared" si="19"/>
        <v>-11.64807368467342</v>
      </c>
      <c r="K220" s="103">
        <f t="shared" si="20"/>
        <v>-6.551664225557641</v>
      </c>
      <c r="L220" s="103">
        <f t="shared" si="21"/>
        <v>-8.30451716152395</v>
      </c>
      <c r="M220" s="103">
        <f t="shared" si="22"/>
        <v>-3.1295757963682447</v>
      </c>
      <c r="N220" s="259">
        <f t="shared" si="17"/>
        <v>-4.919318680248519</v>
      </c>
      <c r="O220" s="259">
        <f t="shared" si="17"/>
        <v>-4.250883421677498</v>
      </c>
    </row>
    <row r="221" spans="1:15" ht="12.75">
      <c r="A221" s="247">
        <v>35521</v>
      </c>
      <c r="B221" s="248"/>
      <c r="C221" s="249">
        <f>' índice sin trilla'!C100</f>
        <v>61.988482376680764</v>
      </c>
      <c r="D221" s="249">
        <f>' índice sin trilla'!D100</f>
        <v>104.84799125021404</v>
      </c>
      <c r="E221" s="251">
        <f>' índice sin trilla'!O100</f>
        <v>119.52231309543036</v>
      </c>
      <c r="F221" s="251">
        <f>' índice sin trilla'!N100</f>
        <v>118.62402687874062</v>
      </c>
      <c r="G221" s="251">
        <f>' índice sin trilla'!M100</f>
        <v>121.13301204777743</v>
      </c>
      <c r="I221" s="251">
        <f t="shared" si="18"/>
        <v>18.100361353965532</v>
      </c>
      <c r="J221" s="249">
        <f t="shared" si="19"/>
        <v>4.26112061731696</v>
      </c>
      <c r="K221" s="249">
        <f t="shared" si="20"/>
        <v>-6.67839886261924</v>
      </c>
      <c r="L221" s="249">
        <f t="shared" si="21"/>
        <v>-8.208681138969487</v>
      </c>
      <c r="M221" s="249">
        <f t="shared" si="22"/>
        <v>-3.6547347079412207</v>
      </c>
      <c r="N221" s="260">
        <f t="shared" si="17"/>
        <v>-4.852516259316064</v>
      </c>
      <c r="O221" s="260">
        <f t="shared" si="17"/>
        <v>-4.592628107191987</v>
      </c>
    </row>
    <row r="222" spans="1:15" ht="12.75">
      <c r="A222" s="246">
        <v>35551</v>
      </c>
      <c r="B222" s="102"/>
      <c r="C222" s="103">
        <f>' índice sin trilla'!C101</f>
        <v>63.98519506455215</v>
      </c>
      <c r="D222" s="103">
        <f>' índice sin trilla'!D101</f>
        <v>106.91101326349839</v>
      </c>
      <c r="E222" s="250">
        <f>' índice sin trilla'!O101</f>
        <v>118.64246304247821</v>
      </c>
      <c r="F222" s="250">
        <f>' índice sin trilla'!N101</f>
        <v>116.9652652540429</v>
      </c>
      <c r="G222" s="250">
        <f>' índice sin trilla'!M101</f>
        <v>121.81938692908108</v>
      </c>
      <c r="I222" s="250">
        <f t="shared" si="18"/>
        <v>10.296347174069908</v>
      </c>
      <c r="J222" s="103">
        <f t="shared" si="19"/>
        <v>-2.325154615515934</v>
      </c>
      <c r="K222" s="103">
        <f t="shared" si="20"/>
        <v>-7.027309895863687</v>
      </c>
      <c r="L222" s="103">
        <f t="shared" si="21"/>
        <v>-8.587098335568466</v>
      </c>
      <c r="M222" s="103">
        <f t="shared" si="22"/>
        <v>-3.9630605795827334</v>
      </c>
      <c r="N222" s="259">
        <f t="shared" si="17"/>
        <v>-5.012772079084571</v>
      </c>
      <c r="O222" s="259">
        <f t="shared" si="17"/>
        <v>-4.962867935488424</v>
      </c>
    </row>
    <row r="223" spans="1:15" ht="12.75">
      <c r="A223" s="247">
        <v>35582</v>
      </c>
      <c r="B223" s="248"/>
      <c r="C223" s="249">
        <f>' índice sin trilla'!C102</f>
        <v>61.908850117764516</v>
      </c>
      <c r="D223" s="249">
        <f>' índice sin trilla'!D102</f>
        <v>102.80814726993295</v>
      </c>
      <c r="E223" s="251">
        <f>' índice sin trilla'!O102</f>
        <v>118.92516721732665</v>
      </c>
      <c r="F223" s="251">
        <f>' índice sin trilla'!N102</f>
        <v>116.41671273334701</v>
      </c>
      <c r="G223" s="251">
        <f>' índice sin trilla'!M102</f>
        <v>123.79242725906356</v>
      </c>
      <c r="I223" s="251">
        <f t="shared" si="18"/>
        <v>12.733684875779328</v>
      </c>
      <c r="J223" s="249">
        <f t="shared" si="19"/>
        <v>0.4961919761372391</v>
      </c>
      <c r="K223" s="249">
        <f t="shared" si="20"/>
        <v>-6.7439702219803</v>
      </c>
      <c r="L223" s="249">
        <f t="shared" si="21"/>
        <v>-8.507712283333069</v>
      </c>
      <c r="M223" s="249">
        <f t="shared" si="22"/>
        <v>-3.3239637114611864</v>
      </c>
      <c r="N223" s="260">
        <f t="shared" si="17"/>
        <v>-4.70770990813274</v>
      </c>
      <c r="O223" s="260">
        <f t="shared" si="17"/>
        <v>-5.284224733985987</v>
      </c>
    </row>
    <row r="224" spans="1:15" ht="12.75">
      <c r="A224" s="246">
        <v>35612</v>
      </c>
      <c r="B224" s="102"/>
      <c r="C224" s="103">
        <f>' índice sin trilla'!C103</f>
        <v>66.3671742246843</v>
      </c>
      <c r="D224" s="103">
        <f>' índice sin trilla'!D103</f>
        <v>108.14042285221842</v>
      </c>
      <c r="E224" s="250">
        <f>' índice sin trilla'!O103</f>
        <v>118.72163922422914</v>
      </c>
      <c r="F224" s="250">
        <f>' índice sin trilla'!N103</f>
        <v>116.82619348690285</v>
      </c>
      <c r="G224" s="250">
        <f>' índice sin trilla'!M103</f>
        <v>122.40126739191152</v>
      </c>
      <c r="I224" s="250">
        <f t="shared" si="18"/>
        <v>18.99833710035075</v>
      </c>
      <c r="J224" s="103">
        <f t="shared" si="19"/>
        <v>4.658553746594918</v>
      </c>
      <c r="K224" s="103">
        <f t="shared" si="20"/>
        <v>-6.427594447349505</v>
      </c>
      <c r="L224" s="103">
        <f t="shared" si="21"/>
        <v>-7.7381357395101436</v>
      </c>
      <c r="M224" s="103">
        <f t="shared" si="22"/>
        <v>-3.9086265111462626</v>
      </c>
      <c r="N224" s="259">
        <f t="shared" si="17"/>
        <v>-4.295550353303712</v>
      </c>
      <c r="O224" s="259">
        <f t="shared" si="17"/>
        <v>-5.554383705098909</v>
      </c>
    </row>
    <row r="225" spans="1:15" ht="12.75">
      <c r="A225" s="247">
        <v>35643</v>
      </c>
      <c r="B225" s="248"/>
      <c r="C225" s="249">
        <f>' índice sin trilla'!C104</f>
        <v>64.28636531947618</v>
      </c>
      <c r="D225" s="249">
        <f>' índice sin trilla'!D104</f>
        <v>104.6097268874197</v>
      </c>
      <c r="E225" s="251">
        <f>' índice sin trilla'!O104</f>
        <v>121.13215902934206</v>
      </c>
      <c r="F225" s="251">
        <f>' índice sin trilla'!N104</f>
        <v>117.5756393439502</v>
      </c>
      <c r="G225" s="251">
        <f>' índice sin trilla'!M104</f>
        <v>128.14781028160573</v>
      </c>
      <c r="I225" s="251">
        <f t="shared" si="18"/>
        <v>13.881863663359661</v>
      </c>
      <c r="J225" s="249">
        <f t="shared" si="19"/>
        <v>0.4940662159682141</v>
      </c>
      <c r="K225" s="249">
        <f t="shared" si="20"/>
        <v>-4.150703387971976</v>
      </c>
      <c r="L225" s="249">
        <f t="shared" si="21"/>
        <v>-6.1696340475599465</v>
      </c>
      <c r="M225" s="249">
        <f t="shared" si="22"/>
        <v>-0.30856435143743477</v>
      </c>
      <c r="N225" s="260">
        <f t="shared" si="17"/>
        <v>-3.864415883719352</v>
      </c>
      <c r="O225" s="260">
        <f t="shared" si="17"/>
        <v>-5.589295299495278</v>
      </c>
    </row>
    <row r="226" spans="1:15" ht="12.75">
      <c r="A226" s="246">
        <v>35674</v>
      </c>
      <c r="B226" s="102"/>
      <c r="C226" s="103">
        <f>' índice sin trilla'!C105</f>
        <v>68.97716030870819</v>
      </c>
      <c r="D226" s="103">
        <f>' índice sin trilla'!D105</f>
        <v>108.93810669169561</v>
      </c>
      <c r="E226" s="250">
        <f>' índice sin trilla'!O105</f>
        <v>120.56228164010676</v>
      </c>
      <c r="F226" s="250">
        <f>' índice sin trilla'!N105</f>
        <v>118.349250563719</v>
      </c>
      <c r="G226" s="250">
        <f>' índice sin trilla'!M105</f>
        <v>124.90126579486349</v>
      </c>
      <c r="I226" s="250">
        <f t="shared" si="18"/>
        <v>24.42022689529775</v>
      </c>
      <c r="J226" s="103">
        <f t="shared" si="19"/>
        <v>8.656272390268205</v>
      </c>
      <c r="K226" s="103">
        <f t="shared" si="20"/>
        <v>-4.4902432875637</v>
      </c>
      <c r="L226" s="103">
        <f t="shared" si="21"/>
        <v>-5.760173905355071</v>
      </c>
      <c r="M226" s="103">
        <f t="shared" si="22"/>
        <v>-2.0404079133638064</v>
      </c>
      <c r="N226" s="259">
        <f t="shared" si="17"/>
        <v>-2.5769979920104658</v>
      </c>
      <c r="O226" s="259">
        <f t="shared" si="17"/>
        <v>-5.618178975416244</v>
      </c>
    </row>
    <row r="227" spans="1:15" ht="12.75">
      <c r="A227" s="247">
        <v>35704</v>
      </c>
      <c r="B227" s="248"/>
      <c r="C227" s="249">
        <f>' índice sin trilla'!C106</f>
        <v>75.73667905674853</v>
      </c>
      <c r="D227" s="249">
        <f>' índice sin trilla'!D106</f>
        <v>119.93567837360642</v>
      </c>
      <c r="E227" s="251">
        <f>' índice sin trilla'!O106</f>
        <v>121.16940344484273</v>
      </c>
      <c r="F227" s="251">
        <f>' índice sin trilla'!N106</f>
        <v>119.62398494933535</v>
      </c>
      <c r="G227" s="251">
        <f>' índice sin trilla'!M106</f>
        <v>124.15869486236654</v>
      </c>
      <c r="I227" s="251">
        <f t="shared" si="18"/>
        <v>27.317734637651505</v>
      </c>
      <c r="J227" s="249">
        <f t="shared" si="19"/>
        <v>11.193785298544089</v>
      </c>
      <c r="K227" s="249">
        <f t="shared" si="20"/>
        <v>-3.6912705904322163</v>
      </c>
      <c r="L227" s="249">
        <f t="shared" si="21"/>
        <v>-4.554810659378283</v>
      </c>
      <c r="M227" s="249">
        <f t="shared" si="22"/>
        <v>-2.0202116215417343</v>
      </c>
      <c r="N227" s="260">
        <f t="shared" si="17"/>
        <v>-0.8289038074212329</v>
      </c>
      <c r="O227" s="260">
        <f t="shared" si="17"/>
        <v>-5.522369468915889</v>
      </c>
    </row>
    <row r="228" spans="1:15" ht="12.75">
      <c r="A228" s="246">
        <v>35735</v>
      </c>
      <c r="B228" s="102"/>
      <c r="C228" s="103">
        <f>' índice sin trilla'!C107</f>
        <v>74.50410086210397</v>
      </c>
      <c r="D228" s="103">
        <f>' índice sin trilla'!D107</f>
        <v>117.80368457882494</v>
      </c>
      <c r="E228" s="250">
        <f>' índice sin trilla'!O107</f>
        <v>121.04271038245619</v>
      </c>
      <c r="F228" s="250">
        <f>' índice sin trilla'!N107</f>
        <v>119.28948203604311</v>
      </c>
      <c r="G228" s="250">
        <f>' índice sin trilla'!M107</f>
        <v>124.40752974034156</v>
      </c>
      <c r="I228" s="250">
        <f t="shared" si="18"/>
        <v>27.85274511945439</v>
      </c>
      <c r="J228" s="103">
        <f t="shared" si="19"/>
        <v>12.096512451441633</v>
      </c>
      <c r="K228" s="103">
        <f t="shared" si="20"/>
        <v>-3.7493488361408644</v>
      </c>
      <c r="L228" s="103">
        <f t="shared" si="21"/>
        <v>-4.800316275638272</v>
      </c>
      <c r="M228" s="103">
        <f t="shared" si="22"/>
        <v>-1.7081378330804586</v>
      </c>
      <c r="N228" s="259">
        <f t="shared" si="17"/>
        <v>1.2046907456704226</v>
      </c>
      <c r="O228" s="259">
        <f t="shared" si="17"/>
        <v>-5.4628291501995445</v>
      </c>
    </row>
    <row r="229" spans="1:15" ht="12.75">
      <c r="A229" s="247">
        <v>35765</v>
      </c>
      <c r="B229" s="248"/>
      <c r="C229" s="249">
        <f>' índice sin trilla'!C108</f>
        <v>69.72189257649796</v>
      </c>
      <c r="D229" s="249">
        <f>' índice sin trilla'!D108</f>
        <v>110.35237411594284</v>
      </c>
      <c r="E229" s="251">
        <f>' índice sin trilla'!O108</f>
        <v>118.1752687985813</v>
      </c>
      <c r="F229" s="251">
        <f>' índice sin trilla'!N108</f>
        <v>115.55575990151812</v>
      </c>
      <c r="G229" s="251">
        <f>' índice sin trilla'!M108</f>
        <v>123.45575197440048</v>
      </c>
      <c r="I229" s="251">
        <f t="shared" si="18"/>
        <v>27.98998915448079</v>
      </c>
      <c r="J229" s="249">
        <f t="shared" si="19"/>
        <v>11.742710893778717</v>
      </c>
      <c r="K229" s="249">
        <f t="shared" si="20"/>
        <v>-3.000803415793407</v>
      </c>
      <c r="L229" s="249">
        <f t="shared" si="21"/>
        <v>-3.4006875546596427</v>
      </c>
      <c r="M229" s="249">
        <f t="shared" si="22"/>
        <v>-2.2474810418319113</v>
      </c>
      <c r="N229" s="260">
        <f t="shared" si="17"/>
        <v>2.611235264438161</v>
      </c>
      <c r="O229" s="260">
        <f t="shared" si="17"/>
        <v>-5.29293226257832</v>
      </c>
    </row>
    <row r="230" spans="1:15" ht="12.75">
      <c r="A230" s="246">
        <v>35796</v>
      </c>
      <c r="B230" s="102"/>
      <c r="C230" s="103">
        <f>' índice sin trilla'!C109</f>
        <v>65.19640066970646</v>
      </c>
      <c r="D230" s="103">
        <f>' índice sin trilla'!D109</f>
        <v>99.19759273532885</v>
      </c>
      <c r="E230" s="250">
        <f>' índice sin trilla'!O109</f>
        <v>114.46299149973287</v>
      </c>
      <c r="F230" s="250">
        <f>' índice sin trilla'!N109</f>
        <v>113.05811780671824</v>
      </c>
      <c r="G230" s="250">
        <f>' índice sin trilla'!M109</f>
        <v>117.39984014598717</v>
      </c>
      <c r="I230" s="250">
        <f t="shared" si="18"/>
        <v>24.595520664961512</v>
      </c>
      <c r="J230" s="103">
        <f t="shared" si="19"/>
        <v>8.009885488811342</v>
      </c>
      <c r="K230" s="103">
        <f t="shared" si="20"/>
        <v>-0.7192392430703909</v>
      </c>
      <c r="L230" s="103">
        <f t="shared" si="21"/>
        <v>-0.5085730596300797</v>
      </c>
      <c r="M230" s="103">
        <f t="shared" si="22"/>
        <v>-1.1077229048111925</v>
      </c>
      <c r="N230" s="259">
        <f aca="true" t="shared" si="23" ref="N230:O293">+(((SUM(D219:D230))/(SUM(D207:D218)))-1)*100</f>
        <v>3.268273272718658</v>
      </c>
      <c r="O230" s="259">
        <f t="shared" si="23"/>
        <v>-4.916173033687166</v>
      </c>
    </row>
    <row r="231" spans="1:15" ht="12.75">
      <c r="A231" s="247">
        <v>35827</v>
      </c>
      <c r="B231" s="248"/>
      <c r="C231" s="249">
        <f>' índice sin trilla'!C110</f>
        <v>72.28436915578037</v>
      </c>
      <c r="D231" s="249">
        <f>' índice sin trilla'!D110</f>
        <v>106.05876809307615</v>
      </c>
      <c r="E231" s="251">
        <f>' índice sin trilla'!O110</f>
        <v>116.65961630284977</v>
      </c>
      <c r="F231" s="251">
        <f>' índice sin trilla'!N110</f>
        <v>115.92554168083173</v>
      </c>
      <c r="G231" s="251">
        <f>' índice sin trilla'!M110</f>
        <v>118.10378019792795</v>
      </c>
      <c r="I231" s="251">
        <f t="shared" si="18"/>
        <v>28.85832919282949</v>
      </c>
      <c r="J231" s="249">
        <f t="shared" si="19"/>
        <v>10.735503111287459</v>
      </c>
      <c r="K231" s="249">
        <f t="shared" si="20"/>
        <v>-2.7179218351506718</v>
      </c>
      <c r="L231" s="249">
        <f t="shared" si="21"/>
        <v>-2.2068393531256336</v>
      </c>
      <c r="M231" s="249">
        <f t="shared" si="22"/>
        <v>-3.668867123734254</v>
      </c>
      <c r="N231" s="260">
        <f t="shared" si="23"/>
        <v>4.7133230786639</v>
      </c>
      <c r="O231" s="260">
        <f t="shared" si="23"/>
        <v>-4.713091841349359</v>
      </c>
    </row>
    <row r="232" spans="1:15" ht="12.75">
      <c r="A232" s="246">
        <v>35855</v>
      </c>
      <c r="B232" s="102"/>
      <c r="C232" s="103">
        <f>' índice sin trilla'!C111</f>
        <v>76.55113703349623</v>
      </c>
      <c r="D232" s="103">
        <f>' índice sin trilla'!D111</f>
        <v>111.38044409609621</v>
      </c>
      <c r="E232" s="250">
        <f>' índice sin trilla'!O111</f>
        <v>116.53243602419178</v>
      </c>
      <c r="F232" s="250">
        <f>' índice sin trilla'!N111</f>
        <v>116.43390121597471</v>
      </c>
      <c r="G232" s="250">
        <f>' índice sin trilla'!M111</f>
        <v>116.63147453717816</v>
      </c>
      <c r="I232" s="250">
        <f t="shared" si="18"/>
        <v>36.503110406871755</v>
      </c>
      <c r="J232" s="103">
        <f t="shared" si="19"/>
        <v>17.741246550719737</v>
      </c>
      <c r="K232" s="103">
        <f t="shared" si="20"/>
        <v>-1.9124667064430168</v>
      </c>
      <c r="L232" s="103">
        <f t="shared" si="21"/>
        <v>-0.6353971594876273</v>
      </c>
      <c r="M232" s="103">
        <f t="shared" si="22"/>
        <v>-4.272501434714593</v>
      </c>
      <c r="N232" s="259">
        <f t="shared" si="23"/>
        <v>7.171638026106364</v>
      </c>
      <c r="O232" s="259">
        <f t="shared" si="23"/>
        <v>-4.33293850487898</v>
      </c>
    </row>
    <row r="233" spans="1:15" ht="12.75">
      <c r="A233" s="247">
        <v>35886</v>
      </c>
      <c r="B233" s="248"/>
      <c r="C233" s="249">
        <f>' índice sin trilla'!C112</f>
        <v>72.40344257855408</v>
      </c>
      <c r="D233" s="249">
        <f>' índice sin trilla'!D112</f>
        <v>105.6147694154172</v>
      </c>
      <c r="E233" s="251">
        <f>' índice sin trilla'!O112</f>
        <v>117.453552249388</v>
      </c>
      <c r="F233" s="251">
        <f>' índice sin trilla'!N112</f>
        <v>117.34007970545507</v>
      </c>
      <c r="G233" s="251">
        <f>' índice sin trilla'!M112</f>
        <v>117.5576300340182</v>
      </c>
      <c r="I233" s="251">
        <f t="shared" si="18"/>
        <v>16.801444078894367</v>
      </c>
      <c r="J233" s="249">
        <f t="shared" si="19"/>
        <v>0.73132365824089</v>
      </c>
      <c r="K233" s="249">
        <f t="shared" si="20"/>
        <v>-1.7308574377995822</v>
      </c>
      <c r="L233" s="249">
        <f t="shared" si="21"/>
        <v>-1.082366875471208</v>
      </c>
      <c r="M233" s="249">
        <f t="shared" si="22"/>
        <v>-2.951616535671564</v>
      </c>
      <c r="N233" s="260">
        <f t="shared" si="23"/>
        <v>6.85760040197283</v>
      </c>
      <c r="O233" s="260">
        <f t="shared" si="23"/>
        <v>-3.920263382559497</v>
      </c>
    </row>
    <row r="234" spans="1:15" ht="12.75">
      <c r="A234" s="246">
        <v>35916</v>
      </c>
      <c r="B234" s="102"/>
      <c r="C234" s="103">
        <f>' índice sin trilla'!C113</f>
        <v>75.88797771556078</v>
      </c>
      <c r="D234" s="103">
        <f>' índice sin trilla'!D113</f>
        <v>108.37792213838303</v>
      </c>
      <c r="E234" s="250">
        <f>' índice sin trilla'!O113</f>
        <v>117.07806149147508</v>
      </c>
      <c r="F234" s="250">
        <f>' índice sin trilla'!N113</f>
        <v>116.71205710277742</v>
      </c>
      <c r="G234" s="250">
        <f>' índice sin trilla'!M113</f>
        <v>117.70259913712407</v>
      </c>
      <c r="I234" s="250">
        <f t="shared" si="18"/>
        <v>18.60240113201246</v>
      </c>
      <c r="J234" s="103">
        <f t="shared" si="19"/>
        <v>1.3720839697489495</v>
      </c>
      <c r="K234" s="103">
        <f t="shared" si="20"/>
        <v>-1.3185848564548297</v>
      </c>
      <c r="L234" s="103">
        <f t="shared" si="21"/>
        <v>-0.21648149193311816</v>
      </c>
      <c r="M234" s="103">
        <f t="shared" si="22"/>
        <v>-3.3794192334539175</v>
      </c>
      <c r="N234" s="259">
        <f t="shared" si="23"/>
        <v>7.20197619787637</v>
      </c>
      <c r="O234" s="259">
        <f t="shared" si="23"/>
        <v>-3.4414075876020633</v>
      </c>
    </row>
    <row r="235" spans="1:15" ht="12.75">
      <c r="A235" s="247">
        <v>35947</v>
      </c>
      <c r="B235" s="248"/>
      <c r="C235" s="249">
        <f>' índice sin trilla'!C114</f>
        <v>73.62058652678895</v>
      </c>
      <c r="D235" s="249">
        <f>' índice sin trilla'!D114</f>
        <v>104.50600229938118</v>
      </c>
      <c r="E235" s="251">
        <f>' índice sin trilla'!O114</f>
        <v>117.18095979967295</v>
      </c>
      <c r="F235" s="251">
        <f>' índice sin trilla'!N114</f>
        <v>116.4105595646564</v>
      </c>
      <c r="G235" s="251">
        <f>' índice sin trilla'!M114</f>
        <v>118.65709666131676</v>
      </c>
      <c r="I235" s="251">
        <f t="shared" si="18"/>
        <v>18.917709482159808</v>
      </c>
      <c r="J235" s="249">
        <f t="shared" si="19"/>
        <v>1.6514790651662503</v>
      </c>
      <c r="K235" s="249">
        <f t="shared" si="20"/>
        <v>-1.466642812842378</v>
      </c>
      <c r="L235" s="249">
        <f t="shared" si="21"/>
        <v>-0.005285468508897662</v>
      </c>
      <c r="M235" s="249">
        <f t="shared" si="22"/>
        <v>-4.148339855231987</v>
      </c>
      <c r="N235" s="260">
        <f t="shared" si="23"/>
        <v>7.296838519337467</v>
      </c>
      <c r="O235" s="260">
        <f t="shared" si="23"/>
        <v>-2.993311164617418</v>
      </c>
    </row>
    <row r="236" spans="1:15" ht="12.75">
      <c r="A236" s="246">
        <v>35977</v>
      </c>
      <c r="B236" s="102"/>
      <c r="C236" s="103">
        <f>' índice sin trilla'!C115</f>
        <v>73.48097699246718</v>
      </c>
      <c r="D236" s="103">
        <f>' índice sin trilla'!D115</f>
        <v>102.98165920588282</v>
      </c>
      <c r="E236" s="250">
        <f>' índice sin trilla'!O115</f>
        <v>115.9862135394283</v>
      </c>
      <c r="F236" s="250">
        <f>' índice sin trilla'!N115</f>
        <v>114.78825713025186</v>
      </c>
      <c r="G236" s="250">
        <f>' índice sin trilla'!M115</f>
        <v>118.31695374662706</v>
      </c>
      <c r="I236" s="250">
        <f t="shared" si="18"/>
        <v>10.718857403359205</v>
      </c>
      <c r="J236" s="103">
        <f t="shared" si="19"/>
        <v>-4.77043043690093</v>
      </c>
      <c r="K236" s="103">
        <f t="shared" si="20"/>
        <v>-2.30406664082059</v>
      </c>
      <c r="L236" s="103">
        <f t="shared" si="21"/>
        <v>-1.744417322712355</v>
      </c>
      <c r="M236" s="103">
        <f t="shared" si="22"/>
        <v>-3.336823002172895</v>
      </c>
      <c r="N236" s="259">
        <f t="shared" si="23"/>
        <v>6.451330773583441</v>
      </c>
      <c r="O236" s="259">
        <f t="shared" si="23"/>
        <v>-2.637805229420831</v>
      </c>
    </row>
    <row r="237" spans="1:15" ht="12.75">
      <c r="A237" s="247">
        <v>36008</v>
      </c>
      <c r="B237" s="248"/>
      <c r="C237" s="249">
        <f>' índice sin trilla'!C116</f>
        <v>72.3311735724894</v>
      </c>
      <c r="D237" s="249">
        <f>' índice sin trilla'!D116</f>
        <v>100.97805959650897</v>
      </c>
      <c r="E237" s="251">
        <f>' índice sin trilla'!O116</f>
        <v>115.44417080595883</v>
      </c>
      <c r="F237" s="251">
        <f>' índice sin trilla'!N116</f>
        <v>113.7362889815961</v>
      </c>
      <c r="G237" s="251">
        <f>' índice sin trilla'!M116</f>
        <v>118.84752683812631</v>
      </c>
      <c r="I237" s="251">
        <f t="shared" si="18"/>
        <v>12.514019439478208</v>
      </c>
      <c r="J237" s="249">
        <f t="shared" si="19"/>
        <v>-3.4716344253714615</v>
      </c>
      <c r="K237" s="249">
        <f t="shared" si="20"/>
        <v>-4.695687973336149</v>
      </c>
      <c r="L237" s="249">
        <f t="shared" si="21"/>
        <v>-3.2654301382301187</v>
      </c>
      <c r="M237" s="249">
        <f t="shared" si="22"/>
        <v>-7.257465752276204</v>
      </c>
      <c r="N237" s="260">
        <f t="shared" si="23"/>
        <v>6.10919872479605</v>
      </c>
      <c r="O237" s="260">
        <f t="shared" si="23"/>
        <v>-2.6778434651339666</v>
      </c>
    </row>
    <row r="238" spans="1:15" ht="12.75">
      <c r="A238" s="246">
        <v>36039</v>
      </c>
      <c r="B238" s="102"/>
      <c r="C238" s="103">
        <f>' índice sin trilla'!C117</f>
        <v>74.11860687318246</v>
      </c>
      <c r="D238" s="103">
        <f>' índice sin trilla'!D117</f>
        <v>101.28929007815546</v>
      </c>
      <c r="E238" s="250">
        <f>' índice sin trilla'!O117</f>
        <v>114.94674585928246</v>
      </c>
      <c r="F238" s="250">
        <f>' índice sin trilla'!N117</f>
        <v>112.89640629231252</v>
      </c>
      <c r="G238" s="250">
        <f>' índice sin trilla'!M117</f>
        <v>118.9669785045653</v>
      </c>
      <c r="I238" s="250">
        <f t="shared" si="18"/>
        <v>7.4538391280007055</v>
      </c>
      <c r="J238" s="103">
        <f t="shared" si="19"/>
        <v>-7.021249814068254</v>
      </c>
      <c r="K238" s="103">
        <f t="shared" si="20"/>
        <v>-4.657788243911442</v>
      </c>
      <c r="L238" s="103">
        <f t="shared" si="21"/>
        <v>-4.607417660385337</v>
      </c>
      <c r="M238" s="103">
        <f t="shared" si="22"/>
        <v>-4.75118266619059</v>
      </c>
      <c r="N238" s="259">
        <f t="shared" si="23"/>
        <v>4.738850944083328</v>
      </c>
      <c r="O238" s="259">
        <f t="shared" si="23"/>
        <v>-2.6847136049402476</v>
      </c>
    </row>
    <row r="239" spans="1:15" ht="12.75">
      <c r="A239" s="247">
        <v>36069</v>
      </c>
      <c r="B239" s="248"/>
      <c r="C239" s="249">
        <f>' índice sin trilla'!C118</f>
        <v>79.40010778515187</v>
      </c>
      <c r="D239" s="249">
        <f>' índice sin trilla'!D118</f>
        <v>108.8818791144515</v>
      </c>
      <c r="E239" s="251">
        <f>' índice sin trilla'!O118</f>
        <v>114.73324152502278</v>
      </c>
      <c r="F239" s="251">
        <f>' índice sin trilla'!N118</f>
        <v>112.73912185513403</v>
      </c>
      <c r="G239" s="251">
        <f>' índice sin trilla'!M118</f>
        <v>118.60239899517155</v>
      </c>
      <c r="I239" s="251">
        <f t="shared" si="18"/>
        <v>4.837060158999562</v>
      </c>
      <c r="J239" s="249">
        <f t="shared" si="19"/>
        <v>-9.216439519124343</v>
      </c>
      <c r="K239" s="249">
        <f t="shared" si="20"/>
        <v>-5.311705543511847</v>
      </c>
      <c r="L239" s="249">
        <f t="shared" si="21"/>
        <v>-5.755420283914869</v>
      </c>
      <c r="M239" s="249">
        <f t="shared" si="22"/>
        <v>-4.475156470800778</v>
      </c>
      <c r="N239" s="260">
        <f t="shared" si="23"/>
        <v>2.8310454330892965</v>
      </c>
      <c r="O239" s="260">
        <f t="shared" si="23"/>
        <v>-2.8177936697688533</v>
      </c>
    </row>
    <row r="240" spans="1:15" ht="12.75">
      <c r="A240" s="246">
        <v>36100</v>
      </c>
      <c r="B240" s="102"/>
      <c r="C240" s="103">
        <f>' índice sin trilla'!C119</f>
        <v>76.1116420295242</v>
      </c>
      <c r="D240" s="103">
        <f>' índice sin trilla'!D119</f>
        <v>103.93994928787448</v>
      </c>
      <c r="E240" s="250">
        <f>' índice sin trilla'!O119</f>
        <v>114.4565431522605</v>
      </c>
      <c r="F240" s="250">
        <f>' índice sin trilla'!N119</f>
        <v>112.43023041353284</v>
      </c>
      <c r="G240" s="250">
        <f>' índice sin trilla'!M119</f>
        <v>118.36131617638026</v>
      </c>
      <c r="I240" s="250">
        <f t="shared" si="18"/>
        <v>2.157654610711379</v>
      </c>
      <c r="J240" s="103">
        <f t="shared" si="19"/>
        <v>-11.768507360798164</v>
      </c>
      <c r="K240" s="103">
        <f t="shared" si="20"/>
        <v>-5.441192790037109</v>
      </c>
      <c r="L240" s="103">
        <f t="shared" si="21"/>
        <v>-5.750089199345975</v>
      </c>
      <c r="M240" s="103">
        <f t="shared" si="22"/>
        <v>-4.860006123890348</v>
      </c>
      <c r="N240" s="259">
        <f t="shared" si="23"/>
        <v>0.6846916885509868</v>
      </c>
      <c r="O240" s="259">
        <f t="shared" si="23"/>
        <v>-2.9573854014230405</v>
      </c>
    </row>
    <row r="241" spans="1:15" ht="12.75">
      <c r="A241" s="247">
        <v>36130</v>
      </c>
      <c r="B241" s="248"/>
      <c r="C241" s="249">
        <f>' índice sin trilla'!C120</f>
        <v>67.66027026095223</v>
      </c>
      <c r="D241" s="249">
        <f>' índice sin trilla'!D120</f>
        <v>91.78033543889939</v>
      </c>
      <c r="E241" s="251">
        <f>' índice sin trilla'!O120</f>
        <v>110.54870001909497</v>
      </c>
      <c r="F241" s="251">
        <f>' índice sin trilla'!N120</f>
        <v>107.30432241108886</v>
      </c>
      <c r="G241" s="251">
        <f>' índice sin trilla'!M120</f>
        <v>117.06759836514813</v>
      </c>
      <c r="I241" s="251">
        <f t="shared" si="18"/>
        <v>-2.9569224806738403</v>
      </c>
      <c r="J241" s="249">
        <f t="shared" si="19"/>
        <v>-16.82975905668378</v>
      </c>
      <c r="K241" s="249">
        <f t="shared" si="20"/>
        <v>-6.453608150860324</v>
      </c>
      <c r="L241" s="249">
        <f t="shared" si="21"/>
        <v>-7.1406544316453875</v>
      </c>
      <c r="M241" s="249">
        <f t="shared" si="22"/>
        <v>-5.174447935465166</v>
      </c>
      <c r="N241" s="260">
        <f t="shared" si="23"/>
        <v>-1.7035078836111106</v>
      </c>
      <c r="O241" s="260">
        <f t="shared" si="23"/>
        <v>-3.242234070877603</v>
      </c>
    </row>
    <row r="242" spans="1:15" ht="12.75">
      <c r="A242" s="246">
        <v>36161</v>
      </c>
      <c r="B242" s="102"/>
      <c r="C242" s="103">
        <f>' índice sin trilla'!C121</f>
        <v>60.952863671449386</v>
      </c>
      <c r="D242" s="103">
        <f>' índice sin trilla'!D121</f>
        <v>81.46584803550438</v>
      </c>
      <c r="E242" s="250">
        <f>' índice sin trilla'!O121</f>
        <v>103.69626167222006</v>
      </c>
      <c r="F242" s="250">
        <f>' índice sin trilla'!N121</f>
        <v>100.25855270685673</v>
      </c>
      <c r="G242" s="250">
        <f>' índice sin trilla'!M121</f>
        <v>110.5276945006694</v>
      </c>
      <c r="I242" s="250">
        <f t="shared" si="18"/>
        <v>-6.508851646205738</v>
      </c>
      <c r="J242" s="103">
        <f t="shared" si="19"/>
        <v>-17.87517641394274</v>
      </c>
      <c r="K242" s="103">
        <f t="shared" si="20"/>
        <v>-9.40629777925901</v>
      </c>
      <c r="L242" s="103">
        <f t="shared" si="21"/>
        <v>-11.321226063345025</v>
      </c>
      <c r="M242" s="103">
        <f t="shared" si="22"/>
        <v>-5.853624363348564</v>
      </c>
      <c r="N242" s="259">
        <f t="shared" si="23"/>
        <v>-3.663036211934634</v>
      </c>
      <c r="O242" s="259">
        <f t="shared" si="23"/>
        <v>-3.938518658340462</v>
      </c>
    </row>
    <row r="243" spans="1:15" ht="12.75">
      <c r="A243" s="247">
        <v>36192</v>
      </c>
      <c r="B243" s="248"/>
      <c r="C243" s="249">
        <f>' índice sin trilla'!C122</f>
        <v>64.90701997532838</v>
      </c>
      <c r="D243" s="249">
        <f>' índice sin trilla'!D122</f>
        <v>84.02898705352231</v>
      </c>
      <c r="E243" s="251">
        <f>' índice sin trilla'!O122</f>
        <v>104.66462735000972</v>
      </c>
      <c r="F243" s="251">
        <f>' índice sin trilla'!N122</f>
        <v>101.78568087510023</v>
      </c>
      <c r="G243" s="251">
        <f>' índice sin trilla'!M122</f>
        <v>110.23323337361978</v>
      </c>
      <c r="I243" s="251">
        <f t="shared" si="18"/>
        <v>-10.206008943030309</v>
      </c>
      <c r="J243" s="249">
        <f t="shared" si="19"/>
        <v>-20.77129636299444</v>
      </c>
      <c r="K243" s="249">
        <f t="shared" si="20"/>
        <v>-10.282040463514729</v>
      </c>
      <c r="L243" s="249">
        <f t="shared" si="21"/>
        <v>-12.197364446794323</v>
      </c>
      <c r="M243" s="249">
        <f t="shared" si="22"/>
        <v>-6.664093910557356</v>
      </c>
      <c r="N243" s="260">
        <f t="shared" si="23"/>
        <v>-6.149815659523805</v>
      </c>
      <c r="O243" s="260">
        <f t="shared" si="23"/>
        <v>-4.559328796606</v>
      </c>
    </row>
    <row r="244" spans="1:15" ht="12.75">
      <c r="A244" s="246">
        <v>36220</v>
      </c>
      <c r="B244" s="102"/>
      <c r="C244" s="103">
        <f>' índice sin trilla'!C123</f>
        <v>67.37664581969143</v>
      </c>
      <c r="D244" s="103">
        <f>' índice sin trilla'!D123</f>
        <v>86.04986825730644</v>
      </c>
      <c r="E244" s="250">
        <f>' índice sin trilla'!O123</f>
        <v>103.15614585244047</v>
      </c>
      <c r="F244" s="250">
        <f>' índice sin trilla'!N123</f>
        <v>100.22776416736966</v>
      </c>
      <c r="G244" s="250">
        <f>' índice sin trilla'!M123</f>
        <v>108.70317161266327</v>
      </c>
      <c r="I244" s="250">
        <f t="shared" si="18"/>
        <v>-11.98478764566272</v>
      </c>
      <c r="J244" s="103">
        <f t="shared" si="19"/>
        <v>-22.74239077098238</v>
      </c>
      <c r="K244" s="103">
        <f t="shared" si="20"/>
        <v>-11.478598258234673</v>
      </c>
      <c r="L244" s="103">
        <f t="shared" si="21"/>
        <v>-13.918744351393064</v>
      </c>
      <c r="M244" s="103">
        <f t="shared" si="22"/>
        <v>-6.797738737314529</v>
      </c>
      <c r="N244" s="259">
        <f t="shared" si="23"/>
        <v>-9.307522991903284</v>
      </c>
      <c r="O244" s="259">
        <f t="shared" si="23"/>
        <v>-5.345537459724126</v>
      </c>
    </row>
    <row r="245" spans="1:15" ht="12.75">
      <c r="A245" s="247">
        <v>36251</v>
      </c>
      <c r="B245" s="248"/>
      <c r="C245" s="249">
        <f>' índice sin trilla'!C124</f>
        <v>64.7030269449493</v>
      </c>
      <c r="D245" s="249">
        <f>' índice sin trilla'!D124</f>
        <v>82.50563733296327</v>
      </c>
      <c r="E245" s="251">
        <f>' índice sin trilla'!O124</f>
        <v>102.95805184631311</v>
      </c>
      <c r="F245" s="251">
        <f>' índice sin trilla'!N124</f>
        <v>100.09550252068414</v>
      </c>
      <c r="G245" s="251">
        <f>' índice sin trilla'!M124</f>
        <v>108.36090814090662</v>
      </c>
      <c r="I245" s="251">
        <f t="shared" si="18"/>
        <v>-10.635427487098026</v>
      </c>
      <c r="J245" s="249">
        <f t="shared" si="19"/>
        <v>-21.880587545060294</v>
      </c>
      <c r="K245" s="249">
        <f t="shared" si="20"/>
        <v>-12.341474672725717</v>
      </c>
      <c r="L245" s="249">
        <f t="shared" si="21"/>
        <v>-14.69623783114683</v>
      </c>
      <c r="M245" s="249">
        <f t="shared" si="22"/>
        <v>-7.823160343101754</v>
      </c>
      <c r="N245" s="260">
        <f t="shared" si="23"/>
        <v>-11.136178945365637</v>
      </c>
      <c r="O245" s="260">
        <f t="shared" si="23"/>
        <v>-6.226289467720081</v>
      </c>
    </row>
    <row r="246" spans="1:15" ht="12.75">
      <c r="A246" s="246">
        <v>36281</v>
      </c>
      <c r="B246" s="102"/>
      <c r="C246" s="103">
        <f>' índice sin trilla'!C125</f>
        <v>68.60451661316465</v>
      </c>
      <c r="D246" s="103">
        <f>' índice sin trilla'!D125</f>
        <v>86.20509072527827</v>
      </c>
      <c r="E246" s="250">
        <f>' índice sin trilla'!O125</f>
        <v>101.58433881091308</v>
      </c>
      <c r="F246" s="250">
        <f>' índice sin trilla'!N125</f>
        <v>97.73212849034115</v>
      </c>
      <c r="G246" s="250">
        <f>' índice sin trilla'!M125</f>
        <v>109.01017732678743</v>
      </c>
      <c r="I246" s="250">
        <f t="shared" si="18"/>
        <v>-9.597648167270457</v>
      </c>
      <c r="J246" s="103">
        <f t="shared" si="19"/>
        <v>-20.458808376851177</v>
      </c>
      <c r="K246" s="103">
        <f t="shared" si="20"/>
        <v>-13.23366861663503</v>
      </c>
      <c r="L246" s="103">
        <f t="shared" si="21"/>
        <v>-16.26218325988583</v>
      </c>
      <c r="M246" s="103">
        <f t="shared" si="22"/>
        <v>-7.385072100412948</v>
      </c>
      <c r="N246" s="259">
        <f t="shared" si="23"/>
        <v>-12.937595839959926</v>
      </c>
      <c r="O246" s="259">
        <f t="shared" si="23"/>
        <v>-7.212756483286942</v>
      </c>
    </row>
    <row r="247" spans="1:15" ht="12.75">
      <c r="A247" s="247">
        <v>36312</v>
      </c>
      <c r="B247" s="248"/>
      <c r="C247" s="249">
        <f>' índice sin trilla'!C126</f>
        <v>71.60032455256895</v>
      </c>
      <c r="D247" s="249">
        <f>' índice sin trilla'!D126</f>
        <v>89.40429758536874</v>
      </c>
      <c r="E247" s="251">
        <f>' índice sin trilla'!O126</f>
        <v>101.41652397803811</v>
      </c>
      <c r="F247" s="251">
        <f>' índice sin trilla'!N126</f>
        <v>97.44419482535616</v>
      </c>
      <c r="G247" s="251">
        <f>' índice sin trilla'!M126</f>
        <v>109.14449092495386</v>
      </c>
      <c r="I247" s="251">
        <f t="shared" si="18"/>
        <v>-2.7441535982396403</v>
      </c>
      <c r="J247" s="249">
        <f t="shared" si="19"/>
        <v>-14.450562055517324</v>
      </c>
      <c r="K247" s="249">
        <f t="shared" si="20"/>
        <v>-13.453069379688454</v>
      </c>
      <c r="L247" s="249">
        <f t="shared" si="21"/>
        <v>-16.292649747779965</v>
      </c>
      <c r="M247" s="249">
        <f t="shared" si="22"/>
        <v>-8.01688731986655</v>
      </c>
      <c r="N247" s="260">
        <f t="shared" si="23"/>
        <v>-14.208168395801547</v>
      </c>
      <c r="O247" s="260">
        <f t="shared" si="23"/>
        <v>-8.208836042850077</v>
      </c>
    </row>
    <row r="248" spans="1:15" ht="12.75">
      <c r="A248" s="246">
        <v>36342</v>
      </c>
      <c r="B248" s="102"/>
      <c r="C248" s="103">
        <f>' índice sin trilla'!C127</f>
        <v>69.24431451961722</v>
      </c>
      <c r="D248" s="103">
        <f>' índice sin trilla'!D127</f>
        <v>86.19809092780068</v>
      </c>
      <c r="E248" s="250">
        <f>' índice sin trilla'!O127</f>
        <v>100.89452160445411</v>
      </c>
      <c r="F248" s="250">
        <f>' índice sin trilla'!N127</f>
        <v>97.19495330397677</v>
      </c>
      <c r="G248" s="250">
        <f>' índice sin trilla'!M127</f>
        <v>108.06040986319775</v>
      </c>
      <c r="I248" s="250">
        <f t="shared" si="18"/>
        <v>-5.7656588769693045</v>
      </c>
      <c r="J248" s="103">
        <f t="shared" si="19"/>
        <v>-16.2976285364835</v>
      </c>
      <c r="K248" s="103">
        <f t="shared" si="20"/>
        <v>-13.01162567035946</v>
      </c>
      <c r="L248" s="103">
        <f t="shared" si="21"/>
        <v>-15.326745318827973</v>
      </c>
      <c r="M248" s="103">
        <f t="shared" si="22"/>
        <v>-8.668701786722355</v>
      </c>
      <c r="N248" s="259">
        <f t="shared" si="23"/>
        <v>-15.158944043701062</v>
      </c>
      <c r="O248" s="259">
        <f t="shared" si="23"/>
        <v>-9.096411632078139</v>
      </c>
    </row>
    <row r="249" spans="1:15" ht="12.75">
      <c r="A249" s="247">
        <v>36373</v>
      </c>
      <c r="B249" s="248"/>
      <c r="C249" s="249">
        <f>' índice sin trilla'!C128</f>
        <v>75.24956364100565</v>
      </c>
      <c r="D249" s="249">
        <f>' índice sin trilla'!D128</f>
        <v>92.70139280356771</v>
      </c>
      <c r="E249" s="251">
        <f>' índice sin trilla'!O128</f>
        <v>101.07091333642819</v>
      </c>
      <c r="F249" s="251">
        <f>' índice sin trilla'!N128</f>
        <v>96.99384134244654</v>
      </c>
      <c r="G249" s="251">
        <f>' índice sin trilla'!M128</f>
        <v>109.09089103990908</v>
      </c>
      <c r="I249" s="251">
        <f t="shared" si="18"/>
        <v>4.034761119410657</v>
      </c>
      <c r="J249" s="249">
        <f t="shared" si="19"/>
        <v>-8.196500136775652</v>
      </c>
      <c r="K249" s="249">
        <f t="shared" si="20"/>
        <v>-12.45039690543539</v>
      </c>
      <c r="L249" s="249">
        <f t="shared" si="21"/>
        <v>-14.720409632723896</v>
      </c>
      <c r="M249" s="249">
        <f t="shared" si="22"/>
        <v>-8.209372174404638</v>
      </c>
      <c r="N249" s="260">
        <f t="shared" si="23"/>
        <v>-15.55979439907813</v>
      </c>
      <c r="O249" s="260">
        <f t="shared" si="23"/>
        <v>-9.74827543821738</v>
      </c>
    </row>
    <row r="250" spans="1:15" ht="12.75">
      <c r="A250" s="246">
        <v>36404</v>
      </c>
      <c r="B250" s="102"/>
      <c r="C250" s="103">
        <f>' índice sin trilla'!C129</f>
        <v>77.99802864609423</v>
      </c>
      <c r="D250" s="103">
        <f>' índice sin trilla'!D129</f>
        <v>93.73835570354996</v>
      </c>
      <c r="E250" s="250">
        <f>' índice sin trilla'!O129</f>
        <v>101.9896989406603</v>
      </c>
      <c r="F250" s="250">
        <f>' índice sin trilla'!N129</f>
        <v>97.89092581971536</v>
      </c>
      <c r="G250" s="250">
        <f>' índice sin trilla'!M129</f>
        <v>110.02151058398745</v>
      </c>
      <c r="I250" s="250">
        <f t="shared" si="18"/>
        <v>5.234072706667958</v>
      </c>
      <c r="J250" s="103">
        <f t="shared" si="19"/>
        <v>-7.454820118473682</v>
      </c>
      <c r="K250" s="103">
        <f t="shared" si="20"/>
        <v>-11.27221725309574</v>
      </c>
      <c r="L250" s="103">
        <f t="shared" si="21"/>
        <v>-13.291371236162131</v>
      </c>
      <c r="M250" s="103">
        <f t="shared" si="22"/>
        <v>-7.519286471778875</v>
      </c>
      <c r="N250" s="259">
        <f t="shared" si="23"/>
        <v>-15.644565686446832</v>
      </c>
      <c r="O250" s="259">
        <f t="shared" si="23"/>
        <v>-10.309312972572993</v>
      </c>
    </row>
    <row r="251" spans="1:15" ht="12.75">
      <c r="A251" s="247">
        <v>36434</v>
      </c>
      <c r="B251" s="248"/>
      <c r="C251" s="249">
        <f>' índice sin trilla'!C130</f>
        <v>81.76130501948185</v>
      </c>
      <c r="D251" s="249">
        <f>' índice sin trilla'!D130</f>
        <v>98.08906809527574</v>
      </c>
      <c r="E251" s="251">
        <f>' índice sin trilla'!O130</f>
        <v>102.22477039172584</v>
      </c>
      <c r="F251" s="251">
        <f>' índice sin trilla'!N130</f>
        <v>99.11008949573866</v>
      </c>
      <c r="G251" s="251">
        <f>' índice sin trilla'!M130</f>
        <v>108.28986725878892</v>
      </c>
      <c r="I251" s="251">
        <f t="shared" si="18"/>
        <v>2.973796006321705</v>
      </c>
      <c r="J251" s="249">
        <f t="shared" si="19"/>
        <v>-9.912403337410137</v>
      </c>
      <c r="K251" s="249">
        <f t="shared" si="20"/>
        <v>-10.902220635480697</v>
      </c>
      <c r="L251" s="249">
        <f t="shared" si="21"/>
        <v>-12.08899992755683</v>
      </c>
      <c r="M251" s="249">
        <f t="shared" si="22"/>
        <v>-8.695044808328433</v>
      </c>
      <c r="N251" s="260">
        <f t="shared" si="23"/>
        <v>-15.759510484166439</v>
      </c>
      <c r="O251" s="260">
        <f t="shared" si="23"/>
        <v>-10.790548429548663</v>
      </c>
    </row>
    <row r="252" spans="1:15" ht="12.75">
      <c r="A252" s="246">
        <v>36465</v>
      </c>
      <c r="B252" s="102"/>
      <c r="C252" s="103">
        <f>' índice sin trilla'!C131</f>
        <v>83.37501836692265</v>
      </c>
      <c r="D252" s="103">
        <f>' índice sin trilla'!D131</f>
        <v>99.72320421100008</v>
      </c>
      <c r="E252" s="250">
        <f>' índice sin trilla'!O131</f>
        <v>103.2651322809977</v>
      </c>
      <c r="F252" s="250">
        <f>' índice sin trilla'!N131</f>
        <v>100.38825691029871</v>
      </c>
      <c r="G252" s="250">
        <f>' índice sin trilla'!M131</f>
        <v>108.84543291991653</v>
      </c>
      <c r="I252" s="250">
        <f t="shared" si="18"/>
        <v>9.54305562686577</v>
      </c>
      <c r="J252" s="103">
        <f t="shared" si="19"/>
        <v>-4.056905074290162</v>
      </c>
      <c r="K252" s="103">
        <f t="shared" si="20"/>
        <v>-9.777869017392005</v>
      </c>
      <c r="L252" s="103">
        <f t="shared" si="21"/>
        <v>-10.710618895774038</v>
      </c>
      <c r="M252" s="103">
        <f t="shared" si="22"/>
        <v>-8.039690300742597</v>
      </c>
      <c r="N252" s="259">
        <f t="shared" si="23"/>
        <v>-15.168945650312416</v>
      </c>
      <c r="O252" s="259">
        <f t="shared" si="23"/>
        <v>-11.172135523523153</v>
      </c>
    </row>
    <row r="253" spans="1:15" ht="12.75">
      <c r="A253" s="247">
        <v>36495</v>
      </c>
      <c r="B253" s="248"/>
      <c r="C253" s="249">
        <f>' índice sin trilla'!C132</f>
        <v>80.91343450624954</v>
      </c>
      <c r="D253" s="249">
        <f>' índice sin trilla'!D132</f>
        <v>97.23449904972868</v>
      </c>
      <c r="E253" s="251">
        <f>' índice sin trilla'!O132</f>
        <v>100.96042433922223</v>
      </c>
      <c r="F253" s="251">
        <f>' índice sin trilla'!N132</f>
        <v>97.59871130694918</v>
      </c>
      <c r="G253" s="251">
        <f>' índice sin trilla'!M132</f>
        <v>107.70687661843564</v>
      </c>
      <c r="I253" s="251">
        <f t="shared" si="18"/>
        <v>19.587808612325208</v>
      </c>
      <c r="J253" s="249">
        <f t="shared" si="19"/>
        <v>5.942627671545475</v>
      </c>
      <c r="K253" s="249">
        <f t="shared" si="20"/>
        <v>-8.673350006120895</v>
      </c>
      <c r="L253" s="249">
        <f t="shared" si="21"/>
        <v>-9.044939557007725</v>
      </c>
      <c r="M253" s="249">
        <f t="shared" si="22"/>
        <v>-7.995997079836947</v>
      </c>
      <c r="N253" s="260">
        <f t="shared" si="23"/>
        <v>-13.465391683003425</v>
      </c>
      <c r="O253" s="260">
        <f t="shared" si="23"/>
        <v>-11.375224051387779</v>
      </c>
    </row>
    <row r="254" spans="1:15" ht="12.75">
      <c r="A254" s="246">
        <v>36526</v>
      </c>
      <c r="B254" s="102"/>
      <c r="C254" s="103">
        <f>' índice sin trilla'!C133</f>
        <v>73.40431589212214</v>
      </c>
      <c r="D254" s="103">
        <f>' índice sin trilla'!D133</f>
        <v>85.89751456732424</v>
      </c>
      <c r="E254" s="250">
        <f>' índice sin trilla'!O133</f>
        <v>96.31260246445481</v>
      </c>
      <c r="F254" s="250">
        <f>' índice sin trilla'!N133</f>
        <v>93.29491515194992</v>
      </c>
      <c r="G254" s="250">
        <f>' índice sin trilla'!M133</f>
        <v>102.31994395331579</v>
      </c>
      <c r="I254" s="250">
        <f t="shared" si="18"/>
        <v>20.428002017737978</v>
      </c>
      <c r="J254" s="103">
        <f t="shared" si="19"/>
        <v>5.439907198766836</v>
      </c>
      <c r="K254" s="103">
        <f t="shared" si="20"/>
        <v>-7.120468075411157</v>
      </c>
      <c r="L254" s="103">
        <f t="shared" si="21"/>
        <v>-6.94567931303337</v>
      </c>
      <c r="M254" s="103">
        <f t="shared" si="22"/>
        <v>-7.425967387118437</v>
      </c>
      <c r="N254" s="259">
        <f t="shared" si="23"/>
        <v>-11.854009897219697</v>
      </c>
      <c r="O254" s="259">
        <f t="shared" si="23"/>
        <v>-11.218222154994727</v>
      </c>
    </row>
    <row r="255" spans="1:15" ht="12.75">
      <c r="A255" s="247">
        <v>36557</v>
      </c>
      <c r="B255" s="248"/>
      <c r="C255" s="249">
        <f>' índice sin trilla'!C134</f>
        <v>80.3983733331756</v>
      </c>
      <c r="D255" s="249">
        <f>' índice sin trilla'!D134</f>
        <v>90.82534559797699</v>
      </c>
      <c r="E255" s="251">
        <f>' índice sin trilla'!O134</f>
        <v>98.91630122822922</v>
      </c>
      <c r="F255" s="251">
        <f>' índice sin trilla'!N134</f>
        <v>96.20805912753443</v>
      </c>
      <c r="G255" s="251">
        <f>' índice sin trilla'!M134</f>
        <v>104.15478480985934</v>
      </c>
      <c r="I255" s="251">
        <f t="shared" si="18"/>
        <v>23.86699214312349</v>
      </c>
      <c r="J255" s="249">
        <f t="shared" si="19"/>
        <v>8.08811195132666</v>
      </c>
      <c r="K255" s="249">
        <f t="shared" si="20"/>
        <v>-5.492138334909935</v>
      </c>
      <c r="L255" s="249">
        <f t="shared" si="21"/>
        <v>-5.479770533155859</v>
      </c>
      <c r="M255" s="249">
        <f t="shared" si="22"/>
        <v>-5.514170616005076</v>
      </c>
      <c r="N255" s="260">
        <f t="shared" si="23"/>
        <v>-9.67892026757946</v>
      </c>
      <c r="O255" s="260">
        <f t="shared" si="23"/>
        <v>-10.858571391845173</v>
      </c>
    </row>
    <row r="256" spans="1:15" ht="12.75">
      <c r="A256" s="246">
        <v>36586</v>
      </c>
      <c r="B256" s="102"/>
      <c r="C256" s="103">
        <f>' índice sin trilla'!C135</f>
        <v>85.954632064946</v>
      </c>
      <c r="D256" s="103">
        <f>' índice sin trilla'!D135</f>
        <v>97.67470050438641</v>
      </c>
      <c r="E256" s="250">
        <f>' índice sin trilla'!O135</f>
        <v>98.93432759910104</v>
      </c>
      <c r="F256" s="250">
        <f>' índice sin trilla'!N135</f>
        <v>96.68095357417194</v>
      </c>
      <c r="G256" s="250">
        <f>' índice sin trilla'!M135</f>
        <v>103.18752124006672</v>
      </c>
      <c r="I256" s="250">
        <f t="shared" si="18"/>
        <v>27.57333200434413</v>
      </c>
      <c r="J256" s="103">
        <f t="shared" si="19"/>
        <v>13.509413183898644</v>
      </c>
      <c r="K256" s="103">
        <f t="shared" si="20"/>
        <v>-4.092648303648849</v>
      </c>
      <c r="L256" s="103">
        <f t="shared" si="21"/>
        <v>-3.538750587387063</v>
      </c>
      <c r="M256" s="103">
        <f t="shared" si="22"/>
        <v>-5.0740473260984515</v>
      </c>
      <c r="N256" s="259">
        <f t="shared" si="23"/>
        <v>-6.7546181539239525</v>
      </c>
      <c r="O256" s="259">
        <f t="shared" si="23"/>
        <v>-10.287776181883812</v>
      </c>
    </row>
    <row r="257" spans="1:15" ht="12.75">
      <c r="A257" s="247">
        <v>36617</v>
      </c>
      <c r="B257" s="248"/>
      <c r="C257" s="249">
        <f>' índice sin trilla'!C136</f>
        <v>79.00646521145471</v>
      </c>
      <c r="D257" s="249">
        <f>' índice sin trilla'!D136</f>
        <v>89.16565138161717</v>
      </c>
      <c r="E257" s="251">
        <f>' índice sin trilla'!O136</f>
        <v>99.26635918664826</v>
      </c>
      <c r="F257" s="251">
        <f>' índice sin trilla'!N136</f>
        <v>97.22994950115891</v>
      </c>
      <c r="G257" s="251">
        <f>' índice sin trilla'!M136</f>
        <v>103.08462759493366</v>
      </c>
      <c r="I257" s="251">
        <f t="shared" si="18"/>
        <v>22.106289213756682</v>
      </c>
      <c r="J257" s="249">
        <f t="shared" si="19"/>
        <v>8.072192717906601</v>
      </c>
      <c r="K257" s="249">
        <f t="shared" si="20"/>
        <v>-3.5856279265807145</v>
      </c>
      <c r="L257" s="249">
        <f t="shared" si="21"/>
        <v>-2.8628189552603267</v>
      </c>
      <c r="M257" s="249">
        <f t="shared" si="22"/>
        <v>-4.869173428402762</v>
      </c>
      <c r="N257" s="260">
        <f t="shared" si="23"/>
        <v>-4.316118188627693</v>
      </c>
      <c r="O257" s="260">
        <f t="shared" si="23"/>
        <v>-9.59012887779821</v>
      </c>
    </row>
    <row r="258" spans="1:15" ht="12.75">
      <c r="A258" s="246">
        <v>36647</v>
      </c>
      <c r="B258" s="102"/>
      <c r="C258" s="103">
        <f>' índice sin trilla'!C137</f>
        <v>90.15048880291917</v>
      </c>
      <c r="D258" s="103">
        <f>' índice sin trilla'!D137</f>
        <v>99.6567985776184</v>
      </c>
      <c r="E258" s="250">
        <f>' índice sin trilla'!O137</f>
        <v>99.11307177518115</v>
      </c>
      <c r="F258" s="250">
        <f>' índice sin trilla'!N137</f>
        <v>96.79664982504275</v>
      </c>
      <c r="G258" s="250">
        <f>' índice sin trilla'!M137</f>
        <v>103.54969746992674</v>
      </c>
      <c r="I258" s="250">
        <f t="shared" si="18"/>
        <v>31.40605495589197</v>
      </c>
      <c r="J258" s="103">
        <f t="shared" si="19"/>
        <v>15.604307981310006</v>
      </c>
      <c r="K258" s="103">
        <f t="shared" si="20"/>
        <v>-2.4327244382934765</v>
      </c>
      <c r="L258" s="103">
        <f t="shared" si="21"/>
        <v>-0.9571864234910854</v>
      </c>
      <c r="M258" s="103">
        <f t="shared" si="22"/>
        <v>-5.0091468436854525</v>
      </c>
      <c r="N258" s="259">
        <f t="shared" si="23"/>
        <v>-1.2606670628817707</v>
      </c>
      <c r="O258" s="259">
        <f t="shared" si="23"/>
        <v>-8.715718357077396</v>
      </c>
    </row>
    <row r="259" spans="1:15" ht="12.75">
      <c r="A259" s="247">
        <v>36678</v>
      </c>
      <c r="B259" s="248"/>
      <c r="C259" s="249">
        <f>' índice sin trilla'!C138</f>
        <v>92.72842266568816</v>
      </c>
      <c r="D259" s="249">
        <f>' índice sin trilla'!D138</f>
        <v>100.59780909777393</v>
      </c>
      <c r="E259" s="251">
        <f>' índice sin trilla'!O138</f>
        <v>99.68098854449389</v>
      </c>
      <c r="F259" s="251">
        <f>' índice sin trilla'!N138</f>
        <v>97.61167939685207</v>
      </c>
      <c r="G259" s="251">
        <f>' índice sin trilla'!M138</f>
        <v>103.69582536479034</v>
      </c>
      <c r="I259" s="251">
        <f t="shared" si="18"/>
        <v>29.5083831604799</v>
      </c>
      <c r="J259" s="249">
        <f t="shared" si="19"/>
        <v>12.520104530452736</v>
      </c>
      <c r="K259" s="249">
        <f t="shared" si="20"/>
        <v>-1.7112945361054344</v>
      </c>
      <c r="L259" s="249">
        <f t="shared" si="21"/>
        <v>0.17187742358184543</v>
      </c>
      <c r="M259" s="249">
        <f t="shared" si="22"/>
        <v>-4.9921581144301115</v>
      </c>
      <c r="N259" s="260">
        <f t="shared" si="23"/>
        <v>1.071139976177915</v>
      </c>
      <c r="O259" s="260">
        <f t="shared" si="23"/>
        <v>-7.744945232520339</v>
      </c>
    </row>
    <row r="260" spans="1:15" ht="12.75">
      <c r="A260" s="246">
        <v>36708</v>
      </c>
      <c r="B260" s="102"/>
      <c r="C260" s="103">
        <f>' índice sin trilla'!C139</f>
        <v>91.83411643432112</v>
      </c>
      <c r="D260" s="103">
        <f>' índice sin trilla'!D139</f>
        <v>98.7083594683048</v>
      </c>
      <c r="E260" s="250">
        <f>' índice sin trilla'!O139</f>
        <v>101.06944139084833</v>
      </c>
      <c r="F260" s="250">
        <f>' índice sin trilla'!N139</f>
        <v>99.44674803458668</v>
      </c>
      <c r="G260" s="250">
        <f>' índice sin trilla'!M139</f>
        <v>104.21954769198112</v>
      </c>
      <c r="I260" s="250">
        <f t="shared" si="18"/>
        <v>32.623330985974455</v>
      </c>
      <c r="J260" s="103">
        <f t="shared" si="19"/>
        <v>14.513393981060085</v>
      </c>
      <c r="K260" s="103">
        <f t="shared" si="20"/>
        <v>0.17336896355975018</v>
      </c>
      <c r="L260" s="103">
        <f t="shared" si="21"/>
        <v>2.316781534497392</v>
      </c>
      <c r="M260" s="103">
        <f t="shared" si="22"/>
        <v>-3.554365725689068</v>
      </c>
      <c r="N260" s="259">
        <f t="shared" si="23"/>
        <v>3.743932373194836</v>
      </c>
      <c r="O260" s="259">
        <f t="shared" si="23"/>
        <v>-6.650822621607411</v>
      </c>
    </row>
    <row r="261" spans="1:15" ht="12.75">
      <c r="A261" s="247">
        <v>36739</v>
      </c>
      <c r="B261" s="248"/>
      <c r="C261" s="249">
        <f>' índice sin trilla'!C140</f>
        <v>98.21057485493218</v>
      </c>
      <c r="D261" s="249">
        <f>' índice sin trilla'!D140</f>
        <v>106.68128486945538</v>
      </c>
      <c r="E261" s="251">
        <f>' índice sin trilla'!O140</f>
        <v>101.81647809273551</v>
      </c>
      <c r="F261" s="251">
        <f>' índice sin trilla'!N140</f>
        <v>99.8846648774042</v>
      </c>
      <c r="G261" s="251">
        <f>' índice sin trilla'!M140</f>
        <v>105.64880548773166</v>
      </c>
      <c r="I261" s="251">
        <f t="shared" si="18"/>
        <v>30.513148652219435</v>
      </c>
      <c r="J261" s="249">
        <f t="shared" si="19"/>
        <v>15.080563131894653</v>
      </c>
      <c r="K261" s="249">
        <f t="shared" si="20"/>
        <v>0.7376650034076615</v>
      </c>
      <c r="L261" s="249">
        <f t="shared" si="21"/>
        <v>2.980419679174595</v>
      </c>
      <c r="M261" s="249">
        <f t="shared" si="22"/>
        <v>-3.1552456115865657</v>
      </c>
      <c r="N261" s="260">
        <f t="shared" si="23"/>
        <v>5.805828112687328</v>
      </c>
      <c r="O261" s="260">
        <f t="shared" si="23"/>
        <v>-5.539246880249838</v>
      </c>
    </row>
    <row r="262" spans="1:15" ht="12.75">
      <c r="A262" s="246">
        <v>36770</v>
      </c>
      <c r="B262" s="102"/>
      <c r="C262" s="103">
        <f>' índice sin trilla'!C141</f>
        <v>98.99593006683376</v>
      </c>
      <c r="D262" s="103">
        <f>' índice sin trilla'!D141</f>
        <v>103.76642924568755</v>
      </c>
      <c r="E262" s="250">
        <f>' índice sin trilla'!O141</f>
        <v>102.41781655266735</v>
      </c>
      <c r="F262" s="250">
        <f>' índice sin trilla'!N141</f>
        <v>100.93585776975408</v>
      </c>
      <c r="G262" s="250">
        <f>' índice sin trilla'!M141</f>
        <v>105.32427736780176</v>
      </c>
      <c r="I262" s="250">
        <f t="shared" si="18"/>
        <v>26.921066833643636</v>
      </c>
      <c r="J262" s="103">
        <f t="shared" si="19"/>
        <v>10.697940524849447</v>
      </c>
      <c r="K262" s="103">
        <f t="shared" si="20"/>
        <v>0.41976554147504785</v>
      </c>
      <c r="L262" s="103">
        <f t="shared" si="21"/>
        <v>3.1105354500850613</v>
      </c>
      <c r="M262" s="103">
        <f t="shared" si="22"/>
        <v>-4.269377134755803</v>
      </c>
      <c r="N262" s="259">
        <f t="shared" si="23"/>
        <v>7.463515722000635</v>
      </c>
      <c r="O262" s="259">
        <f t="shared" si="23"/>
        <v>-4.534826694895799</v>
      </c>
    </row>
    <row r="263" spans="1:15" ht="12.75">
      <c r="A263" s="247">
        <v>36800</v>
      </c>
      <c r="B263" s="248"/>
      <c r="C263" s="249">
        <f>' índice sin trilla'!C142</f>
        <v>102.93445913100781</v>
      </c>
      <c r="D263" s="249">
        <f>' índice sin trilla'!D142</f>
        <v>108.82355949763851</v>
      </c>
      <c r="E263" s="251">
        <f>' índice sin trilla'!O142</f>
        <v>102.62717685101147</v>
      </c>
      <c r="F263" s="251">
        <f>' índice sin trilla'!N142</f>
        <v>101.31601561723426</v>
      </c>
      <c r="G263" s="251">
        <f>' índice sin trilla'!M142</f>
        <v>105.16344605724758</v>
      </c>
      <c r="I263" s="251">
        <f t="shared" si="18"/>
        <v>25.896301565246404</v>
      </c>
      <c r="J263" s="249">
        <f t="shared" si="19"/>
        <v>10.943616460843696</v>
      </c>
      <c r="K263" s="249">
        <f t="shared" si="20"/>
        <v>0.39364868000544284</v>
      </c>
      <c r="L263" s="249">
        <f t="shared" si="21"/>
        <v>2.225733154635523</v>
      </c>
      <c r="M263" s="249">
        <f t="shared" si="22"/>
        <v>-2.887085634771236</v>
      </c>
      <c r="N263" s="260">
        <f t="shared" si="23"/>
        <v>9.538850907367081</v>
      </c>
      <c r="O263" s="260">
        <f t="shared" si="23"/>
        <v>-3.546276628379552</v>
      </c>
    </row>
    <row r="264" spans="1:15" ht="12.75">
      <c r="A264" s="246">
        <v>36831</v>
      </c>
      <c r="B264" s="102"/>
      <c r="C264" s="103">
        <f>' índice sin trilla'!C143</f>
        <v>105.03924732319246</v>
      </c>
      <c r="D264" s="103">
        <f>' índice sin trilla'!D143</f>
        <v>111.16463936529962</v>
      </c>
      <c r="E264" s="250">
        <f>' índice sin trilla'!O143</f>
        <v>103.3531949253488</v>
      </c>
      <c r="F264" s="250">
        <f>' índice sin trilla'!N143</f>
        <v>102.52386688691382</v>
      </c>
      <c r="G264" s="250">
        <f>' índice sin trilla'!M143</f>
        <v>104.9164431365669</v>
      </c>
      <c r="I264" s="250">
        <f t="shared" si="18"/>
        <v>25.984076982062355</v>
      </c>
      <c r="J264" s="103">
        <f t="shared" si="19"/>
        <v>11.473192467914583</v>
      </c>
      <c r="K264" s="103">
        <f t="shared" si="20"/>
        <v>0.08527819836754436</v>
      </c>
      <c r="L264" s="103">
        <f t="shared" si="21"/>
        <v>2.127350391713012</v>
      </c>
      <c r="M264" s="103">
        <f t="shared" si="22"/>
        <v>-3.6096965007621495</v>
      </c>
      <c r="N264" s="259">
        <f t="shared" si="23"/>
        <v>11.037176912610057</v>
      </c>
      <c r="O264" s="259">
        <f t="shared" si="23"/>
        <v>-2.6668534594820104</v>
      </c>
    </row>
    <row r="265" spans="1:15" ht="12.75">
      <c r="A265" s="247">
        <v>36861</v>
      </c>
      <c r="B265" s="248"/>
      <c r="C265" s="249">
        <f>' índice sin trilla'!C144</f>
        <v>94.41244414483471</v>
      </c>
      <c r="D265" s="249">
        <f>' índice sin trilla'!D144</f>
        <v>98.83419958133275</v>
      </c>
      <c r="E265" s="251">
        <f>' índice sin trilla'!O144</f>
        <v>101.08712422400235</v>
      </c>
      <c r="F265" s="251">
        <f>' índice sin trilla'!N144</f>
        <v>99.30499905227732</v>
      </c>
      <c r="G265" s="251">
        <f>' índice sin trilla'!M144</f>
        <v>104.69194575630036</v>
      </c>
      <c r="I265" s="251">
        <f t="shared" si="18"/>
        <v>16.683273576210066</v>
      </c>
      <c r="J265" s="249">
        <f t="shared" si="19"/>
        <v>1.6451985120897739</v>
      </c>
      <c r="K265" s="249">
        <f t="shared" si="20"/>
        <v>0.12549460405832935</v>
      </c>
      <c r="L265" s="249">
        <f t="shared" si="21"/>
        <v>1.7482687245345296</v>
      </c>
      <c r="M265" s="249">
        <f t="shared" si="22"/>
        <v>-2.799199973847577</v>
      </c>
      <c r="N265" s="260">
        <f t="shared" si="23"/>
        <v>10.623525621977947</v>
      </c>
      <c r="O265" s="260">
        <f t="shared" si="23"/>
        <v>-1.896480178900195</v>
      </c>
    </row>
    <row r="266" spans="1:15" ht="12.75">
      <c r="A266" s="246">
        <v>36892</v>
      </c>
      <c r="B266" s="102"/>
      <c r="C266" s="103">
        <f>' índice sin trilla'!C145</f>
        <v>87.30938287414651</v>
      </c>
      <c r="D266" s="103">
        <f>' índice sin trilla'!D145</f>
        <v>90.07274972211198</v>
      </c>
      <c r="E266" s="250">
        <f>' índice sin trilla'!O145</f>
        <v>97.48546071174265</v>
      </c>
      <c r="F266" s="250">
        <f>' índice sin trilla'!N145</f>
        <v>96.51575762403806</v>
      </c>
      <c r="G266" s="250">
        <f>' índice sin trilla'!M145</f>
        <v>99.54981413816002</v>
      </c>
      <c r="I266" s="250">
        <f t="shared" si="18"/>
        <v>18.943119097329088</v>
      </c>
      <c r="J266" s="103">
        <f t="shared" si="19"/>
        <v>4.86071707175566</v>
      </c>
      <c r="K266" s="103">
        <f t="shared" si="20"/>
        <v>1.2177619722410604</v>
      </c>
      <c r="L266" s="103">
        <f t="shared" si="21"/>
        <v>3.4523237057907608</v>
      </c>
      <c r="M266" s="103">
        <f t="shared" si="22"/>
        <v>-2.7073214743155605</v>
      </c>
      <c r="N266" s="259">
        <f t="shared" si="23"/>
        <v>10.556300003894625</v>
      </c>
      <c r="O266" s="259">
        <f t="shared" si="23"/>
        <v>-1.2068854776027038</v>
      </c>
    </row>
    <row r="267" spans="1:15" ht="12.75">
      <c r="A267" s="247">
        <v>36923</v>
      </c>
      <c r="B267" s="248"/>
      <c r="C267" s="249">
        <f>' índice sin trilla'!C146</f>
        <v>91.47682418607808</v>
      </c>
      <c r="D267" s="249">
        <f>' índice sin trilla'!D146</f>
        <v>92.91166137529507</v>
      </c>
      <c r="E267" s="251">
        <f>' índice sin trilla'!O146</f>
        <v>100.55938365877049</v>
      </c>
      <c r="F267" s="251">
        <f>' índice sin trilla'!N146</f>
        <v>100.42648262425534</v>
      </c>
      <c r="G267" s="251">
        <f>' índice sin trilla'!M146</f>
        <v>100.84231016426935</v>
      </c>
      <c r="I267" s="251">
        <f t="shared" si="18"/>
        <v>13.779446515656147</v>
      </c>
      <c r="J267" s="249">
        <f t="shared" si="19"/>
        <v>2.297063406235522</v>
      </c>
      <c r="K267" s="249">
        <f t="shared" si="20"/>
        <v>1.6610835728179785</v>
      </c>
      <c r="L267" s="249">
        <f t="shared" si="21"/>
        <v>4.384688283887872</v>
      </c>
      <c r="M267" s="249">
        <f t="shared" si="22"/>
        <v>-3.1803384276940405</v>
      </c>
      <c r="N267" s="260">
        <f t="shared" si="23"/>
        <v>10.05771240975324</v>
      </c>
      <c r="O267" s="260">
        <f t="shared" si="23"/>
        <v>-0.6041247198680377</v>
      </c>
    </row>
    <row r="268" spans="1:15" ht="12.75">
      <c r="A268" s="246">
        <v>36951</v>
      </c>
      <c r="B268" s="102"/>
      <c r="C268" s="103">
        <f>' índice sin trilla'!C147</f>
        <v>100.69052487658284</v>
      </c>
      <c r="D268" s="103">
        <f>' índice sin trilla'!D147</f>
        <v>101.80121909662859</v>
      </c>
      <c r="E268" s="250">
        <f>' índice sin trilla'!O147</f>
        <v>100.85255483950246</v>
      </c>
      <c r="F268" s="250">
        <f>' índice sin trilla'!N147</f>
        <v>101.22956973253534</v>
      </c>
      <c r="G268" s="250">
        <f>' índice sin trilla'!M147</f>
        <v>100.04994629250368</v>
      </c>
      <c r="I268" s="250">
        <f t="shared" si="18"/>
        <v>17.14380302448695</v>
      </c>
      <c r="J268" s="103">
        <f t="shared" si="19"/>
        <v>4.224756841774879</v>
      </c>
      <c r="K268" s="103">
        <f t="shared" si="20"/>
        <v>1.9388894501556786</v>
      </c>
      <c r="L268" s="103">
        <f t="shared" si="21"/>
        <v>4.704769647181628</v>
      </c>
      <c r="M268" s="103">
        <f t="shared" si="22"/>
        <v>-3.0406534722967504</v>
      </c>
      <c r="N268" s="259">
        <f t="shared" si="23"/>
        <v>9.269898563910072</v>
      </c>
      <c r="O268" s="259">
        <f t="shared" si="23"/>
        <v>-0.09901104781351311</v>
      </c>
    </row>
    <row r="269" spans="1:15" ht="12.75">
      <c r="A269" s="247">
        <v>36982</v>
      </c>
      <c r="B269" s="248"/>
      <c r="C269" s="249">
        <f>' índice sin trilla'!C148</f>
        <v>94.84516246016342</v>
      </c>
      <c r="D269" s="249">
        <f>' índice sin trilla'!D148</f>
        <v>95.05564339684857</v>
      </c>
      <c r="E269" s="251">
        <f>' índice sin trilla'!O148</f>
        <v>101.23098449496904</v>
      </c>
      <c r="F269" s="251">
        <f>' índice sin trilla'!N148</f>
        <v>101.70719581103009</v>
      </c>
      <c r="G269" s="251">
        <f>' índice sin trilla'!M148</f>
        <v>100.21720153967664</v>
      </c>
      <c r="I269" s="251">
        <f t="shared" si="18"/>
        <v>20.047343222251058</v>
      </c>
      <c r="J269" s="249">
        <f t="shared" si="19"/>
        <v>6.605673736429085</v>
      </c>
      <c r="K269" s="249">
        <f t="shared" si="20"/>
        <v>1.9791451247111125</v>
      </c>
      <c r="L269" s="249">
        <f t="shared" si="21"/>
        <v>4.6048016406897485</v>
      </c>
      <c r="M269" s="249">
        <f t="shared" si="22"/>
        <v>-2.7816233343000873</v>
      </c>
      <c r="N269" s="260">
        <f t="shared" si="23"/>
        <v>9.144552804213602</v>
      </c>
      <c r="O269" s="260">
        <f t="shared" si="23"/>
        <v>0.36937597299631086</v>
      </c>
    </row>
    <row r="270" spans="1:15" ht="12.75">
      <c r="A270" s="246">
        <v>37012</v>
      </c>
      <c r="B270" s="102"/>
      <c r="C270" s="103">
        <f>' índice sin trilla'!C149</f>
        <v>102.9266876713946</v>
      </c>
      <c r="D270" s="103">
        <f>' índice sin trilla'!D149</f>
        <v>102.64255990057599</v>
      </c>
      <c r="E270" s="250">
        <f>' índice sin trilla'!O149</f>
        <v>101.34713551562469</v>
      </c>
      <c r="F270" s="250">
        <f>' índice sin trilla'!N149</f>
        <v>101.7689961343157</v>
      </c>
      <c r="G270" s="250">
        <f>' índice sin trilla'!M149</f>
        <v>100.44905709893447</v>
      </c>
      <c r="I270" s="250">
        <f t="shared" si="18"/>
        <v>14.172079417567973</v>
      </c>
      <c r="J270" s="103">
        <f t="shared" si="19"/>
        <v>2.9960437878526758</v>
      </c>
      <c r="K270" s="103">
        <f t="shared" si="20"/>
        <v>2.254055595725135</v>
      </c>
      <c r="L270" s="103">
        <f t="shared" si="21"/>
        <v>5.1368991780814</v>
      </c>
      <c r="M270" s="103">
        <f t="shared" si="22"/>
        <v>-2.9943500046369143</v>
      </c>
      <c r="N270" s="259">
        <f t="shared" si="23"/>
        <v>8.100551024115843</v>
      </c>
      <c r="O270" s="259">
        <f t="shared" si="23"/>
        <v>0.7608237835981191</v>
      </c>
    </row>
    <row r="271" spans="1:15" ht="12.75">
      <c r="A271" s="247">
        <v>37043</v>
      </c>
      <c r="B271" s="248"/>
      <c r="C271" s="249">
        <f>' índice sin trilla'!C150</f>
        <v>99.03028007218181</v>
      </c>
      <c r="D271" s="249">
        <f>' índice sin trilla'!D150</f>
        <v>98.77941327425933</v>
      </c>
      <c r="E271" s="251">
        <f>' índice sin trilla'!O150</f>
        <v>100.94835599316134</v>
      </c>
      <c r="F271" s="251">
        <f>' índice sin trilla'!N150</f>
        <v>101.08077258341986</v>
      </c>
      <c r="G271" s="251">
        <f>' índice sin trilla'!M150</f>
        <v>100.66646079732182</v>
      </c>
      <c r="I271" s="251">
        <f t="shared" si="18"/>
        <v>6.796036452829157</v>
      </c>
      <c r="J271" s="249">
        <f t="shared" si="19"/>
        <v>-1.8075898867213502</v>
      </c>
      <c r="K271" s="249">
        <f t="shared" si="20"/>
        <v>1.2714234350733378</v>
      </c>
      <c r="L271" s="249">
        <f t="shared" si="21"/>
        <v>3.5539734671132583</v>
      </c>
      <c r="M271" s="249">
        <f t="shared" si="22"/>
        <v>-2.9213949132586126</v>
      </c>
      <c r="N271" s="260">
        <f t="shared" si="23"/>
        <v>6.870448191636247</v>
      </c>
      <c r="O271" s="260">
        <f t="shared" si="23"/>
        <v>1.011616585738162</v>
      </c>
    </row>
    <row r="272" spans="1:15" ht="12.75">
      <c r="A272" s="246">
        <v>37073</v>
      </c>
      <c r="B272" s="102"/>
      <c r="C272" s="103">
        <f>' índice sin trilla'!C151</f>
        <v>100.48283077232696</v>
      </c>
      <c r="D272" s="103">
        <f>' índice sin trilla'!D151</f>
        <v>99.9685918640326</v>
      </c>
      <c r="E272" s="250">
        <f>' índice sin trilla'!O151</f>
        <v>100.35012161635584</v>
      </c>
      <c r="F272" s="250">
        <f>' índice sin trilla'!N151</f>
        <v>100.2867367420965</v>
      </c>
      <c r="G272" s="250">
        <f>' índice sin trilla'!M151</f>
        <v>100.48505857182124</v>
      </c>
      <c r="I272" s="250">
        <f t="shared" si="18"/>
        <v>9.417757445503728</v>
      </c>
      <c r="J272" s="103">
        <f t="shared" si="19"/>
        <v>1.276723068356178</v>
      </c>
      <c r="K272" s="103">
        <f t="shared" si="20"/>
        <v>-0.7117084695370868</v>
      </c>
      <c r="L272" s="103">
        <f t="shared" si="21"/>
        <v>0.8446618156057628</v>
      </c>
      <c r="M272" s="103">
        <f t="shared" si="22"/>
        <v>-3.583290469842648</v>
      </c>
      <c r="N272" s="259">
        <f t="shared" si="23"/>
        <v>5.811933048101947</v>
      </c>
      <c r="O272" s="259">
        <f t="shared" si="23"/>
        <v>0.9371232306272015</v>
      </c>
    </row>
    <row r="273" spans="1:15" ht="12.75">
      <c r="A273" s="247">
        <v>37104</v>
      </c>
      <c r="B273" s="248"/>
      <c r="C273" s="249">
        <f>' índice sin trilla'!C152</f>
        <v>104.42679200270237</v>
      </c>
      <c r="D273" s="249">
        <f>' índice sin trilla'!D152</f>
        <v>103.71791659025207</v>
      </c>
      <c r="E273" s="251">
        <f>' índice sin trilla'!O152</f>
        <v>100.05237134236522</v>
      </c>
      <c r="F273" s="251">
        <f>' índice sin trilla'!N152</f>
        <v>99.71362676782555</v>
      </c>
      <c r="G273" s="251">
        <f>' índice sin trilla'!M152</f>
        <v>100.77350808205178</v>
      </c>
      <c r="I273" s="251">
        <f t="shared" si="18"/>
        <v>6.329478426281732</v>
      </c>
      <c r="J273" s="249">
        <f t="shared" si="19"/>
        <v>-2.7777770794845114</v>
      </c>
      <c r="K273" s="249">
        <f t="shared" si="20"/>
        <v>-1.732633836306463</v>
      </c>
      <c r="L273" s="249">
        <f t="shared" si="21"/>
        <v>-0.17123560437288798</v>
      </c>
      <c r="M273" s="249">
        <f t="shared" si="22"/>
        <v>-4.614626150454704</v>
      </c>
      <c r="N273" s="260">
        <f t="shared" si="23"/>
        <v>4.2786104303015104</v>
      </c>
      <c r="O273" s="260">
        <f t="shared" si="23"/>
        <v>0.7280202260578461</v>
      </c>
    </row>
    <row r="274" spans="1:15" ht="12.75">
      <c r="A274" s="246">
        <v>37135</v>
      </c>
      <c r="B274" s="102"/>
      <c r="C274" s="103">
        <f>' índice sin trilla'!C153</f>
        <v>104.81088825199603</v>
      </c>
      <c r="D274" s="103">
        <f>' índice sin trilla'!D153</f>
        <v>103.45227963452217</v>
      </c>
      <c r="E274" s="250">
        <f>' índice sin trilla'!O153</f>
        <v>99.90271723686334</v>
      </c>
      <c r="F274" s="250">
        <f>' índice sin trilla'!N153</f>
        <v>99.8809977900086</v>
      </c>
      <c r="G274" s="250">
        <f>' índice sin trilla'!M153</f>
        <v>99.94895470388073</v>
      </c>
      <c r="I274" s="250">
        <f t="shared" si="18"/>
        <v>5.873936616623032</v>
      </c>
      <c r="J274" s="103">
        <f t="shared" si="19"/>
        <v>-0.3027468647124443</v>
      </c>
      <c r="K274" s="103">
        <f t="shared" si="20"/>
        <v>-2.455724404660242</v>
      </c>
      <c r="L274" s="103">
        <f t="shared" si="21"/>
        <v>-1.0450795218402198</v>
      </c>
      <c r="M274" s="103">
        <f t="shared" si="22"/>
        <v>-5.1035932059138815</v>
      </c>
      <c r="N274" s="259">
        <f t="shared" si="23"/>
        <v>3.3564276573697205</v>
      </c>
      <c r="O274" s="259">
        <f t="shared" si="23"/>
        <v>0.48330359411912216</v>
      </c>
    </row>
    <row r="275" spans="1:15" ht="12.75">
      <c r="A275" s="247">
        <v>37165</v>
      </c>
      <c r="B275" s="248"/>
      <c r="C275" s="249">
        <f>' índice sin trilla'!C154</f>
        <v>108.64034659096899</v>
      </c>
      <c r="D275" s="249">
        <f>' índice sin trilla'!D154</f>
        <v>107.51750008841006</v>
      </c>
      <c r="E275" s="251">
        <f>' índice sin trilla'!O154</f>
        <v>99.52642009648498</v>
      </c>
      <c r="F275" s="251">
        <f>' índice sin trilla'!N154</f>
        <v>99.69065019217567</v>
      </c>
      <c r="G275" s="251">
        <f>' índice sin trilla'!M154</f>
        <v>99.17679868653109</v>
      </c>
      <c r="I275" s="251">
        <f t="shared" si="18"/>
        <v>5.543223822353904</v>
      </c>
      <c r="J275" s="249">
        <f t="shared" si="19"/>
        <v>-1.2001623685694573</v>
      </c>
      <c r="K275" s="249">
        <f t="shared" si="20"/>
        <v>-3.0213797647654195</v>
      </c>
      <c r="L275" s="249">
        <f t="shared" si="21"/>
        <v>-1.6042532023753497</v>
      </c>
      <c r="M275" s="249">
        <f t="shared" si="22"/>
        <v>-5.692707490260029</v>
      </c>
      <c r="N275" s="260">
        <f t="shared" si="23"/>
        <v>2.3043986430272723</v>
      </c>
      <c r="O275" s="260">
        <f t="shared" si="23"/>
        <v>0.19227354475201963</v>
      </c>
    </row>
    <row r="276" spans="1:15" ht="12.75">
      <c r="A276" s="246">
        <v>37196</v>
      </c>
      <c r="B276" s="102"/>
      <c r="C276" s="103">
        <f>' índice sin trilla'!C155</f>
        <v>107.1997258647128</v>
      </c>
      <c r="D276" s="103">
        <f>' índice sin trilla'!D155</f>
        <v>106.58847532123193</v>
      </c>
      <c r="E276" s="250">
        <f>' índice sin trilla'!O155</f>
        <v>100.10980047427823</v>
      </c>
      <c r="F276" s="250">
        <f>' índice sin trilla'!N155</f>
        <v>100.48021938993443</v>
      </c>
      <c r="G276" s="250">
        <f>' índice sin trilla'!M155</f>
        <v>99.3212337805753</v>
      </c>
      <c r="I276" s="250">
        <f t="shared" si="18"/>
        <v>2.056829800838944</v>
      </c>
      <c r="J276" s="103">
        <f t="shared" si="19"/>
        <v>-4.116564467078332</v>
      </c>
      <c r="K276" s="103">
        <f t="shared" si="20"/>
        <v>-3.1381656400784275</v>
      </c>
      <c r="L276" s="103">
        <f t="shared" si="21"/>
        <v>-1.993338291886293</v>
      </c>
      <c r="M276" s="103">
        <f t="shared" si="22"/>
        <v>-5.333014719826579</v>
      </c>
      <c r="N276" s="259">
        <f t="shared" si="23"/>
        <v>0.9364519025582663</v>
      </c>
      <c r="O276" s="259">
        <f t="shared" si="23"/>
        <v>-0.08433205295084178</v>
      </c>
    </row>
    <row r="277" spans="1:15" ht="12.75">
      <c r="A277" s="247">
        <v>37226</v>
      </c>
      <c r="B277" s="248"/>
      <c r="C277" s="249">
        <f>' índice sin trilla'!C156</f>
        <v>98.16055437674537</v>
      </c>
      <c r="D277" s="249">
        <f>' índice sin trilla'!D156</f>
        <v>97.49198973583209</v>
      </c>
      <c r="E277" s="251">
        <f>' índice sin trilla'!O156</f>
        <v>97.63469401988176</v>
      </c>
      <c r="F277" s="251">
        <f>' índice sin trilla'!N156</f>
        <v>97.21899460836474</v>
      </c>
      <c r="G277" s="251">
        <f>' índice sin trilla'!M156</f>
        <v>98.51965614427405</v>
      </c>
      <c r="I277" s="251">
        <f t="shared" si="18"/>
        <v>3.9699324234852007</v>
      </c>
      <c r="J277" s="249">
        <f t="shared" si="19"/>
        <v>-1.3580419036996694</v>
      </c>
      <c r="K277" s="249">
        <f t="shared" si="20"/>
        <v>-3.4153016327482355</v>
      </c>
      <c r="L277" s="249">
        <f t="shared" si="21"/>
        <v>-2.100603659252287</v>
      </c>
      <c r="M277" s="249">
        <f t="shared" si="22"/>
        <v>-5.895668064469861</v>
      </c>
      <c r="N277" s="260">
        <f t="shared" si="23"/>
        <v>0.6883481935917368</v>
      </c>
      <c r="O277" s="260">
        <f t="shared" si="23"/>
        <v>-0.3814463186087025</v>
      </c>
    </row>
    <row r="278" spans="1:15" ht="12.75">
      <c r="A278" s="246">
        <v>37257</v>
      </c>
      <c r="B278" s="102"/>
      <c r="C278" s="103">
        <f>' índice sin trilla'!C157</f>
        <v>91.83391022025474</v>
      </c>
      <c r="D278" s="103">
        <f>' índice sin trilla'!D157</f>
        <v>90.82888748856746</v>
      </c>
      <c r="E278" s="250">
        <f>' índice sin trilla'!O157</f>
        <v>92.9455906193556</v>
      </c>
      <c r="F278" s="250">
        <f>' índice sin trilla'!N157</f>
        <v>91.30594706421435</v>
      </c>
      <c r="G278" s="250">
        <f>' índice sin trilla'!M157</f>
        <v>96.43614750638297</v>
      </c>
      <c r="I278" s="250">
        <f t="shared" si="18"/>
        <v>5.182177673423927</v>
      </c>
      <c r="J278" s="103">
        <f t="shared" si="19"/>
        <v>0.8394745012096028</v>
      </c>
      <c r="K278" s="103">
        <f t="shared" si="20"/>
        <v>-4.65697146963393</v>
      </c>
      <c r="L278" s="103">
        <f t="shared" si="21"/>
        <v>-5.397885990925655</v>
      </c>
      <c r="M278" s="103">
        <f t="shared" si="22"/>
        <v>-3.127747307951534</v>
      </c>
      <c r="N278" s="259">
        <f t="shared" si="23"/>
        <v>0.40006059923665127</v>
      </c>
      <c r="O278" s="259">
        <f t="shared" si="23"/>
        <v>-0.8548587612028036</v>
      </c>
    </row>
    <row r="279" spans="1:15" ht="12.75">
      <c r="A279" s="247">
        <v>37288</v>
      </c>
      <c r="B279" s="248"/>
      <c r="C279" s="249">
        <f>' índice sin trilla'!C158</f>
        <v>94.24939673011133</v>
      </c>
      <c r="D279" s="249">
        <f>' índice sin trilla'!D158</f>
        <v>92.97024116524261</v>
      </c>
      <c r="E279" s="251">
        <f>' índice sin trilla'!O158</f>
        <v>95.78869982139545</v>
      </c>
      <c r="F279" s="251">
        <f>' índice sin trilla'!N158</f>
        <v>94.91080667946004</v>
      </c>
      <c r="G279" s="251">
        <f>' índice sin trilla'!M158</f>
        <v>97.65760354931133</v>
      </c>
      <c r="I279" s="251">
        <f t="shared" si="18"/>
        <v>3.0309016176528036</v>
      </c>
      <c r="J279" s="249">
        <f t="shared" si="19"/>
        <v>0.063048910201835</v>
      </c>
      <c r="K279" s="249">
        <f t="shared" si="20"/>
        <v>-4.744145860682137</v>
      </c>
      <c r="L279" s="249">
        <f t="shared" si="21"/>
        <v>-5.49225244244802</v>
      </c>
      <c r="M279" s="249">
        <f t="shared" si="22"/>
        <v>-3.158105570737335</v>
      </c>
      <c r="N279" s="260">
        <f t="shared" si="23"/>
        <v>0.23011200057754255</v>
      </c>
      <c r="O279" s="260">
        <f t="shared" si="23"/>
        <v>-1.3848954404489966</v>
      </c>
    </row>
    <row r="280" spans="1:15" ht="12.75">
      <c r="A280" s="246">
        <v>37316</v>
      </c>
      <c r="B280" s="102"/>
      <c r="C280" s="103">
        <f>' índice sin trilla'!C159</f>
        <v>92.76730925207238</v>
      </c>
      <c r="D280" s="103">
        <f>' índice sin trilla'!D159</f>
        <v>90.8952699419987</v>
      </c>
      <c r="E280" s="250">
        <f>' índice sin trilla'!O159</f>
        <v>96.1076120904316</v>
      </c>
      <c r="F280" s="250">
        <f>' índice sin trilla'!N159</f>
        <v>95.71573684985411</v>
      </c>
      <c r="G280" s="250">
        <f>' índice sin trilla'!M159</f>
        <v>96.94185610375031</v>
      </c>
      <c r="I280" s="250">
        <f t="shared" si="18"/>
        <v>-7.868879057112876</v>
      </c>
      <c r="J280" s="103">
        <f t="shared" si="19"/>
        <v>-10.71298482612283</v>
      </c>
      <c r="K280" s="103">
        <f t="shared" si="20"/>
        <v>-4.704831480592631</v>
      </c>
      <c r="L280" s="103">
        <f t="shared" si="21"/>
        <v>-5.446859941467352</v>
      </c>
      <c r="M280" s="103">
        <f t="shared" si="22"/>
        <v>-3.106538587903507</v>
      </c>
      <c r="N280" s="259">
        <f t="shared" si="23"/>
        <v>-1.0211073502846446</v>
      </c>
      <c r="O280" s="259">
        <f t="shared" si="23"/>
        <v>-1.9336794578138972</v>
      </c>
    </row>
    <row r="281" spans="1:15" ht="12.75">
      <c r="A281" s="247">
        <v>37347</v>
      </c>
      <c r="B281" s="248"/>
      <c r="C281" s="249">
        <f>' índice sin trilla'!C160</f>
        <v>105.8151043223746</v>
      </c>
      <c r="D281" s="249">
        <f>' índice sin trilla'!D160</f>
        <v>102.67195582080777</v>
      </c>
      <c r="E281" s="251">
        <f>' índice sin trilla'!O160</f>
        <v>95.89691238431428</v>
      </c>
      <c r="F281" s="251">
        <f>' índice sin trilla'!N160</f>
        <v>95.61352460034256</v>
      </c>
      <c r="G281" s="251">
        <f>' índice sin trilla'!M160</f>
        <v>96.50020276284819</v>
      </c>
      <c r="I281" s="251">
        <f t="shared" si="18"/>
        <v>11.566158544795302</v>
      </c>
      <c r="J281" s="249">
        <f t="shared" si="19"/>
        <v>8.012477904296333</v>
      </c>
      <c r="K281" s="249">
        <f t="shared" si="20"/>
        <v>-5.269208965284589</v>
      </c>
      <c r="L281" s="249">
        <f t="shared" si="21"/>
        <v>-5.9913865111466125</v>
      </c>
      <c r="M281" s="249">
        <f t="shared" si="22"/>
        <v>-3.7089428957531423</v>
      </c>
      <c r="N281" s="260">
        <f t="shared" si="23"/>
        <v>-0.8732303967465271</v>
      </c>
      <c r="O281" s="260">
        <f t="shared" si="23"/>
        <v>-2.5330970892651905</v>
      </c>
    </row>
    <row r="282" spans="1:15" ht="12.75">
      <c r="A282" s="246">
        <v>37377</v>
      </c>
      <c r="B282" s="102"/>
      <c r="C282" s="103">
        <f>' índice sin trilla'!C161</f>
        <v>106.26811481776659</v>
      </c>
      <c r="D282" s="103">
        <f>' índice sin trilla'!D161</f>
        <v>102.30699327386073</v>
      </c>
      <c r="E282" s="250">
        <f>' índice sin trilla'!O161</f>
        <v>95.73965474908239</v>
      </c>
      <c r="F282" s="250">
        <f>' índice sin trilla'!N161</f>
        <v>95.50988839236854</v>
      </c>
      <c r="G282" s="250">
        <f>' índice sin trilla'!M161</f>
        <v>96.22879309645053</v>
      </c>
      <c r="I282" s="250">
        <f t="shared" si="18"/>
        <v>3.246414726800384</v>
      </c>
      <c r="J282" s="103">
        <f t="shared" si="19"/>
        <v>-0.3269273749995194</v>
      </c>
      <c r="K282" s="103">
        <f t="shared" si="20"/>
        <v>-5.532944506041604</v>
      </c>
      <c r="L282" s="103">
        <f t="shared" si="21"/>
        <v>-6.15030901325423</v>
      </c>
      <c r="M282" s="103">
        <f t="shared" si="22"/>
        <v>-4.201397329521283</v>
      </c>
      <c r="N282" s="259">
        <f t="shared" si="23"/>
        <v>-1.1453271601073567</v>
      </c>
      <c r="O282" s="259">
        <f t="shared" si="23"/>
        <v>-3.1746113495552675</v>
      </c>
    </row>
    <row r="283" spans="1:15" ht="12.75">
      <c r="A283" s="247">
        <v>37408</v>
      </c>
      <c r="B283" s="248"/>
      <c r="C283" s="249">
        <f>' índice sin trilla'!C162</f>
        <v>100.29275467961062</v>
      </c>
      <c r="D283" s="249">
        <f>' índice sin trilla'!D162</f>
        <v>96.33383789710129</v>
      </c>
      <c r="E283" s="251">
        <f>' índice sin trilla'!O162</f>
        <v>95.24208456217752</v>
      </c>
      <c r="F283" s="251">
        <f>' índice sin trilla'!N162</f>
        <v>94.97033623491086</v>
      </c>
      <c r="G283" s="251">
        <f>' índice sin trilla'!M162</f>
        <v>95.8205962712038</v>
      </c>
      <c r="I283" s="251">
        <f aca="true" t="shared" si="24" ref="I283:I346">((C283/C271)-1)*100</f>
        <v>1.2748369554328454</v>
      </c>
      <c r="J283" s="249">
        <f aca="true" t="shared" si="25" ref="J283:J346">((D283/D271)-1)*100</f>
        <v>-2.47579459737014</v>
      </c>
      <c r="K283" s="249">
        <f aca="true" t="shared" si="26" ref="K283:K346">((E283/E271)-1)*100</f>
        <v>-5.6526640526670775</v>
      </c>
      <c r="L283" s="249">
        <f aca="true" t="shared" si="27" ref="L283:L346">((F283/F271)-1)*100</f>
        <v>-6.045102537642544</v>
      </c>
      <c r="M283" s="249">
        <f aca="true" t="shared" si="28" ref="M283:M346">((G283/G271)-1)*100</f>
        <v>-4.813782552537049</v>
      </c>
      <c r="N283" s="260">
        <f t="shared" si="23"/>
        <v>-1.1989149684683453</v>
      </c>
      <c r="O283" s="260">
        <f t="shared" si="23"/>
        <v>-3.745358206157179</v>
      </c>
    </row>
    <row r="284" spans="1:15" ht="12.75">
      <c r="A284" s="246">
        <v>37438</v>
      </c>
      <c r="B284" s="102"/>
      <c r="C284" s="103">
        <f>' índice sin trilla'!C163</f>
        <v>106.43846723232537</v>
      </c>
      <c r="D284" s="103">
        <f>' índice sin trilla'!D163</f>
        <v>101.13211966628045</v>
      </c>
      <c r="E284" s="250">
        <f>' índice sin trilla'!O163</f>
        <v>95.15311100934343</v>
      </c>
      <c r="F284" s="250">
        <f>' índice sin trilla'!N163</f>
        <v>94.79250029239516</v>
      </c>
      <c r="G284" s="250">
        <f>' índice sin trilla'!M163</f>
        <v>95.92079750902973</v>
      </c>
      <c r="I284" s="250">
        <f t="shared" si="24"/>
        <v>5.927018988440547</v>
      </c>
      <c r="J284" s="103">
        <f t="shared" si="25"/>
        <v>1.1638933594567025</v>
      </c>
      <c r="K284" s="103">
        <f t="shared" si="26"/>
        <v>-5.178878234827522</v>
      </c>
      <c r="L284" s="103">
        <f t="shared" si="27"/>
        <v>-5.478527498437458</v>
      </c>
      <c r="M284" s="103">
        <f t="shared" si="28"/>
        <v>-4.542228593646325</v>
      </c>
      <c r="N284" s="259">
        <f t="shared" si="23"/>
        <v>-1.2056556002013274</v>
      </c>
      <c r="O284" s="259">
        <f t="shared" si="23"/>
        <v>-4.1163920395629</v>
      </c>
    </row>
    <row r="285" spans="1:15" ht="12.75">
      <c r="A285" s="247">
        <v>37469</v>
      </c>
      <c r="B285" s="248"/>
      <c r="C285" s="249">
        <f>' índice sin trilla'!C164</f>
        <v>110.07457908013852</v>
      </c>
      <c r="D285" s="249">
        <f>' índice sin trilla'!D164</f>
        <v>103.0240318413728</v>
      </c>
      <c r="E285" s="251">
        <f>' índice sin trilla'!O164</f>
        <v>95.73622931125142</v>
      </c>
      <c r="F285" s="251">
        <f>' índice sin trilla'!N164</f>
        <v>95.44891178759141</v>
      </c>
      <c r="G285" s="251">
        <f>' índice sin trilla'!M164</f>
        <v>96.34788552020629</v>
      </c>
      <c r="I285" s="251">
        <f t="shared" si="24"/>
        <v>5.408369795837453</v>
      </c>
      <c r="J285" s="249">
        <f t="shared" si="25"/>
        <v>-0.6690114607879494</v>
      </c>
      <c r="K285" s="249">
        <f t="shared" si="26"/>
        <v>-4.313882792787149</v>
      </c>
      <c r="L285" s="249">
        <f t="shared" si="27"/>
        <v>-4.276963057581029</v>
      </c>
      <c r="M285" s="249">
        <f t="shared" si="28"/>
        <v>-4.391652772712906</v>
      </c>
      <c r="N285" s="260">
        <f t="shared" si="23"/>
        <v>-1.020671406211593</v>
      </c>
      <c r="O285" s="260">
        <f t="shared" si="23"/>
        <v>-4.332891878037948</v>
      </c>
    </row>
    <row r="286" spans="1:15" ht="12.75">
      <c r="A286" s="246">
        <v>37500</v>
      </c>
      <c r="B286" s="102"/>
      <c r="C286" s="103">
        <f>' índice sin trilla'!C165</f>
        <v>111.38233057035795</v>
      </c>
      <c r="D286" s="103">
        <f>' índice sin trilla'!D165</f>
        <v>102.6402131263765</v>
      </c>
      <c r="E286" s="250">
        <f>' índice sin trilla'!O165</f>
        <v>95.68791229074534</v>
      </c>
      <c r="F286" s="250">
        <f>' índice sin trilla'!N165</f>
        <v>95.63626807665295</v>
      </c>
      <c r="G286" s="250">
        <f>' índice sin trilla'!M165</f>
        <v>95.79785512960811</v>
      </c>
      <c r="I286" s="250">
        <f t="shared" si="24"/>
        <v>6.269808822306944</v>
      </c>
      <c r="J286" s="103">
        <f t="shared" si="25"/>
        <v>-0.7849672438486222</v>
      </c>
      <c r="K286" s="103">
        <f t="shared" si="26"/>
        <v>-4.218909217579081</v>
      </c>
      <c r="L286" s="103">
        <f t="shared" si="27"/>
        <v>-4.249787053869691</v>
      </c>
      <c r="M286" s="103">
        <f t="shared" si="28"/>
        <v>-4.153219597514656</v>
      </c>
      <c r="N286" s="259">
        <f t="shared" si="23"/>
        <v>-1.06218177648012</v>
      </c>
      <c r="O286" s="259">
        <f t="shared" si="23"/>
        <v>-4.4823948764829975</v>
      </c>
    </row>
    <row r="287" spans="1:15" ht="12.75">
      <c r="A287" s="247">
        <v>37530</v>
      </c>
      <c r="B287" s="248"/>
      <c r="C287" s="249">
        <f>' índice sin trilla'!C166</f>
        <v>120.30274641816258</v>
      </c>
      <c r="D287" s="249">
        <f>' índice sin trilla'!D166</f>
        <v>109.73119865361599</v>
      </c>
      <c r="E287" s="251">
        <f>' índice sin trilla'!O166</f>
        <v>96.02496862846921</v>
      </c>
      <c r="F287" s="251">
        <f>' índice sin trilla'!N166</f>
        <v>96.3945260907398</v>
      </c>
      <c r="G287" s="251">
        <f>' índice sin trilla'!M166</f>
        <v>95.23823584070186</v>
      </c>
      <c r="I287" s="251">
        <f t="shared" si="24"/>
        <v>10.734869864786557</v>
      </c>
      <c r="J287" s="249">
        <f t="shared" si="25"/>
        <v>2.05891930465798</v>
      </c>
      <c r="K287" s="249">
        <f t="shared" si="26"/>
        <v>-3.51811254199772</v>
      </c>
      <c r="L287" s="249">
        <f t="shared" si="27"/>
        <v>-3.306352295909254</v>
      </c>
      <c r="M287" s="249">
        <f t="shared" si="28"/>
        <v>-3.971254263084123</v>
      </c>
      <c r="N287" s="260">
        <f t="shared" si="23"/>
        <v>-0.7714585131723628</v>
      </c>
      <c r="O287" s="260">
        <f t="shared" si="23"/>
        <v>-4.527118895938409</v>
      </c>
    </row>
    <row r="288" spans="1:15" ht="12.75">
      <c r="A288" s="246">
        <v>37561</v>
      </c>
      <c r="B288" s="102"/>
      <c r="C288" s="103">
        <f>' índice sin trilla'!C167</f>
        <v>114.04227503449863</v>
      </c>
      <c r="D288" s="103">
        <f>' índice sin trilla'!D167</f>
        <v>104.78626294938033</v>
      </c>
      <c r="E288" s="250">
        <f>' índice sin trilla'!O167</f>
        <v>96.27609320768879</v>
      </c>
      <c r="F288" s="250">
        <f>' índice sin trilla'!N167</f>
        <v>96.9240964273166</v>
      </c>
      <c r="G288" s="250">
        <f>' índice sin trilla'!M167</f>
        <v>94.89659087988383</v>
      </c>
      <c r="I288" s="250">
        <f t="shared" si="24"/>
        <v>6.382991294605733</v>
      </c>
      <c r="J288" s="103">
        <f t="shared" si="25"/>
        <v>-1.6908135390999446</v>
      </c>
      <c r="K288" s="103">
        <f t="shared" si="26"/>
        <v>-3.829502454731648</v>
      </c>
      <c r="L288" s="103">
        <f t="shared" si="27"/>
        <v>-3.539127386672558</v>
      </c>
      <c r="M288" s="103">
        <f t="shared" si="28"/>
        <v>-4.454881128910038</v>
      </c>
      <c r="N288" s="259">
        <f t="shared" si="23"/>
        <v>-0.5434927892781105</v>
      </c>
      <c r="O288" s="259">
        <f t="shared" si="23"/>
        <v>-4.588371432397864</v>
      </c>
    </row>
    <row r="289" spans="1:15" ht="12.75">
      <c r="A289" s="247">
        <v>37591</v>
      </c>
      <c r="B289" s="248"/>
      <c r="C289" s="249">
        <f>' índice sin trilla'!C168</f>
        <v>110.64583759144604</v>
      </c>
      <c r="D289" s="249">
        <f>' índice sin trilla'!D168</f>
        <v>100.62522511691115</v>
      </c>
      <c r="E289" s="251">
        <f>' índice sin trilla'!O168</f>
        <v>94.62140897560012</v>
      </c>
      <c r="F289" s="251">
        <f>' índice sin trilla'!N168</f>
        <v>94.47114987775097</v>
      </c>
      <c r="G289" s="251">
        <f>' índice sin trilla'!M168</f>
        <v>94.941288212274</v>
      </c>
      <c r="I289" s="251">
        <f t="shared" si="24"/>
        <v>12.719246844085141</v>
      </c>
      <c r="J289" s="249">
        <f t="shared" si="25"/>
        <v>3.2138387877496344</v>
      </c>
      <c r="K289" s="249">
        <f t="shared" si="26"/>
        <v>-3.0862851310498707</v>
      </c>
      <c r="L289" s="249">
        <f t="shared" si="27"/>
        <v>-2.826448413381699</v>
      </c>
      <c r="M289" s="249">
        <f t="shared" si="28"/>
        <v>-3.632136034620159</v>
      </c>
      <c r="N289" s="260">
        <f t="shared" si="23"/>
        <v>-0.17114692154037714</v>
      </c>
      <c r="O289" s="260">
        <f t="shared" si="23"/>
        <v>-4.564976862512083</v>
      </c>
    </row>
    <row r="290" spans="1:15" ht="12.75">
      <c r="A290" s="246">
        <v>37622</v>
      </c>
      <c r="B290" s="102"/>
      <c r="C290" s="103">
        <f>' índice sin trilla'!C169</f>
        <v>106.01248472454286</v>
      </c>
      <c r="D290" s="103">
        <f>' índice sin trilla'!D169</f>
        <v>92.72704721158021</v>
      </c>
      <c r="E290" s="250">
        <f>' índice sin trilla'!O169</f>
        <v>91.83021489610539</v>
      </c>
      <c r="F290" s="250">
        <f>' índice sin trilla'!N169</f>
        <v>91.48823504804817</v>
      </c>
      <c r="G290" s="250">
        <f>' índice sin trilla'!M169</f>
        <v>92.55823905118328</v>
      </c>
      <c r="I290" s="250">
        <f t="shared" si="24"/>
        <v>15.439367081595655</v>
      </c>
      <c r="J290" s="103">
        <f t="shared" si="25"/>
        <v>2.089819412630889</v>
      </c>
      <c r="K290" s="103">
        <f t="shared" si="26"/>
        <v>-1.2000308092269374</v>
      </c>
      <c r="L290" s="103">
        <f t="shared" si="27"/>
        <v>0.19964524731956867</v>
      </c>
      <c r="M290" s="103">
        <f t="shared" si="28"/>
        <v>-4.021218760261047</v>
      </c>
      <c r="N290" s="259">
        <f t="shared" si="23"/>
        <v>-0.07593058017788534</v>
      </c>
      <c r="O290" s="259">
        <f t="shared" si="23"/>
        <v>-4.295854516283793</v>
      </c>
    </row>
    <row r="291" spans="1:15" ht="12.75">
      <c r="A291" s="247">
        <v>37653</v>
      </c>
      <c r="B291" s="248"/>
      <c r="C291" s="249">
        <f>' índice sin trilla'!C170</f>
        <v>108.5277538307812</v>
      </c>
      <c r="D291" s="249">
        <f>' índice sin trilla'!D170</f>
        <v>94.12634072313509</v>
      </c>
      <c r="E291" s="251">
        <f>' índice sin trilla'!O170</f>
        <v>94.12828457851047</v>
      </c>
      <c r="F291" s="251">
        <f>' índice sin trilla'!N170</f>
        <v>94.18659884455494</v>
      </c>
      <c r="G291" s="251">
        <f>' índice sin trilla'!M170</f>
        <v>94.00414219261486</v>
      </c>
      <c r="I291" s="251">
        <f t="shared" si="24"/>
        <v>15.149547473027102</v>
      </c>
      <c r="J291" s="249">
        <f t="shared" si="25"/>
        <v>1.243515713633192</v>
      </c>
      <c r="K291" s="249">
        <f t="shared" si="26"/>
        <v>-1.7334145321743932</v>
      </c>
      <c r="L291" s="249">
        <f t="shared" si="27"/>
        <v>-0.763040437903928</v>
      </c>
      <c r="M291" s="249">
        <f t="shared" si="28"/>
        <v>-3.741092576423588</v>
      </c>
      <c r="N291" s="260">
        <f t="shared" si="23"/>
        <v>0.015471051720239437</v>
      </c>
      <c r="O291" s="260">
        <f t="shared" si="23"/>
        <v>-4.051850761400999</v>
      </c>
    </row>
    <row r="292" spans="1:15" ht="12.75">
      <c r="A292" s="246">
        <v>37681</v>
      </c>
      <c r="B292" s="102"/>
      <c r="C292" s="103">
        <f>' índice sin trilla'!C171</f>
        <v>118.71356187674124</v>
      </c>
      <c r="D292" s="103">
        <f>' índice sin trilla'!D171</f>
        <v>101.53654166181529</v>
      </c>
      <c r="E292" s="250">
        <f>' índice sin trilla'!O171</f>
        <v>95.10043264910242</v>
      </c>
      <c r="F292" s="250">
        <f>' índice sin trilla'!N171</f>
        <v>95.72327174441031</v>
      </c>
      <c r="G292" s="250">
        <f>' índice sin trilla'!M171</f>
        <v>93.7745009935178</v>
      </c>
      <c r="I292" s="250">
        <f t="shared" si="24"/>
        <v>27.969176678571415</v>
      </c>
      <c r="J292" s="103">
        <f t="shared" si="25"/>
        <v>11.707178741651681</v>
      </c>
      <c r="K292" s="103">
        <f t="shared" si="26"/>
        <v>-1.0479705191108968</v>
      </c>
      <c r="L292" s="103">
        <f t="shared" si="27"/>
        <v>0.007872158543809071</v>
      </c>
      <c r="M292" s="103">
        <f t="shared" si="28"/>
        <v>-3.2672730206884992</v>
      </c>
      <c r="N292" s="259">
        <f t="shared" si="23"/>
        <v>1.8264425069877133</v>
      </c>
      <c r="O292" s="259">
        <f t="shared" si="23"/>
        <v>-3.7528902873732006</v>
      </c>
    </row>
    <row r="293" spans="1:15" ht="12.75">
      <c r="A293" s="247">
        <v>37712</v>
      </c>
      <c r="B293" s="248"/>
      <c r="C293" s="249">
        <f>' índice sin trilla'!C172</f>
        <v>112.58446657431507</v>
      </c>
      <c r="D293" s="249">
        <f>' índice sin trilla'!D172</f>
        <v>96.45385569531214</v>
      </c>
      <c r="E293" s="251">
        <f>' índice sin trilla'!O172</f>
        <v>94.5086089464355</v>
      </c>
      <c r="F293" s="251">
        <f>' índice sin trilla'!N172</f>
        <v>95.10247748347662</v>
      </c>
      <c r="G293" s="251">
        <f>' índice sin trilla'!M172</f>
        <v>93.24435129393657</v>
      </c>
      <c r="I293" s="251">
        <f t="shared" si="24"/>
        <v>6.3973496934020435</v>
      </c>
      <c r="J293" s="249">
        <f t="shared" si="25"/>
        <v>-6.056279025548128</v>
      </c>
      <c r="K293" s="249">
        <f t="shared" si="26"/>
        <v>-1.447704001475092</v>
      </c>
      <c r="L293" s="249">
        <f t="shared" si="27"/>
        <v>-0.5344924988405997</v>
      </c>
      <c r="M293" s="249">
        <f t="shared" si="28"/>
        <v>-3.3739322568191454</v>
      </c>
      <c r="N293" s="260">
        <f t="shared" si="23"/>
        <v>0.6595759134800261</v>
      </c>
      <c r="O293" s="260">
        <f t="shared" si="23"/>
        <v>-3.4356317997640717</v>
      </c>
    </row>
    <row r="294" spans="1:15" ht="12.75">
      <c r="A294" s="246">
        <v>37742</v>
      </c>
      <c r="B294" s="102"/>
      <c r="C294" s="103">
        <f>' índice sin trilla'!C173</f>
        <v>119.82275866705177</v>
      </c>
      <c r="D294" s="103">
        <f>' índice sin trilla'!D173</f>
        <v>102.97441426804946</v>
      </c>
      <c r="E294" s="250">
        <f>' índice sin trilla'!O173</f>
        <v>94.56955152006901</v>
      </c>
      <c r="F294" s="250">
        <f>' índice sin trilla'!N173</f>
        <v>95.22500962137427</v>
      </c>
      <c r="G294" s="250">
        <f>' índice sin trilla'!M173</f>
        <v>93.17417885965439</v>
      </c>
      <c r="I294" s="250">
        <f t="shared" si="24"/>
        <v>12.755137204164502</v>
      </c>
      <c r="J294" s="103">
        <f t="shared" si="25"/>
        <v>0.6523708427264019</v>
      </c>
      <c r="K294" s="103">
        <f t="shared" si="26"/>
        <v>-1.222171974695363</v>
      </c>
      <c r="L294" s="103">
        <f t="shared" si="27"/>
        <v>-0.29827149396713937</v>
      </c>
      <c r="M294" s="103">
        <f t="shared" si="28"/>
        <v>-3.1743245846744483</v>
      </c>
      <c r="N294" s="259">
        <f aca="true" t="shared" si="29" ref="N294:O351">+(((SUM(D283:D294))/(SUM(D271:D282)))-1)*100</f>
        <v>0.7435393065456708</v>
      </c>
      <c r="O294" s="259">
        <f t="shared" si="29"/>
        <v>-3.074379503032032</v>
      </c>
    </row>
    <row r="295" spans="1:15" ht="12.75">
      <c r="A295" s="247">
        <v>37773</v>
      </c>
      <c r="B295" s="248"/>
      <c r="C295" s="249">
        <f>' índice sin trilla'!C174</f>
        <v>110.32242517488606</v>
      </c>
      <c r="D295" s="249">
        <f>' índice sin trilla'!D174</f>
        <v>94.80829452939324</v>
      </c>
      <c r="E295" s="251">
        <f>' índice sin trilla'!O174</f>
        <v>94.15125807392045</v>
      </c>
      <c r="F295" s="251">
        <f>' índice sin trilla'!N174</f>
        <v>94.77410440095392</v>
      </c>
      <c r="G295" s="251">
        <f>' índice sin trilla'!M174</f>
        <v>92.82531102306932</v>
      </c>
      <c r="I295" s="251">
        <f t="shared" si="24"/>
        <v>10.000393874229129</v>
      </c>
      <c r="J295" s="249">
        <f t="shared" si="25"/>
        <v>-1.5836007378192019</v>
      </c>
      <c r="K295" s="249">
        <f t="shared" si="26"/>
        <v>-1.145319837623826</v>
      </c>
      <c r="L295" s="249">
        <f t="shared" si="27"/>
        <v>-0.2066243437019777</v>
      </c>
      <c r="M295" s="249">
        <f t="shared" si="28"/>
        <v>-3.125930504186003</v>
      </c>
      <c r="N295" s="260">
        <f t="shared" si="29"/>
        <v>0.822067917837499</v>
      </c>
      <c r="O295" s="260">
        <f t="shared" si="29"/>
        <v>-2.694662996250141</v>
      </c>
    </row>
    <row r="296" spans="1:15" ht="12.75">
      <c r="A296" s="246">
        <v>37803</v>
      </c>
      <c r="B296" s="102"/>
      <c r="C296" s="103">
        <f>' índice sin trilla'!C175</f>
        <v>123.53816031617907</v>
      </c>
      <c r="D296" s="103">
        <f>' índice sin trilla'!D175</f>
        <v>105.50378222413212</v>
      </c>
      <c r="E296" s="250">
        <f>' índice sin trilla'!O175</f>
        <v>93.14328727075655</v>
      </c>
      <c r="F296" s="250">
        <f>' índice sin trilla'!N175</f>
        <v>93.47044549127858</v>
      </c>
      <c r="G296" s="250">
        <f>' índice sin trilla'!M175</f>
        <v>92.44681615286619</v>
      </c>
      <c r="I296" s="250">
        <f t="shared" si="24"/>
        <v>16.065331950459093</v>
      </c>
      <c r="J296" s="103">
        <f t="shared" si="25"/>
        <v>4.322724147656998</v>
      </c>
      <c r="K296" s="103">
        <f t="shared" si="26"/>
        <v>-2.112199713984697</v>
      </c>
      <c r="L296" s="103">
        <f t="shared" si="27"/>
        <v>-1.3946829095536017</v>
      </c>
      <c r="M296" s="103">
        <f t="shared" si="28"/>
        <v>-3.6217185911496474</v>
      </c>
      <c r="N296" s="259">
        <f t="shared" si="29"/>
        <v>1.0895275546483285</v>
      </c>
      <c r="O296" s="259">
        <f t="shared" si="29"/>
        <v>-2.432903197721914</v>
      </c>
    </row>
    <row r="297" spans="1:15" ht="12.75">
      <c r="A297" s="247">
        <v>37834</v>
      </c>
      <c r="B297" s="248"/>
      <c r="C297" s="249">
        <f>' índice sin trilla'!C176</f>
        <v>119.84783348583045</v>
      </c>
      <c r="D297" s="249">
        <f>' índice sin trilla'!D176</f>
        <v>101.58140104126544</v>
      </c>
      <c r="E297" s="251">
        <f>' índice sin trilla'!O176</f>
        <v>94.56662730131212</v>
      </c>
      <c r="F297" s="251">
        <f>' índice sin trilla'!N176</f>
        <v>95.33705684339114</v>
      </c>
      <c r="G297" s="251">
        <f>' índice sin trilla'!M176</f>
        <v>92.92649756967558</v>
      </c>
      <c r="I297" s="251">
        <f t="shared" si="24"/>
        <v>8.878757009442317</v>
      </c>
      <c r="J297" s="249">
        <f t="shared" si="25"/>
        <v>-1.4002857142385916</v>
      </c>
      <c r="K297" s="249">
        <f t="shared" si="26"/>
        <v>-1.2216921622605015</v>
      </c>
      <c r="L297" s="249">
        <f t="shared" si="27"/>
        <v>-0.11718828649318613</v>
      </c>
      <c r="M297" s="249">
        <f t="shared" si="28"/>
        <v>-3.5510773610212487</v>
      </c>
      <c r="N297" s="260">
        <f t="shared" si="29"/>
        <v>1.0275147063231183</v>
      </c>
      <c r="O297" s="260">
        <f t="shared" si="29"/>
        <v>-2.1706531834293386</v>
      </c>
    </row>
    <row r="298" spans="1:15" ht="12.75">
      <c r="A298" s="246">
        <v>37865</v>
      </c>
      <c r="B298" s="102"/>
      <c r="C298" s="103">
        <f>' índice sin trilla'!C177</f>
        <v>127.93308993752775</v>
      </c>
      <c r="D298" s="103">
        <f>' índice sin trilla'!D177</f>
        <v>108.88419839828914</v>
      </c>
      <c r="E298" s="250">
        <f>' índice sin trilla'!O177</f>
        <v>95.17753946811769</v>
      </c>
      <c r="F298" s="250">
        <f>' índice sin trilla'!N177</f>
        <v>96.35414403650404</v>
      </c>
      <c r="G298" s="250">
        <f>' índice sin trilla'!M177</f>
        <v>92.67272360944459</v>
      </c>
      <c r="I298" s="250">
        <f t="shared" si="24"/>
        <v>14.859411975326765</v>
      </c>
      <c r="J298" s="103">
        <f t="shared" si="25"/>
        <v>6.083371304212615</v>
      </c>
      <c r="K298" s="103">
        <f t="shared" si="26"/>
        <v>-0.5333723042017069</v>
      </c>
      <c r="L298" s="103">
        <f t="shared" si="27"/>
        <v>0.7506315065281655</v>
      </c>
      <c r="M298" s="103">
        <f t="shared" si="28"/>
        <v>-3.262214499411731</v>
      </c>
      <c r="N298" s="259">
        <f t="shared" si="29"/>
        <v>1.6189737585735164</v>
      </c>
      <c r="O298" s="259">
        <f t="shared" si="29"/>
        <v>-1.8579981886415409</v>
      </c>
    </row>
    <row r="299" spans="1:15" ht="12.75">
      <c r="A299" s="247">
        <v>37895</v>
      </c>
      <c r="B299" s="248"/>
      <c r="C299" s="249">
        <f>' índice sin trilla'!C178</f>
        <v>132.15009462550734</v>
      </c>
      <c r="D299" s="249">
        <f>' índice sin trilla'!D178</f>
        <v>112.18989637141215</v>
      </c>
      <c r="E299" s="251">
        <f>' índice sin trilla'!O178</f>
        <v>95.71399282123194</v>
      </c>
      <c r="F299" s="251">
        <f>' índice sin trilla'!N178</f>
        <v>97.12617745658521</v>
      </c>
      <c r="G299" s="251">
        <f>' índice sin trilla'!M178</f>
        <v>92.70766209207416</v>
      </c>
      <c r="I299" s="251">
        <f t="shared" si="24"/>
        <v>9.847944922358076</v>
      </c>
      <c r="J299" s="249">
        <f t="shared" si="25"/>
        <v>2.2406551171991085</v>
      </c>
      <c r="K299" s="249">
        <f t="shared" si="26"/>
        <v>-0.3238489027166169</v>
      </c>
      <c r="L299" s="249">
        <f t="shared" si="27"/>
        <v>0.7590175454119441</v>
      </c>
      <c r="M299" s="249">
        <f t="shared" si="28"/>
        <v>-2.6570985133118286</v>
      </c>
      <c r="N299" s="260">
        <f t="shared" si="29"/>
        <v>1.636453057791032</v>
      </c>
      <c r="O299" s="260">
        <f t="shared" si="29"/>
        <v>-1.5867103187905962</v>
      </c>
    </row>
    <row r="300" spans="1:15" ht="12.75">
      <c r="A300" s="246">
        <v>37926</v>
      </c>
      <c r="B300" s="102"/>
      <c r="C300" s="103">
        <f>' índice sin trilla'!C179</f>
        <v>132.69537108706928</v>
      </c>
      <c r="D300" s="103">
        <f>' índice sin trilla'!D179</f>
        <v>111.210013551984</v>
      </c>
      <c r="E300" s="250">
        <f>' índice sin trilla'!O179</f>
        <v>96.40483799641265</v>
      </c>
      <c r="F300" s="250">
        <f>' índice sin trilla'!N179</f>
        <v>98.05081562439494</v>
      </c>
      <c r="G300" s="250">
        <f>' índice sin trilla'!M179</f>
        <v>92.90079681183228</v>
      </c>
      <c r="I300" s="250">
        <f t="shared" si="24"/>
        <v>16.35629949238382</v>
      </c>
      <c r="J300" s="103">
        <f t="shared" si="25"/>
        <v>6.130336574467621</v>
      </c>
      <c r="K300" s="103">
        <f t="shared" si="26"/>
        <v>0.13372456695570634</v>
      </c>
      <c r="L300" s="103">
        <f t="shared" si="27"/>
        <v>1.1624758327494655</v>
      </c>
      <c r="M300" s="103">
        <f t="shared" si="28"/>
        <v>-2.1031251486976488</v>
      </c>
      <c r="N300" s="259">
        <f t="shared" si="29"/>
        <v>2.32739426140538</v>
      </c>
      <c r="O300" s="259">
        <f t="shared" si="29"/>
        <v>-1.2469168870982261</v>
      </c>
    </row>
    <row r="301" spans="1:15" ht="12.75">
      <c r="A301" s="247">
        <v>37956</v>
      </c>
      <c r="B301" s="248"/>
      <c r="C301" s="249">
        <f>' índice sin trilla'!C180</f>
        <v>125.85588808874763</v>
      </c>
      <c r="D301" s="249">
        <f>' índice sin trilla'!D180</f>
        <v>105.85684525332816</v>
      </c>
      <c r="E301" s="251">
        <f>' índice sin trilla'!O180</f>
        <v>94.833538598375</v>
      </c>
      <c r="F301" s="251">
        <f>' índice sin trilla'!N180</f>
        <v>95.90067802564577</v>
      </c>
      <c r="G301" s="251">
        <f>' índice sin trilla'!M180</f>
        <v>92.56175771917184</v>
      </c>
      <c r="I301" s="251">
        <f t="shared" si="24"/>
        <v>13.746608845299635</v>
      </c>
      <c r="J301" s="249">
        <f t="shared" si="25"/>
        <v>5.199113970019598</v>
      </c>
      <c r="K301" s="249">
        <f t="shared" si="26"/>
        <v>0.2241877658253566</v>
      </c>
      <c r="L301" s="249">
        <f t="shared" si="27"/>
        <v>1.5131901641344037</v>
      </c>
      <c r="M301" s="249">
        <f t="shared" si="28"/>
        <v>-2.5063178917289486</v>
      </c>
      <c r="N301" s="260">
        <f t="shared" si="29"/>
        <v>2.4964721342198626</v>
      </c>
      <c r="O301" s="260">
        <f t="shared" si="29"/>
        <v>-0.9685563333080682</v>
      </c>
    </row>
    <row r="302" spans="1:15" ht="12.75">
      <c r="A302" s="246">
        <v>37987</v>
      </c>
      <c r="B302" s="102"/>
      <c r="C302" s="103">
        <f>' índice sin trilla'!C181</f>
        <v>113.29440282241873</v>
      </c>
      <c r="D302" s="103">
        <f>' índice sin trilla'!D181</f>
        <v>94.25263148251881</v>
      </c>
      <c r="E302" s="250">
        <f>' índice sin trilla'!O181</f>
        <v>91.12576449575278</v>
      </c>
      <c r="F302" s="250">
        <f>' índice sin trilla'!N181</f>
        <v>91.56264878016927</v>
      </c>
      <c r="G302" s="250">
        <f>' índice sin trilla'!M181</f>
        <v>90.19570293266335</v>
      </c>
      <c r="I302" s="250">
        <f t="shared" si="24"/>
        <v>6.868925029723449</v>
      </c>
      <c r="J302" s="103">
        <f t="shared" si="25"/>
        <v>1.645241940528508</v>
      </c>
      <c r="K302" s="103">
        <f t="shared" si="26"/>
        <v>-0.767122674328502</v>
      </c>
      <c r="L302" s="103">
        <f t="shared" si="27"/>
        <v>0.0813369413914522</v>
      </c>
      <c r="M302" s="103">
        <f t="shared" si="28"/>
        <v>-2.5524860268932748</v>
      </c>
      <c r="N302" s="259">
        <f t="shared" si="29"/>
        <v>2.4614707222210264</v>
      </c>
      <c r="O302" s="259">
        <f t="shared" si="29"/>
        <v>-0.9335838163635035</v>
      </c>
    </row>
    <row r="303" spans="1:15" ht="12.75">
      <c r="A303" s="247">
        <v>38018</v>
      </c>
      <c r="B303" s="248"/>
      <c r="C303" s="249">
        <f>' índice sin trilla'!C182</f>
        <v>121.5262592556345</v>
      </c>
      <c r="D303" s="249">
        <f>' índice sin trilla'!D182</f>
        <v>100.52743973127806</v>
      </c>
      <c r="E303" s="251">
        <f>' índice sin trilla'!O182</f>
        <v>93.27078423352337</v>
      </c>
      <c r="F303" s="251">
        <f>' índice sin trilla'!N182</f>
        <v>94.34909071680464</v>
      </c>
      <c r="G303" s="251">
        <f>' índice sin trilla'!M182</f>
        <v>90.97523035552233</v>
      </c>
      <c r="I303" s="251">
        <f t="shared" si="24"/>
        <v>11.97712563472091</v>
      </c>
      <c r="J303" s="249">
        <f t="shared" si="25"/>
        <v>6.800539529069005</v>
      </c>
      <c r="K303" s="249">
        <f t="shared" si="26"/>
        <v>-0.9109911530065906</v>
      </c>
      <c r="L303" s="249">
        <f t="shared" si="27"/>
        <v>0.17252122302227058</v>
      </c>
      <c r="M303" s="249">
        <f t="shared" si="28"/>
        <v>-3.2221046503315587</v>
      </c>
      <c r="N303" s="260">
        <f t="shared" si="29"/>
        <v>2.8958204510113994</v>
      </c>
      <c r="O303" s="260">
        <f t="shared" si="29"/>
        <v>-0.8646602459770336</v>
      </c>
    </row>
    <row r="304" spans="1:15" ht="12.75">
      <c r="A304" s="246">
        <v>38047</v>
      </c>
      <c r="B304" s="102"/>
      <c r="C304" s="103">
        <f>' índice sin trilla'!C183</f>
        <v>134.5660451311178</v>
      </c>
      <c r="D304" s="103">
        <f>' índice sin trilla'!D183</f>
        <v>110.47587411598391</v>
      </c>
      <c r="E304" s="250">
        <f>' índice sin trilla'!O183</f>
        <v>94.29410459043997</v>
      </c>
      <c r="F304" s="250">
        <f>' índice sin trilla'!N183</f>
        <v>96.11514625757877</v>
      </c>
      <c r="G304" s="250">
        <f>' índice sin trilla'!M183</f>
        <v>90.41737814409484</v>
      </c>
      <c r="I304" s="250">
        <f t="shared" si="24"/>
        <v>13.35355708628807</v>
      </c>
      <c r="J304" s="103">
        <f t="shared" si="25"/>
        <v>8.804054489015979</v>
      </c>
      <c r="K304" s="103">
        <f t="shared" si="26"/>
        <v>-0.8478700214094692</v>
      </c>
      <c r="L304" s="103">
        <f t="shared" si="27"/>
        <v>0.40938269871801936</v>
      </c>
      <c r="M304" s="103">
        <f t="shared" si="28"/>
        <v>-3.5799954293065483</v>
      </c>
      <c r="N304" s="259">
        <f t="shared" si="29"/>
        <v>2.7299222918737875</v>
      </c>
      <c r="O304" s="259">
        <f t="shared" si="29"/>
        <v>-0.8478268464365946</v>
      </c>
    </row>
    <row r="305" spans="1:15" ht="12.75">
      <c r="A305" s="247">
        <v>38078</v>
      </c>
      <c r="B305" s="248"/>
      <c r="C305" s="249">
        <f>' índice sin trilla'!C184</f>
        <v>123.87199266197683</v>
      </c>
      <c r="D305" s="249">
        <f>' índice sin trilla'!D184</f>
        <v>101.0948584434272</v>
      </c>
      <c r="E305" s="251">
        <f>' índice sin trilla'!O184</f>
        <v>94.22127862612136</v>
      </c>
      <c r="F305" s="251">
        <f>' índice sin trilla'!N184</f>
        <v>96.20150820896404</v>
      </c>
      <c r="G305" s="251">
        <f>' índice sin trilla'!M184</f>
        <v>90.00566481992944</v>
      </c>
      <c r="I305" s="251">
        <f t="shared" si="24"/>
        <v>10.025828989660003</v>
      </c>
      <c r="J305" s="249">
        <f t="shared" si="25"/>
        <v>4.811630094680197</v>
      </c>
      <c r="K305" s="249">
        <f t="shared" si="26"/>
        <v>-0.30402555229332995</v>
      </c>
      <c r="L305" s="249">
        <f t="shared" si="27"/>
        <v>1.1556278601452474</v>
      </c>
      <c r="M305" s="249">
        <f t="shared" si="28"/>
        <v>-3.473332624512282</v>
      </c>
      <c r="N305" s="260">
        <f t="shared" si="29"/>
        <v>3.644858050107569</v>
      </c>
      <c r="O305" s="260">
        <f t="shared" si="29"/>
        <v>-0.7522868560788543</v>
      </c>
    </row>
    <row r="306" spans="1:15" ht="12.75">
      <c r="A306" s="246">
        <v>38108</v>
      </c>
      <c r="B306" s="102"/>
      <c r="C306" s="103">
        <f>' índice sin trilla'!C185</f>
        <v>132.57158874411138</v>
      </c>
      <c r="D306" s="103">
        <f>' índice sin trilla'!D185</f>
        <v>106.37989677825618</v>
      </c>
      <c r="E306" s="250">
        <f>' índice sin trilla'!O185</f>
        <v>95.09176586147773</v>
      </c>
      <c r="F306" s="250">
        <f>' índice sin trilla'!N185</f>
        <v>97.5278906272766</v>
      </c>
      <c r="G306" s="250">
        <f>' índice sin trilla'!M185</f>
        <v>89.9056191210754</v>
      </c>
      <c r="I306" s="250">
        <f t="shared" si="24"/>
        <v>10.63974007849746</v>
      </c>
      <c r="J306" s="103">
        <f t="shared" si="25"/>
        <v>3.307115203726263</v>
      </c>
      <c r="K306" s="103">
        <f t="shared" si="26"/>
        <v>0.5522013512963442</v>
      </c>
      <c r="L306" s="103">
        <f t="shared" si="27"/>
        <v>2.4183573360179844</v>
      </c>
      <c r="M306" s="103">
        <f t="shared" si="28"/>
        <v>-3.508010243376891</v>
      </c>
      <c r="N306" s="259">
        <f t="shared" si="29"/>
        <v>3.869860539004022</v>
      </c>
      <c r="O306" s="259">
        <f t="shared" si="29"/>
        <v>-0.6044647270731507</v>
      </c>
    </row>
    <row r="307" spans="1:15" ht="12.75">
      <c r="A307" s="247">
        <v>38139</v>
      </c>
      <c r="B307" s="248"/>
      <c r="C307" s="249">
        <f>' índice sin trilla'!C186</f>
        <v>133.6295564846346</v>
      </c>
      <c r="D307" s="249">
        <f>' índice sin trilla'!D186</f>
        <v>106.93693430622919</v>
      </c>
      <c r="E307" s="251">
        <f>' índice sin trilla'!O186</f>
        <v>94.82113540115388</v>
      </c>
      <c r="F307" s="251">
        <f>' índice sin trilla'!N186</f>
        <v>97.13999490224616</v>
      </c>
      <c r="G307" s="251">
        <f>' índice sin trilla'!M186</f>
        <v>89.88462894143778</v>
      </c>
      <c r="I307" s="251">
        <f t="shared" si="24"/>
        <v>21.126376865629503</v>
      </c>
      <c r="J307" s="249">
        <f t="shared" si="25"/>
        <v>12.79280450833944</v>
      </c>
      <c r="K307" s="249">
        <f t="shared" si="26"/>
        <v>0.7114905747807487</v>
      </c>
      <c r="L307" s="249">
        <f t="shared" si="27"/>
        <v>2.4963469887122836</v>
      </c>
      <c r="M307" s="249">
        <f t="shared" si="28"/>
        <v>-3.1679743910588254</v>
      </c>
      <c r="N307" s="260">
        <f t="shared" si="29"/>
        <v>5.008297512999538</v>
      </c>
      <c r="O307" s="260">
        <f t="shared" si="29"/>
        <v>-0.4502962844531999</v>
      </c>
    </row>
    <row r="308" spans="1:15" ht="12.75">
      <c r="A308" s="246">
        <v>38169</v>
      </c>
      <c r="B308" s="102"/>
      <c r="C308" s="103">
        <f>' índice sin trilla'!C187</f>
        <v>137.58664640274807</v>
      </c>
      <c r="D308" s="103">
        <f>' índice sin trilla'!D187</f>
        <v>110.36104518836409</v>
      </c>
      <c r="E308" s="250">
        <f>' índice sin trilla'!O187</f>
        <v>94.54883207892097</v>
      </c>
      <c r="F308" s="250">
        <f>' índice sin trilla'!N187</f>
        <v>96.53671270041058</v>
      </c>
      <c r="G308" s="250">
        <f>' índice sin trilla'!M187</f>
        <v>90.31693035115111</v>
      </c>
      <c r="I308" s="250">
        <f t="shared" si="24"/>
        <v>11.371778607204286</v>
      </c>
      <c r="J308" s="103">
        <f t="shared" si="25"/>
        <v>4.603875673303537</v>
      </c>
      <c r="K308" s="103">
        <f t="shared" si="26"/>
        <v>1.5090135310327435</v>
      </c>
      <c r="L308" s="103">
        <f t="shared" si="27"/>
        <v>3.2804670963273663</v>
      </c>
      <c r="M308" s="103">
        <f t="shared" si="28"/>
        <v>-2.3039038988570293</v>
      </c>
      <c r="N308" s="259">
        <f t="shared" si="29"/>
        <v>5.030354451726704</v>
      </c>
      <c r="O308" s="259">
        <f t="shared" si="29"/>
        <v>-0.1503857707515377</v>
      </c>
    </row>
    <row r="309" spans="1:15" ht="12.75">
      <c r="A309" s="247">
        <v>38200</v>
      </c>
      <c r="B309" s="248"/>
      <c r="C309" s="249">
        <f>' índice sin trilla'!C188</f>
        <v>138.52913043705144</v>
      </c>
      <c r="D309" s="249">
        <f>' índice sin trilla'!D188</f>
        <v>111.93670451703488</v>
      </c>
      <c r="E309" s="251">
        <f>' índice sin trilla'!O188</f>
        <v>94.91402122186452</v>
      </c>
      <c r="F309" s="251">
        <f>' índice sin trilla'!N188</f>
        <v>97.33027928350178</v>
      </c>
      <c r="G309" s="251">
        <f>' índice sin trilla'!M188</f>
        <v>89.77016773527122</v>
      </c>
      <c r="I309" s="251">
        <f t="shared" si="24"/>
        <v>15.587513272344356</v>
      </c>
      <c r="J309" s="249">
        <f t="shared" si="25"/>
        <v>10.194093967617967</v>
      </c>
      <c r="K309" s="249">
        <f t="shared" si="26"/>
        <v>0.36735361138080513</v>
      </c>
      <c r="L309" s="249">
        <f t="shared" si="27"/>
        <v>2.09071111077499</v>
      </c>
      <c r="M309" s="249">
        <f t="shared" si="28"/>
        <v>-3.396587536335116</v>
      </c>
      <c r="N309" s="260">
        <f t="shared" si="29"/>
        <v>6.013423356770398</v>
      </c>
      <c r="O309" s="260">
        <f t="shared" si="29"/>
        <v>-0.016838664644691637</v>
      </c>
    </row>
    <row r="310" spans="1:15" ht="12.75">
      <c r="A310" s="246">
        <v>38231</v>
      </c>
      <c r="B310" s="102"/>
      <c r="C310" s="103">
        <f>' índice sin trilla'!C189</f>
        <v>142.44085700964536</v>
      </c>
      <c r="D310" s="103">
        <f>' índice sin trilla'!D189</f>
        <v>113.78254024424406</v>
      </c>
      <c r="E310" s="250">
        <f>' índice sin trilla'!O189</f>
        <v>95.30305969793916</v>
      </c>
      <c r="F310" s="250">
        <f>' índice sin trilla'!N189</f>
        <v>97.77536471264098</v>
      </c>
      <c r="G310" s="250">
        <f>' índice sin trilla'!M189</f>
        <v>90.03989059704487</v>
      </c>
      <c r="I310" s="250">
        <f t="shared" si="24"/>
        <v>11.340120901638539</v>
      </c>
      <c r="J310" s="103">
        <f t="shared" si="25"/>
        <v>4.498670989923803</v>
      </c>
      <c r="K310" s="103">
        <f t="shared" si="26"/>
        <v>0.13188009537010714</v>
      </c>
      <c r="L310" s="103">
        <f t="shared" si="27"/>
        <v>1.4749969400366547</v>
      </c>
      <c r="M310" s="103">
        <f t="shared" si="28"/>
        <v>-2.841001008555011</v>
      </c>
      <c r="N310" s="259">
        <f t="shared" si="29"/>
        <v>5.871620109522024</v>
      </c>
      <c r="O310" s="259">
        <f t="shared" si="29"/>
        <v>0.039224123405290356</v>
      </c>
    </row>
    <row r="311" spans="1:15" ht="12.75">
      <c r="A311" s="247">
        <v>38261</v>
      </c>
      <c r="B311" s="248"/>
      <c r="C311" s="249">
        <f>' índice sin trilla'!C190</f>
        <v>148.98859018332604</v>
      </c>
      <c r="D311" s="249">
        <f>' índice sin trilla'!D190</f>
        <v>116.65569678497872</v>
      </c>
      <c r="E311" s="251">
        <f>' índice sin trilla'!O190</f>
        <v>95.7310858224735</v>
      </c>
      <c r="F311" s="251">
        <f>' índice sin trilla'!N190</f>
        <v>98.33182478661539</v>
      </c>
      <c r="G311" s="251">
        <f>' índice sin trilla'!M190</f>
        <v>90.19449997478664</v>
      </c>
      <c r="I311" s="251">
        <f t="shared" si="24"/>
        <v>12.741947408767551</v>
      </c>
      <c r="J311" s="249">
        <f t="shared" si="25"/>
        <v>3.9805727235741717</v>
      </c>
      <c r="K311" s="249">
        <f t="shared" si="26"/>
        <v>0.017858414154225954</v>
      </c>
      <c r="L311" s="249">
        <f t="shared" si="27"/>
        <v>1.2413206836736634</v>
      </c>
      <c r="M311" s="249">
        <f t="shared" si="28"/>
        <v>-2.7108461809677964</v>
      </c>
      <c r="N311" s="260">
        <f t="shared" si="29"/>
        <v>6.024780897423132</v>
      </c>
      <c r="O311" s="260">
        <f t="shared" si="29"/>
        <v>0.06817053920107341</v>
      </c>
    </row>
    <row r="312" spans="1:15" ht="12.75">
      <c r="A312" s="246">
        <v>38292</v>
      </c>
      <c r="B312" s="102"/>
      <c r="C312" s="103">
        <f>' índice sin trilla'!C191</f>
        <v>150.9322066406098</v>
      </c>
      <c r="D312" s="103">
        <f>' índice sin trilla'!D191</f>
        <v>119.93990001388516</v>
      </c>
      <c r="E312" s="250">
        <f>' índice sin trilla'!O191</f>
        <v>96.43472353959919</v>
      </c>
      <c r="F312" s="250">
        <f>' índice sin trilla'!N191</f>
        <v>99.18145177373083</v>
      </c>
      <c r="G312" s="250">
        <f>' índice sin trilla'!M191</f>
        <v>90.58734828271606</v>
      </c>
      <c r="I312" s="250">
        <f t="shared" si="24"/>
        <v>13.743384870278753</v>
      </c>
      <c r="J312" s="103">
        <f t="shared" si="25"/>
        <v>7.849910437984486</v>
      </c>
      <c r="K312" s="103">
        <f t="shared" si="26"/>
        <v>0.03100004502643028</v>
      </c>
      <c r="L312" s="103">
        <f t="shared" si="27"/>
        <v>1.153112436786885</v>
      </c>
      <c r="M312" s="103">
        <f t="shared" si="28"/>
        <v>-2.4902354000278737</v>
      </c>
      <c r="N312" s="259">
        <f t="shared" si="29"/>
        <v>6.1817485057949595</v>
      </c>
      <c r="O312" s="259">
        <f t="shared" si="29"/>
        <v>0.0594444071356337</v>
      </c>
    </row>
    <row r="313" spans="1:15" ht="12.75">
      <c r="A313" s="247">
        <v>38322</v>
      </c>
      <c r="B313" s="248"/>
      <c r="C313" s="249">
        <f>' índice sin trilla'!C192</f>
        <v>141.1846615945794</v>
      </c>
      <c r="D313" s="249">
        <f>' índice sin trilla'!D192</f>
        <v>113.83654908383595</v>
      </c>
      <c r="E313" s="251">
        <f>' índice sin trilla'!O192</f>
        <v>94.7702169443104</v>
      </c>
      <c r="F313" s="251">
        <f>' índice sin trilla'!N192</f>
        <v>97.29452912207408</v>
      </c>
      <c r="G313" s="251">
        <f>' índice sin trilla'!M192</f>
        <v>89.39633234026233</v>
      </c>
      <c r="I313" s="251">
        <f t="shared" si="24"/>
        <v>12.179623646231509</v>
      </c>
      <c r="J313" s="249">
        <f t="shared" si="25"/>
        <v>7.538202948908412</v>
      </c>
      <c r="K313" s="249">
        <f t="shared" si="26"/>
        <v>-0.06677137118415999</v>
      </c>
      <c r="L313" s="249">
        <f t="shared" si="27"/>
        <v>1.4534319518111793</v>
      </c>
      <c r="M313" s="249">
        <f t="shared" si="28"/>
        <v>-3.4197982589238007</v>
      </c>
      <c r="N313" s="260">
        <f t="shared" si="29"/>
        <v>6.379221560248016</v>
      </c>
      <c r="O313" s="260">
        <f t="shared" si="29"/>
        <v>0.03514579765524495</v>
      </c>
    </row>
    <row r="314" spans="1:15" ht="12.75">
      <c r="A314" s="246">
        <v>38353</v>
      </c>
      <c r="B314" s="102"/>
      <c r="C314" s="103">
        <f>' índice sin trilla'!C193</f>
        <v>123.04768888657716</v>
      </c>
      <c r="D314" s="103">
        <f>' índice sin trilla'!D193</f>
        <v>98.49546143547434</v>
      </c>
      <c r="E314" s="250">
        <f>' índice sin trilla'!O193</f>
        <v>91.92192746084945</v>
      </c>
      <c r="F314" s="250">
        <f>' índice sin trilla'!N193</f>
        <v>93.35427345171726</v>
      </c>
      <c r="G314" s="250">
        <f>' índice sin trilla'!M193</f>
        <v>88.87267620904365</v>
      </c>
      <c r="I314" s="250">
        <f t="shared" si="24"/>
        <v>8.608797805700984</v>
      </c>
      <c r="J314" s="103">
        <f t="shared" si="25"/>
        <v>4.501550658288478</v>
      </c>
      <c r="K314" s="103">
        <f t="shared" si="26"/>
        <v>0.8736968841932535</v>
      </c>
      <c r="L314" s="103">
        <f t="shared" si="27"/>
        <v>1.9567200112891703</v>
      </c>
      <c r="M314" s="103">
        <f t="shared" si="28"/>
        <v>-1.466840082844556</v>
      </c>
      <c r="N314" s="259">
        <f t="shared" si="29"/>
        <v>6.592331346064206</v>
      </c>
      <c r="O314" s="259">
        <f t="shared" si="29"/>
        <v>0.16756414383523044</v>
      </c>
    </row>
    <row r="315" spans="1:15" ht="12.75">
      <c r="A315" s="247">
        <v>38384</v>
      </c>
      <c r="B315" s="248"/>
      <c r="C315" s="249">
        <f>' índice sin trilla'!C194</f>
        <v>131.1281288689395</v>
      </c>
      <c r="D315" s="249">
        <f>' índice sin trilla'!D194</f>
        <v>104.53709944729691</v>
      </c>
      <c r="E315" s="251">
        <f>' índice sin trilla'!O194</f>
        <v>94.58351135758897</v>
      </c>
      <c r="F315" s="251">
        <f>' índice sin trilla'!N194</f>
        <v>96.60321952286715</v>
      </c>
      <c r="G315" s="251">
        <f>' índice sin trilla'!M194</f>
        <v>90.28385353013522</v>
      </c>
      <c r="I315" s="251">
        <f t="shared" si="24"/>
        <v>7.901065722024048</v>
      </c>
      <c r="J315" s="249">
        <f t="shared" si="25"/>
        <v>3.988622138131781</v>
      </c>
      <c r="K315" s="249">
        <f t="shared" si="26"/>
        <v>1.4074365674667355</v>
      </c>
      <c r="L315" s="249">
        <f t="shared" si="27"/>
        <v>2.389136756843202</v>
      </c>
      <c r="M315" s="249">
        <f t="shared" si="28"/>
        <v>-0.7599616100836148</v>
      </c>
      <c r="N315" s="260">
        <f t="shared" si="29"/>
        <v>6.364667642991839</v>
      </c>
      <c r="O315" s="260">
        <f t="shared" si="29"/>
        <v>0.3593113712682561</v>
      </c>
    </row>
    <row r="316" spans="1:15" ht="12.75">
      <c r="A316" s="246">
        <v>38412</v>
      </c>
      <c r="B316" s="102"/>
      <c r="C316" s="103">
        <f>' índice sin trilla'!C195</f>
        <v>138.66211512078246</v>
      </c>
      <c r="D316" s="103">
        <f>' índice sin trilla'!D195</f>
        <v>109.20553063977852</v>
      </c>
      <c r="E316" s="250">
        <f>' índice sin trilla'!O195</f>
        <v>94.62807856403268</v>
      </c>
      <c r="F316" s="250">
        <f>' índice sin trilla'!N195</f>
        <v>97.03499940925883</v>
      </c>
      <c r="G316" s="250">
        <f>' índice sin trilla'!M195</f>
        <v>89.50410262030371</v>
      </c>
      <c r="I316" s="250">
        <f t="shared" si="24"/>
        <v>3.0439105092771035</v>
      </c>
      <c r="J316" s="103">
        <f t="shared" si="25"/>
        <v>-1.1498831635147089</v>
      </c>
      <c r="K316" s="103">
        <f t="shared" si="26"/>
        <v>0.354183302384925</v>
      </c>
      <c r="L316" s="103">
        <f t="shared" si="27"/>
        <v>0.9570324631405613</v>
      </c>
      <c r="M316" s="103">
        <f t="shared" si="28"/>
        <v>-1.0100663639413199</v>
      </c>
      <c r="N316" s="259">
        <f t="shared" si="29"/>
        <v>5.4987181563764365</v>
      </c>
      <c r="O316" s="259">
        <f t="shared" si="29"/>
        <v>0.4603221302985627</v>
      </c>
    </row>
    <row r="317" spans="1:15" ht="12.75">
      <c r="A317" s="247">
        <v>38443</v>
      </c>
      <c r="B317" s="248"/>
      <c r="C317" s="249">
        <f>' índice sin trilla'!C196</f>
        <v>146.60636238734676</v>
      </c>
      <c r="D317" s="249">
        <f>' índice sin trilla'!D196</f>
        <v>115.21692863764356</v>
      </c>
      <c r="E317" s="251">
        <f>' índice sin trilla'!O196</f>
        <v>95.20296821420843</v>
      </c>
      <c r="F317" s="251">
        <f>' índice sin trilla'!N196</f>
        <v>97.68656801357838</v>
      </c>
      <c r="G317" s="251">
        <f>' índice sin trilla'!M196</f>
        <v>89.91575419923076</v>
      </c>
      <c r="I317" s="251">
        <f t="shared" si="24"/>
        <v>18.353115370806794</v>
      </c>
      <c r="J317" s="249">
        <f t="shared" si="25"/>
        <v>13.969128016652888</v>
      </c>
      <c r="K317" s="249">
        <f t="shared" si="26"/>
        <v>1.0418979686982466</v>
      </c>
      <c r="L317" s="249">
        <f t="shared" si="27"/>
        <v>1.5436970087709723</v>
      </c>
      <c r="M317" s="249">
        <f t="shared" si="28"/>
        <v>-0.09989440206742417</v>
      </c>
      <c r="N317" s="260">
        <f t="shared" si="29"/>
        <v>6.237166191712107</v>
      </c>
      <c r="O317" s="260">
        <f t="shared" si="29"/>
        <v>0.572595515686114</v>
      </c>
    </row>
    <row r="318" spans="1:15" ht="12.75">
      <c r="A318" s="246">
        <v>38473</v>
      </c>
      <c r="B318" s="102"/>
      <c r="C318" s="103">
        <f>' índice sin trilla'!C197</f>
        <v>142.46574063171929</v>
      </c>
      <c r="D318" s="103">
        <f>' índice sin trilla'!D197</f>
        <v>111.85608197795497</v>
      </c>
      <c r="E318" s="250">
        <f>' índice sin trilla'!O197</f>
        <v>95.11616721331917</v>
      </c>
      <c r="F318" s="250">
        <f>' índice sin trilla'!N197</f>
        <v>97.45252730386697</v>
      </c>
      <c r="G318" s="250">
        <f>' índice sin trilla'!M197</f>
        <v>90.14240460554615</v>
      </c>
      <c r="I318" s="250">
        <f t="shared" si="24"/>
        <v>7.463252105023432</v>
      </c>
      <c r="J318" s="103">
        <f t="shared" si="25"/>
        <v>5.1477632198813295</v>
      </c>
      <c r="K318" s="103">
        <f t="shared" si="26"/>
        <v>0.025660846257702374</v>
      </c>
      <c r="L318" s="103">
        <f t="shared" si="27"/>
        <v>-0.07727361160475565</v>
      </c>
      <c r="M318" s="103">
        <f t="shared" si="28"/>
        <v>0.2633711738883271</v>
      </c>
      <c r="N318" s="259">
        <f t="shared" si="29"/>
        <v>6.385501824493578</v>
      </c>
      <c r="O318" s="259">
        <f t="shared" si="29"/>
        <v>0.5283547493319052</v>
      </c>
    </row>
    <row r="319" spans="1:15" ht="12.75">
      <c r="A319" s="247">
        <v>38504</v>
      </c>
      <c r="B319" s="248"/>
      <c r="C319" s="249">
        <f>' índice sin trilla'!C198</f>
        <v>142.64447847680825</v>
      </c>
      <c r="D319" s="249">
        <f>' índice sin trilla'!D198</f>
        <v>112.72550538758915</v>
      </c>
      <c r="E319" s="251">
        <f>' índice sin trilla'!O198</f>
        <v>94.88782573310756</v>
      </c>
      <c r="F319" s="251">
        <f>' índice sin trilla'!N198</f>
        <v>97.08256849067232</v>
      </c>
      <c r="G319" s="251">
        <f>' índice sin trilla'!M198</f>
        <v>90.2155453318888</v>
      </c>
      <c r="I319" s="251">
        <f t="shared" si="24"/>
        <v>6.746203631387648</v>
      </c>
      <c r="J319" s="249">
        <f t="shared" si="25"/>
        <v>5.413069973357909</v>
      </c>
      <c r="K319" s="249">
        <f t="shared" si="26"/>
        <v>0.07033277092869383</v>
      </c>
      <c r="L319" s="249">
        <f t="shared" si="27"/>
        <v>-0.05911716552140511</v>
      </c>
      <c r="M319" s="249">
        <f t="shared" si="28"/>
        <v>0.3681568187444251</v>
      </c>
      <c r="N319" s="260">
        <f t="shared" si="29"/>
        <v>5.823040108822308</v>
      </c>
      <c r="O319" s="260">
        <f t="shared" si="29"/>
        <v>0.47478846911097605</v>
      </c>
    </row>
    <row r="320" spans="1:15" ht="12.75">
      <c r="A320" s="246">
        <v>38534</v>
      </c>
      <c r="B320" s="102"/>
      <c r="C320" s="103">
        <f>' índice sin trilla'!C199</f>
        <v>141.66062348506367</v>
      </c>
      <c r="D320" s="103">
        <f>' índice sin trilla'!D199</f>
        <v>110.81299759617447</v>
      </c>
      <c r="E320" s="250">
        <f>' índice sin trilla'!O199</f>
        <v>94.67368642664792</v>
      </c>
      <c r="F320" s="250">
        <f>' índice sin trilla'!N199</f>
        <v>96.61699998505237</v>
      </c>
      <c r="G320" s="250">
        <f>' índice sin trilla'!M199</f>
        <v>90.53666133746135</v>
      </c>
      <c r="I320" s="250">
        <f t="shared" si="24"/>
        <v>2.961026515894649</v>
      </c>
      <c r="J320" s="103">
        <f t="shared" si="25"/>
        <v>0.40952168134960054</v>
      </c>
      <c r="K320" s="103">
        <f t="shared" si="26"/>
        <v>0.13205276573140523</v>
      </c>
      <c r="L320" s="103">
        <f t="shared" si="27"/>
        <v>0.08316761820030827</v>
      </c>
      <c r="M320" s="103">
        <f t="shared" si="28"/>
        <v>0.24328881136230773</v>
      </c>
      <c r="N320" s="259">
        <f t="shared" si="29"/>
        <v>5.453821986604646</v>
      </c>
      <c r="O320" s="259">
        <f t="shared" si="29"/>
        <v>0.36127134967312013</v>
      </c>
    </row>
    <row r="321" spans="1:15" ht="12.75">
      <c r="A321" s="247">
        <v>38565</v>
      </c>
      <c r="B321" s="248"/>
      <c r="C321" s="249">
        <f>' índice sin trilla'!C200</f>
        <v>154.34866104422153</v>
      </c>
      <c r="D321" s="249">
        <f>' índice sin trilla'!D200</f>
        <v>120.31383745886619</v>
      </c>
      <c r="E321" s="251">
        <f>' índice sin trilla'!O200</f>
        <v>95.26147282886083</v>
      </c>
      <c r="F321" s="251">
        <f>' índice sin trilla'!N200</f>
        <v>97.38446937564275</v>
      </c>
      <c r="G321" s="251">
        <f>' índice sin trilla'!M200</f>
        <v>90.7419294230584</v>
      </c>
      <c r="I321" s="251">
        <f t="shared" si="24"/>
        <v>11.419641888504174</v>
      </c>
      <c r="J321" s="249">
        <f t="shared" si="25"/>
        <v>7.48381237233624</v>
      </c>
      <c r="K321" s="249">
        <f t="shared" si="26"/>
        <v>0.36606984144538224</v>
      </c>
      <c r="L321" s="249">
        <f t="shared" si="27"/>
        <v>0.05567649917364026</v>
      </c>
      <c r="M321" s="249">
        <f t="shared" si="28"/>
        <v>1.0824995789835867</v>
      </c>
      <c r="N321" s="260">
        <f t="shared" si="29"/>
        <v>5.25517205605448</v>
      </c>
      <c r="O321" s="260">
        <f t="shared" si="29"/>
        <v>0.3611658022744768</v>
      </c>
    </row>
    <row r="322" spans="1:15" ht="12.75">
      <c r="A322" s="246">
        <v>38596</v>
      </c>
      <c r="B322" s="102"/>
      <c r="C322" s="103">
        <f>' índice sin trilla'!C201</f>
        <v>153.2501535340892</v>
      </c>
      <c r="D322" s="103">
        <f>' índice sin trilla'!D201</f>
        <v>119.28352465759455</v>
      </c>
      <c r="E322" s="250">
        <f>' índice sin trilla'!O201</f>
        <v>95.43668921568056</v>
      </c>
      <c r="F322" s="250">
        <f>' índice sin trilla'!N201</f>
        <v>97.8235267958507</v>
      </c>
      <c r="G322" s="250">
        <f>' índice sin trilla'!M201</f>
        <v>90.35546755164577</v>
      </c>
      <c r="I322" s="250">
        <f t="shared" si="24"/>
        <v>7.588620815242564</v>
      </c>
      <c r="J322" s="103">
        <f t="shared" si="25"/>
        <v>4.834647215242471</v>
      </c>
      <c r="K322" s="103">
        <f t="shared" si="26"/>
        <v>0.14021534897719068</v>
      </c>
      <c r="L322" s="103">
        <f t="shared" si="27"/>
        <v>0.04925789164915706</v>
      </c>
      <c r="M322" s="103">
        <f t="shared" si="28"/>
        <v>0.3504857152850205</v>
      </c>
      <c r="N322" s="259">
        <f t="shared" si="29"/>
        <v>5.2820378162244275</v>
      </c>
      <c r="O322" s="259">
        <f t="shared" si="29"/>
        <v>0.36184060710731103</v>
      </c>
    </row>
    <row r="323" spans="1:15" ht="12.75">
      <c r="A323" s="247">
        <v>38626</v>
      </c>
      <c r="B323" s="248"/>
      <c r="C323" s="249">
        <f>' índice sin trilla'!C202</f>
        <v>153.24026243976834</v>
      </c>
      <c r="D323" s="249">
        <f>' índice sin trilla'!D202</f>
        <v>119.12222421426753</v>
      </c>
      <c r="E323" s="251">
        <f>' índice sin trilla'!O202</f>
        <v>96.04768188696868</v>
      </c>
      <c r="F323" s="251">
        <f>' índice sin trilla'!N202</f>
        <v>98.63829273859703</v>
      </c>
      <c r="G323" s="251">
        <f>' índice sin trilla'!M202</f>
        <v>90.53265728213603</v>
      </c>
      <c r="I323" s="251">
        <f t="shared" si="24"/>
        <v>2.8536898370611796</v>
      </c>
      <c r="J323" s="249">
        <f t="shared" si="25"/>
        <v>2.114365176554678</v>
      </c>
      <c r="K323" s="249">
        <f t="shared" si="26"/>
        <v>0.3307139596037567</v>
      </c>
      <c r="L323" s="249">
        <f t="shared" si="27"/>
        <v>0.31166710538190756</v>
      </c>
      <c r="M323" s="249">
        <f t="shared" si="28"/>
        <v>0.3749200976156164</v>
      </c>
      <c r="N323" s="260">
        <f t="shared" si="29"/>
        <v>5.10869858241505</v>
      </c>
      <c r="O323" s="260">
        <f t="shared" si="29"/>
        <v>0.3882333195925458</v>
      </c>
    </row>
    <row r="324" spans="1:15" ht="12.75">
      <c r="A324" s="246">
        <v>38657</v>
      </c>
      <c r="B324" s="102"/>
      <c r="C324" s="103">
        <f>' índice sin trilla'!C203</f>
        <v>154.72754252852917</v>
      </c>
      <c r="D324" s="103">
        <f>' índice sin trilla'!D203</f>
        <v>121.36135734004364</v>
      </c>
      <c r="E324" s="250">
        <f>' índice sin trilla'!O203</f>
        <v>96.5891346876645</v>
      </c>
      <c r="F324" s="250">
        <f>' índice sin trilla'!N203</f>
        <v>99.33763801351719</v>
      </c>
      <c r="G324" s="250">
        <f>' índice sin trilla'!M203</f>
        <v>90.7379805249255</v>
      </c>
      <c r="I324" s="250">
        <f t="shared" si="24"/>
        <v>2.5145964353099126</v>
      </c>
      <c r="J324" s="103">
        <f t="shared" si="25"/>
        <v>1.1851413299443392</v>
      </c>
      <c r="K324" s="103">
        <f t="shared" si="26"/>
        <v>0.16011986388067</v>
      </c>
      <c r="L324" s="103">
        <f t="shared" si="27"/>
        <v>0.15747525065743506</v>
      </c>
      <c r="M324" s="103">
        <f t="shared" si="28"/>
        <v>0.1662839734963173</v>
      </c>
      <c r="N324" s="259">
        <f t="shared" si="29"/>
        <v>4.511378405990607</v>
      </c>
      <c r="O324" s="259">
        <f t="shared" si="29"/>
        <v>0.39919847607345904</v>
      </c>
    </row>
    <row r="325" spans="1:15" ht="12.75">
      <c r="A325" s="247">
        <v>38687</v>
      </c>
      <c r="B325" s="248"/>
      <c r="C325" s="249">
        <f>' índice sin trilla'!C204</f>
        <v>147.66851877930327</v>
      </c>
      <c r="D325" s="249">
        <f>' índice sin trilla'!D204</f>
        <v>115.71610376705671</v>
      </c>
      <c r="E325" s="251">
        <f>' índice sin trilla'!O204</f>
        <v>95.47299307040636</v>
      </c>
      <c r="F325" s="251">
        <f>' índice sin trilla'!N204</f>
        <v>97.9444129221722</v>
      </c>
      <c r="G325" s="251">
        <f>' índice sin trilla'!M204</f>
        <v>90.21170834954862</v>
      </c>
      <c r="I325" s="251">
        <f t="shared" si="24"/>
        <v>4.592465719358851</v>
      </c>
      <c r="J325" s="249">
        <f t="shared" si="25"/>
        <v>1.6510994916373978</v>
      </c>
      <c r="K325" s="249">
        <f t="shared" si="26"/>
        <v>0.7415580007682498</v>
      </c>
      <c r="L325" s="249">
        <f t="shared" si="27"/>
        <v>0.6679551316628674</v>
      </c>
      <c r="M325" s="249">
        <f t="shared" si="28"/>
        <v>0.9120911204531179</v>
      </c>
      <c r="N325" s="260">
        <f t="shared" si="29"/>
        <v>4.016795466951728</v>
      </c>
      <c r="O325" s="260">
        <f t="shared" si="29"/>
        <v>0.46674651264739797</v>
      </c>
    </row>
    <row r="326" spans="1:15" ht="12.75">
      <c r="A326" s="246">
        <v>38718</v>
      </c>
      <c r="B326" s="102"/>
      <c r="C326" s="103">
        <f>' índice sin trilla'!C205</f>
        <v>134.31316459430911</v>
      </c>
      <c r="D326" s="103">
        <f>' índice sin trilla'!D205</f>
        <v>104.73590751560339</v>
      </c>
      <c r="E326" s="250">
        <f>' índice sin trilla'!O205</f>
        <v>91.93394214265531</v>
      </c>
      <c r="F326" s="250">
        <f>' índice sin trilla'!N205</f>
        <v>93.35716030411423</v>
      </c>
      <c r="G326" s="250">
        <f>' índice sin trilla'!M205</f>
        <v>88.90412267997644</v>
      </c>
      <c r="I326" s="250">
        <f t="shared" si="24"/>
        <v>9.155373668266332</v>
      </c>
      <c r="J326" s="103">
        <f t="shared" si="25"/>
        <v>6.335770185936185</v>
      </c>
      <c r="K326" s="103">
        <f t="shared" si="26"/>
        <v>0.013070528586323071</v>
      </c>
      <c r="L326" s="103">
        <f t="shared" si="27"/>
        <v>0.0030923623421053037</v>
      </c>
      <c r="M326" s="103">
        <f t="shared" si="28"/>
        <v>0.035383733532246</v>
      </c>
      <c r="N326" s="259">
        <f t="shared" si="29"/>
        <v>4.156230631359836</v>
      </c>
      <c r="O326" s="259">
        <f t="shared" si="29"/>
        <v>0.39735089651522504</v>
      </c>
    </row>
    <row r="327" spans="1:15" ht="12.75">
      <c r="A327" s="247">
        <v>38749</v>
      </c>
      <c r="B327" s="248"/>
      <c r="C327" s="249">
        <f>' índice sin trilla'!C206</f>
        <v>141.024895697618</v>
      </c>
      <c r="D327" s="249">
        <f>' índice sin trilla'!D206</f>
        <v>110.9870206785314</v>
      </c>
      <c r="E327" s="251">
        <f>' índice sin trilla'!O206</f>
        <v>94.99998708431362</v>
      </c>
      <c r="F327" s="251">
        <f>' índice sin trilla'!N206</f>
        <v>97.29527394269732</v>
      </c>
      <c r="G327" s="251">
        <f>' índice sin trilla'!M206</f>
        <v>90.11366326953518</v>
      </c>
      <c r="I327" s="251">
        <f t="shared" si="24"/>
        <v>7.547401853472757</v>
      </c>
      <c r="J327" s="249">
        <f t="shared" si="25"/>
        <v>6.169982968090926</v>
      </c>
      <c r="K327" s="249">
        <f t="shared" si="26"/>
        <v>0.44032593075349347</v>
      </c>
      <c r="L327" s="249">
        <f t="shared" si="27"/>
        <v>0.7163885668079129</v>
      </c>
      <c r="M327" s="249">
        <f t="shared" si="28"/>
        <v>-0.18850575595250607</v>
      </c>
      <c r="N327" s="260">
        <f t="shared" si="29"/>
        <v>4.329203431825457</v>
      </c>
      <c r="O327" s="260">
        <f t="shared" si="29"/>
        <v>0.3180407393560847</v>
      </c>
    </row>
    <row r="328" spans="1:15" ht="12.75">
      <c r="A328" s="246">
        <v>38777</v>
      </c>
      <c r="B328" s="102"/>
      <c r="C328" s="103">
        <f>' índice sin trilla'!C207</f>
        <v>157.4810756165346</v>
      </c>
      <c r="D328" s="103">
        <f>' índice sin trilla'!D207</f>
        <v>122.1541774123865</v>
      </c>
      <c r="E328" s="250">
        <f>' índice sin trilla'!O207</f>
        <v>95.8927764066572</v>
      </c>
      <c r="F328" s="250">
        <f>' índice sin trilla'!N207</f>
        <v>98.68491963682311</v>
      </c>
      <c r="G328" s="250">
        <f>' índice sin trilla'!M207</f>
        <v>89.9487193882506</v>
      </c>
      <c r="I328" s="250">
        <f t="shared" si="24"/>
        <v>13.571811218485873</v>
      </c>
      <c r="J328" s="103">
        <f t="shared" si="25"/>
        <v>11.857134612824627</v>
      </c>
      <c r="K328" s="103">
        <f t="shared" si="26"/>
        <v>1.3364932077414293</v>
      </c>
      <c r="L328" s="103">
        <f t="shared" si="27"/>
        <v>1.700335175564338</v>
      </c>
      <c r="M328" s="103">
        <f t="shared" si="28"/>
        <v>0.49675574072067796</v>
      </c>
      <c r="N328" s="259">
        <f t="shared" si="29"/>
        <v>5.416196784106431</v>
      </c>
      <c r="O328" s="259">
        <f t="shared" si="29"/>
        <v>0.39980736406000084</v>
      </c>
    </row>
    <row r="329" spans="1:15" ht="12.75">
      <c r="A329" s="247">
        <v>38808</v>
      </c>
      <c r="B329" s="248"/>
      <c r="C329" s="249">
        <f>' índice sin trilla'!C208</f>
        <v>147.65456339900956</v>
      </c>
      <c r="D329" s="249">
        <f>' índice sin trilla'!D208</f>
        <v>112.43563378447973</v>
      </c>
      <c r="E329" s="251">
        <f>' índice sin trilla'!O208</f>
        <v>96.05339491939162</v>
      </c>
      <c r="F329" s="251">
        <f>' índice sin trilla'!N208</f>
        <v>99.24608209499101</v>
      </c>
      <c r="G329" s="251">
        <f>' índice sin trilla'!M208</f>
        <v>89.2566395063211</v>
      </c>
      <c r="I329" s="251">
        <f t="shared" si="24"/>
        <v>0.7149764816436477</v>
      </c>
      <c r="J329" s="249">
        <f t="shared" si="25"/>
        <v>-2.413963717008094</v>
      </c>
      <c r="K329" s="249">
        <f t="shared" si="26"/>
        <v>0.893277511337387</v>
      </c>
      <c r="L329" s="249">
        <f t="shared" si="27"/>
        <v>1.5964467921483871</v>
      </c>
      <c r="M329" s="249">
        <f t="shared" si="28"/>
        <v>-0.7330358275694726</v>
      </c>
      <c r="N329" s="260">
        <f t="shared" si="29"/>
        <v>4.085039297265514</v>
      </c>
      <c r="O329" s="260">
        <f t="shared" si="29"/>
        <v>0.38792744028284254</v>
      </c>
    </row>
    <row r="330" spans="1:15" ht="12.75">
      <c r="A330" s="246">
        <v>38838</v>
      </c>
      <c r="B330" s="102"/>
      <c r="C330" s="103">
        <f>' índice sin trilla'!C209</f>
        <v>164.81955396908415</v>
      </c>
      <c r="D330" s="103">
        <f>' índice sin trilla'!D209</f>
        <v>124.19667450482243</v>
      </c>
      <c r="E330" s="250">
        <f>' índice sin trilla'!O209</f>
        <v>96.63477587677309</v>
      </c>
      <c r="F330" s="250">
        <f>' índice sin trilla'!N209</f>
        <v>99.86939987723797</v>
      </c>
      <c r="G330" s="250">
        <f>' índice sin trilla'!M209</f>
        <v>89.74874321048776</v>
      </c>
      <c r="I330" s="250">
        <f t="shared" si="24"/>
        <v>15.690658847694849</v>
      </c>
      <c r="J330" s="103">
        <f t="shared" si="25"/>
        <v>11.03256283310512</v>
      </c>
      <c r="K330" s="103">
        <f t="shared" si="26"/>
        <v>1.5965831129928665</v>
      </c>
      <c r="L330" s="103">
        <f t="shared" si="27"/>
        <v>2.4800512005552555</v>
      </c>
      <c r="M330" s="103">
        <f t="shared" si="28"/>
        <v>-0.43671055457307206</v>
      </c>
      <c r="N330" s="259">
        <f t="shared" si="29"/>
        <v>4.583306101234097</v>
      </c>
      <c r="O330" s="259">
        <f t="shared" si="29"/>
        <v>0.5192230923732666</v>
      </c>
    </row>
    <row r="331" spans="1:15" ht="12.75">
      <c r="A331" s="247">
        <v>38869</v>
      </c>
      <c r="B331" s="248"/>
      <c r="C331" s="249">
        <f>' índice sin trilla'!C210</f>
        <v>165.5501985567734</v>
      </c>
      <c r="D331" s="249">
        <f>' índice sin trilla'!D210</f>
        <v>123.5581452451605</v>
      </c>
      <c r="E331" s="251">
        <f>' índice sin trilla'!O210</f>
        <v>97.28139030448982</v>
      </c>
      <c r="F331" s="251">
        <f>' índice sin trilla'!N210</f>
        <v>100.56421832513655</v>
      </c>
      <c r="G331" s="251">
        <f>' índice sin trilla'!M210</f>
        <v>90.29273845972476</v>
      </c>
      <c r="I331" s="251">
        <f t="shared" si="24"/>
        <v>16.057908672356547</v>
      </c>
      <c r="J331" s="249">
        <f t="shared" si="25"/>
        <v>9.609750535448924</v>
      </c>
      <c r="K331" s="249">
        <f t="shared" si="26"/>
        <v>2.52252019991972</v>
      </c>
      <c r="L331" s="249">
        <f t="shared" si="27"/>
        <v>3.5862770099647223</v>
      </c>
      <c r="M331" s="249">
        <f t="shared" si="28"/>
        <v>0.08556521778144699</v>
      </c>
      <c r="N331" s="260">
        <f t="shared" si="29"/>
        <v>4.940316617089091</v>
      </c>
      <c r="O331" s="260">
        <f t="shared" si="29"/>
        <v>0.7236555398230982</v>
      </c>
    </row>
    <row r="332" spans="1:15" ht="12.75">
      <c r="A332" s="246">
        <v>38899</v>
      </c>
      <c r="B332" s="102"/>
      <c r="C332" s="103">
        <f>' índice sin trilla'!C211</f>
        <v>168.5694126524666</v>
      </c>
      <c r="D332" s="103">
        <f>' índice sin trilla'!D211</f>
        <v>125.91712762138842</v>
      </c>
      <c r="E332" s="250">
        <f>' índice sin trilla'!O211</f>
        <v>97.6089565073917</v>
      </c>
      <c r="F332" s="250">
        <f>' índice sin trilla'!N211</f>
        <v>101.05177441232729</v>
      </c>
      <c r="G332" s="250">
        <f>' índice sin trilla'!M211</f>
        <v>90.27971003112387</v>
      </c>
      <c r="I332" s="250">
        <f t="shared" si="24"/>
        <v>18.99524970694495</v>
      </c>
      <c r="J332" s="103">
        <f t="shared" si="25"/>
        <v>13.63028737861287</v>
      </c>
      <c r="K332" s="103">
        <f t="shared" si="26"/>
        <v>3.1004075065968806</v>
      </c>
      <c r="L332" s="103">
        <f t="shared" si="27"/>
        <v>4.590056023226774</v>
      </c>
      <c r="M332" s="103">
        <f t="shared" si="28"/>
        <v>-0.28380912499053057</v>
      </c>
      <c r="N332" s="259">
        <f t="shared" si="29"/>
        <v>6.032911005275565</v>
      </c>
      <c r="O332" s="259">
        <f t="shared" si="29"/>
        <v>0.9705008222561595</v>
      </c>
    </row>
    <row r="333" spans="1:15" ht="12.75">
      <c r="A333" s="247">
        <v>38930</v>
      </c>
      <c r="B333" s="248"/>
      <c r="C333" s="249">
        <f>' índice sin trilla'!C212</f>
        <v>180.00162698229568</v>
      </c>
      <c r="D333" s="249">
        <f>' índice sin trilla'!D212</f>
        <v>135.63679655335048</v>
      </c>
      <c r="E333" s="251">
        <f>' índice sin trilla'!O212</f>
        <v>98.72896544960085</v>
      </c>
      <c r="F333" s="251">
        <f>' índice sin trilla'!N212</f>
        <v>102.25018549592737</v>
      </c>
      <c r="G333" s="251">
        <f>' índice sin trilla'!M212</f>
        <v>91.23281249312171</v>
      </c>
      <c r="I333" s="251">
        <f t="shared" si="24"/>
        <v>16.62014154481357</v>
      </c>
      <c r="J333" s="249">
        <f t="shared" si="25"/>
        <v>12.735824422293085</v>
      </c>
      <c r="K333" s="249">
        <f t="shared" si="26"/>
        <v>3.639973766697313</v>
      </c>
      <c r="L333" s="249">
        <f t="shared" si="27"/>
        <v>4.996398451909223</v>
      </c>
      <c r="M333" s="249">
        <f t="shared" si="28"/>
        <v>0.540966092725137</v>
      </c>
      <c r="N333" s="260">
        <f t="shared" si="29"/>
        <v>6.510909054988301</v>
      </c>
      <c r="O333" s="260">
        <f t="shared" si="29"/>
        <v>1.2442494991841802</v>
      </c>
    </row>
    <row r="334" spans="1:15" ht="12.75">
      <c r="A334" s="246">
        <v>38961</v>
      </c>
      <c r="B334" s="102"/>
      <c r="C334" s="103">
        <f>' índice sin trilla'!C213</f>
        <v>182.21365331510822</v>
      </c>
      <c r="D334" s="103">
        <f>' índice sin trilla'!D213</f>
        <v>137.27060609929404</v>
      </c>
      <c r="E334" s="250">
        <f>' índice sin trilla'!O213</f>
        <v>99.71442117809634</v>
      </c>
      <c r="F334" s="250">
        <f>' índice sin trilla'!N213</f>
        <v>103.52370828400795</v>
      </c>
      <c r="G334" s="250">
        <f>' índice sin trilla'!M213</f>
        <v>91.60501636232887</v>
      </c>
      <c r="I334" s="250">
        <f t="shared" si="24"/>
        <v>18.899491526170852</v>
      </c>
      <c r="J334" s="103">
        <f t="shared" si="25"/>
        <v>15.079267227667636</v>
      </c>
      <c r="K334" s="103">
        <f t="shared" si="26"/>
        <v>4.482271962251749</v>
      </c>
      <c r="L334" s="103">
        <f t="shared" si="27"/>
        <v>5.8270046837025635</v>
      </c>
      <c r="M334" s="103">
        <f t="shared" si="28"/>
        <v>1.3829255102563387</v>
      </c>
      <c r="N334" s="259">
        <f t="shared" si="29"/>
        <v>7.40736261232704</v>
      </c>
      <c r="O334" s="259">
        <f t="shared" si="29"/>
        <v>1.6080527531025623</v>
      </c>
    </row>
    <row r="335" spans="1:15" ht="12.75">
      <c r="A335" s="247">
        <v>38991</v>
      </c>
      <c r="B335" s="248"/>
      <c r="C335" s="249">
        <f>' índice sin trilla'!C214</f>
        <v>186.31105029913513</v>
      </c>
      <c r="D335" s="249">
        <f>' índice sin trilla'!D214</f>
        <v>140.05926973726878</v>
      </c>
      <c r="E335" s="251">
        <f>' índice sin trilla'!O214</f>
        <v>100.15621930930521</v>
      </c>
      <c r="F335" s="251">
        <f>' índice sin trilla'!N214</f>
        <v>104.15312892765829</v>
      </c>
      <c r="G335" s="251">
        <f>' índice sin trilla'!M214</f>
        <v>91.64739411286394</v>
      </c>
      <c r="I335" s="251">
        <f t="shared" si="24"/>
        <v>21.581004451989493</v>
      </c>
      <c r="J335" s="249">
        <f t="shared" si="25"/>
        <v>17.576103586969104</v>
      </c>
      <c r="K335" s="249">
        <f t="shared" si="26"/>
        <v>4.277601855265556</v>
      </c>
      <c r="L335" s="249">
        <f t="shared" si="27"/>
        <v>5.590968817430997</v>
      </c>
      <c r="M335" s="249">
        <f t="shared" si="28"/>
        <v>1.2313090813781624</v>
      </c>
      <c r="N335" s="260">
        <f t="shared" si="29"/>
        <v>8.75667255334449</v>
      </c>
      <c r="O335" s="260">
        <f t="shared" si="29"/>
        <v>1.9405344794414248</v>
      </c>
    </row>
    <row r="336" spans="1:15" ht="12.75">
      <c r="A336" s="246">
        <v>39022</v>
      </c>
      <c r="B336" s="102"/>
      <c r="C336" s="103">
        <f>' índice sin trilla'!C215</f>
        <v>188.5532682924653</v>
      </c>
      <c r="D336" s="103">
        <f>' índice sin trilla'!D215</f>
        <v>142.53496369133106</v>
      </c>
      <c r="E336" s="250">
        <f>' índice sin trilla'!O215</f>
        <v>100.96821819157911</v>
      </c>
      <c r="F336" s="250">
        <f>' índice sin trilla'!N215</f>
        <v>104.89554129987145</v>
      </c>
      <c r="G336" s="250">
        <f>' índice sin trilla'!M215</f>
        <v>92.6075323094266</v>
      </c>
      <c r="I336" s="250">
        <f t="shared" si="24"/>
        <v>21.861476768235512</v>
      </c>
      <c r="J336" s="103">
        <f t="shared" si="25"/>
        <v>17.44674484149091</v>
      </c>
      <c r="K336" s="103">
        <f t="shared" si="26"/>
        <v>4.533722678099394</v>
      </c>
      <c r="L336" s="103">
        <f t="shared" si="27"/>
        <v>5.594962189052621</v>
      </c>
      <c r="M336" s="103">
        <f t="shared" si="28"/>
        <v>2.060385049001101</v>
      </c>
      <c r="N336" s="259">
        <f t="shared" si="29"/>
        <v>10.203322954309503</v>
      </c>
      <c r="O336" s="259">
        <f t="shared" si="29"/>
        <v>2.311143223401735</v>
      </c>
    </row>
    <row r="337" spans="1:15" ht="12.75">
      <c r="A337" s="247">
        <v>39052</v>
      </c>
      <c r="B337" s="248"/>
      <c r="C337" s="249">
        <f>' índice sin trilla'!C216</f>
        <v>174.31867893196357</v>
      </c>
      <c r="D337" s="249">
        <f>' índice sin trilla'!D216</f>
        <v>130.65975862970606</v>
      </c>
      <c r="E337" s="251">
        <f>' índice sin trilla'!O216</f>
        <v>99.17854011558146</v>
      </c>
      <c r="F337" s="251">
        <f>' índice sin trilla'!N216</f>
        <v>102.67743440370164</v>
      </c>
      <c r="G337" s="251">
        <f>' índice sin trilla'!M216</f>
        <v>91.72991537267097</v>
      </c>
      <c r="I337" s="251">
        <f t="shared" si="24"/>
        <v>18.047286160220843</v>
      </c>
      <c r="J337" s="249">
        <f t="shared" si="25"/>
        <v>12.914066734161578</v>
      </c>
      <c r="K337" s="249">
        <f t="shared" si="26"/>
        <v>3.8812515728321673</v>
      </c>
      <c r="L337" s="249">
        <f t="shared" si="27"/>
        <v>4.832354741143163</v>
      </c>
      <c r="M337" s="249">
        <f t="shared" si="28"/>
        <v>1.6829378923184368</v>
      </c>
      <c r="N337" s="260">
        <f t="shared" si="29"/>
        <v>11.150760105885649</v>
      </c>
      <c r="O337" s="260">
        <f t="shared" si="29"/>
        <v>2.5731603101218026</v>
      </c>
    </row>
    <row r="338" spans="1:15" ht="12.75">
      <c r="A338" s="246">
        <v>39083</v>
      </c>
      <c r="B338" s="102"/>
      <c r="C338" s="103">
        <f>' índice sin trilla'!C217</f>
        <v>162.7487115772389</v>
      </c>
      <c r="D338" s="103">
        <f>' índice sin trilla'!D217</f>
        <v>120.88431577969375</v>
      </c>
      <c r="E338" s="250">
        <f>' índice sin trilla'!O217</f>
        <v>95.98241849783551</v>
      </c>
      <c r="F338" s="250">
        <f>' índice sin trilla'!N217</f>
        <v>98.65002685548437</v>
      </c>
      <c r="G338" s="250">
        <f>' índice sin trilla'!M217</f>
        <v>90.30347767226014</v>
      </c>
      <c r="I338" s="250">
        <f t="shared" si="24"/>
        <v>21.171079595078357</v>
      </c>
      <c r="J338" s="103">
        <f t="shared" si="25"/>
        <v>15.41821582219507</v>
      </c>
      <c r="K338" s="103">
        <f t="shared" si="26"/>
        <v>4.4036797083041535</v>
      </c>
      <c r="L338" s="103">
        <f t="shared" si="27"/>
        <v>5.669481091893158</v>
      </c>
      <c r="M338" s="103">
        <f t="shared" si="28"/>
        <v>1.5740046131728747</v>
      </c>
      <c r="N338" s="259">
        <f t="shared" si="29"/>
        <v>11.825695418938942</v>
      </c>
      <c r="O338" s="259">
        <f t="shared" si="29"/>
        <v>2.9272602913867685</v>
      </c>
    </row>
    <row r="339" spans="1:15" ht="12.75">
      <c r="A339" s="247">
        <v>39114</v>
      </c>
      <c r="B339" s="248"/>
      <c r="C339" s="249">
        <f>' índice sin trilla'!C218</f>
        <v>168.51024537541159</v>
      </c>
      <c r="D339" s="249">
        <f>' índice sin trilla'!D218</f>
        <v>127.52772742647247</v>
      </c>
      <c r="E339" s="251">
        <f>' índice sin trilla'!O218</f>
        <v>98.91273408677789</v>
      </c>
      <c r="F339" s="251">
        <f>' índice sin trilla'!N218</f>
        <v>102.35874555071696</v>
      </c>
      <c r="G339" s="251">
        <f>' índice sin trilla'!M218</f>
        <v>91.57668899910526</v>
      </c>
      <c r="I339" s="251">
        <f t="shared" si="24"/>
        <v>19.489714593887708</v>
      </c>
      <c r="J339" s="249">
        <f t="shared" si="25"/>
        <v>14.90328026359986</v>
      </c>
      <c r="K339" s="249">
        <f t="shared" si="26"/>
        <v>4.118681615179232</v>
      </c>
      <c r="L339" s="249">
        <f t="shared" si="27"/>
        <v>5.204231822197047</v>
      </c>
      <c r="M339" s="249">
        <f t="shared" si="28"/>
        <v>1.6235337422628948</v>
      </c>
      <c r="N339" s="260">
        <f t="shared" si="29"/>
        <v>12.505910226967366</v>
      </c>
      <c r="O339" s="260">
        <f t="shared" si="29"/>
        <v>3.2328141638829466</v>
      </c>
    </row>
    <row r="340" spans="1:15" ht="12.75">
      <c r="A340" s="246">
        <v>39142</v>
      </c>
      <c r="B340" s="102"/>
      <c r="C340" s="103">
        <f>' índice sin trilla'!C219</f>
        <v>186.6860497858916</v>
      </c>
      <c r="D340" s="103">
        <f>' índice sin trilla'!D219</f>
        <v>140.4388518214374</v>
      </c>
      <c r="E340" s="250">
        <f>' índice sin trilla'!O219</f>
        <v>99.69198759256793</v>
      </c>
      <c r="F340" s="250">
        <f>' índice sin trilla'!N219</f>
        <v>103.40715242186205</v>
      </c>
      <c r="G340" s="250">
        <f>' índice sin trilla'!M219</f>
        <v>91.78295508323228</v>
      </c>
      <c r="I340" s="250">
        <f t="shared" si="24"/>
        <v>18.54506902179849</v>
      </c>
      <c r="J340" s="103">
        <f t="shared" si="25"/>
        <v>14.968521581806193</v>
      </c>
      <c r="K340" s="103">
        <f t="shared" si="26"/>
        <v>3.9619367884388135</v>
      </c>
      <c r="L340" s="103">
        <f t="shared" si="27"/>
        <v>4.785161504328661</v>
      </c>
      <c r="M340" s="103">
        <f t="shared" si="28"/>
        <v>2.039201566688753</v>
      </c>
      <c r="N340" s="259">
        <f t="shared" si="29"/>
        <v>12.774401159511983</v>
      </c>
      <c r="O340" s="259">
        <f t="shared" si="29"/>
        <v>3.451263093816981</v>
      </c>
    </row>
    <row r="341" spans="1:15" ht="12.75">
      <c r="A341" s="247">
        <v>39173</v>
      </c>
      <c r="B341" s="248"/>
      <c r="C341" s="249">
        <f>' índice sin trilla'!C220</f>
        <v>171.498104294169</v>
      </c>
      <c r="D341" s="249">
        <f>' índice sin trilla'!D220</f>
        <v>128.67063105532867</v>
      </c>
      <c r="E341" s="251">
        <f>' índice sin trilla'!O220</f>
        <v>99.85077189106981</v>
      </c>
      <c r="F341" s="251">
        <f>' índice sin trilla'!N220</f>
        <v>103.67763413338496</v>
      </c>
      <c r="G341" s="251">
        <f>' índice sin trilla'!M220</f>
        <v>91.7039522278975</v>
      </c>
      <c r="I341" s="251">
        <f t="shared" si="24"/>
        <v>16.148190984606824</v>
      </c>
      <c r="J341" s="249">
        <f t="shared" si="25"/>
        <v>14.439370086149639</v>
      </c>
      <c r="K341" s="249">
        <f t="shared" si="26"/>
        <v>3.9534021414495246</v>
      </c>
      <c r="L341" s="249">
        <f t="shared" si="27"/>
        <v>4.465216102084901</v>
      </c>
      <c r="M341" s="249">
        <f t="shared" si="28"/>
        <v>2.741883108206311</v>
      </c>
      <c r="N341" s="260">
        <f t="shared" si="29"/>
        <v>14.176610684254776</v>
      </c>
      <c r="O341" s="260">
        <f t="shared" si="29"/>
        <v>3.7066628901915255</v>
      </c>
    </row>
    <row r="342" spans="1:15" ht="12.75">
      <c r="A342" s="246">
        <v>39203</v>
      </c>
      <c r="B342" s="102"/>
      <c r="C342" s="103">
        <f>' índice sin trilla'!C221</f>
        <v>184.9356646615183</v>
      </c>
      <c r="D342" s="103">
        <f>' índice sin trilla'!D221</f>
        <v>139.65209843130745</v>
      </c>
      <c r="E342" s="250">
        <f>' índice sin trilla'!O221</f>
        <v>100.71820683647036</v>
      </c>
      <c r="F342" s="250">
        <f>' índice sin trilla'!N221</f>
        <v>104.77748582693683</v>
      </c>
      <c r="G342" s="250">
        <f>' índice sin trilla'!M221</f>
        <v>92.07660653736274</v>
      </c>
      <c r="I342" s="250">
        <f t="shared" si="24"/>
        <v>12.204929699183275</v>
      </c>
      <c r="J342" s="103">
        <f t="shared" si="25"/>
        <v>12.444313817665797</v>
      </c>
      <c r="K342" s="103">
        <f t="shared" si="26"/>
        <v>4.225632980102723</v>
      </c>
      <c r="L342" s="103">
        <f t="shared" si="27"/>
        <v>4.914504298345634</v>
      </c>
      <c r="M342" s="103">
        <f t="shared" si="28"/>
        <v>2.593755905211337</v>
      </c>
      <c r="N342" s="259">
        <f t="shared" si="29"/>
        <v>14.274566603019533</v>
      </c>
      <c r="O342" s="259">
        <f t="shared" si="29"/>
        <v>3.925962382305892</v>
      </c>
    </row>
    <row r="343" spans="1:15" ht="12.75">
      <c r="A343" s="247">
        <v>39234</v>
      </c>
      <c r="B343" s="248"/>
      <c r="C343" s="249">
        <f>' índice sin trilla'!C222</f>
        <v>182.371708479885</v>
      </c>
      <c r="D343" s="249">
        <f>' índice sin trilla'!D222</f>
        <v>139.03400299837762</v>
      </c>
      <c r="E343" s="251">
        <f>' índice sin trilla'!O222</f>
        <v>100.50166167952803</v>
      </c>
      <c r="F343" s="251">
        <f>' índice sin trilla'!N222</f>
        <v>104.54961747972835</v>
      </c>
      <c r="G343" s="251">
        <f>' índice sin trilla'!M222</f>
        <v>91.88416676579064</v>
      </c>
      <c r="I343" s="251">
        <f t="shared" si="24"/>
        <v>10.160972363523246</v>
      </c>
      <c r="J343" s="249">
        <f t="shared" si="25"/>
        <v>12.525161916691419</v>
      </c>
      <c r="K343" s="249">
        <f t="shared" si="26"/>
        <v>3.3102645479868187</v>
      </c>
      <c r="L343" s="249">
        <f t="shared" si="27"/>
        <v>3.9630389625328943</v>
      </c>
      <c r="M343" s="249">
        <f t="shared" si="28"/>
        <v>1.762520810879753</v>
      </c>
      <c r="N343" s="260">
        <f t="shared" si="29"/>
        <v>14.495037513576303</v>
      </c>
      <c r="O343" s="260">
        <f t="shared" si="29"/>
        <v>3.989885480108102</v>
      </c>
    </row>
    <row r="344" spans="1:15" ht="12.75">
      <c r="A344" s="246">
        <v>39264</v>
      </c>
      <c r="B344" s="102"/>
      <c r="C344" s="103">
        <f>' índice sin trilla'!C223</f>
        <v>179.66169594393187</v>
      </c>
      <c r="D344" s="103">
        <f>' índice sin trilla'!D223</f>
        <v>138.58295850136986</v>
      </c>
      <c r="E344" s="250">
        <f>' índice sin trilla'!O223</f>
        <v>100.51284487687062</v>
      </c>
      <c r="F344" s="250">
        <f>' índice sin trilla'!N223</f>
        <v>104.3525325408475</v>
      </c>
      <c r="G344" s="250">
        <f>' índice sin trilla'!M223</f>
        <v>92.3387218014597</v>
      </c>
      <c r="I344" s="250">
        <f t="shared" si="24"/>
        <v>6.5802467463855985</v>
      </c>
      <c r="J344" s="103">
        <f t="shared" si="25"/>
        <v>10.058862618011322</v>
      </c>
      <c r="K344" s="103">
        <f t="shared" si="26"/>
        <v>2.9750224501775335</v>
      </c>
      <c r="L344" s="103">
        <f t="shared" si="27"/>
        <v>3.266402938212587</v>
      </c>
      <c r="M344" s="103">
        <f t="shared" si="28"/>
        <v>2.2807026846076273</v>
      </c>
      <c r="N344" s="259">
        <f t="shared" si="29"/>
        <v>14.169096677248172</v>
      </c>
      <c r="O344" s="259">
        <f t="shared" si="29"/>
        <v>3.9769639763633124</v>
      </c>
    </row>
    <row r="345" spans="1:15" ht="12.75">
      <c r="A345" s="247">
        <v>39295</v>
      </c>
      <c r="B345" s="248"/>
      <c r="C345" s="249">
        <f>' índice sin trilla'!C224</f>
        <v>190.4738016847996</v>
      </c>
      <c r="D345" s="249">
        <f>' índice sin trilla'!D224</f>
        <v>146.1671253224947</v>
      </c>
      <c r="E345" s="251">
        <f>' índice sin trilla'!O224</f>
        <v>101.28632058902693</v>
      </c>
      <c r="F345" s="251">
        <f>' índice sin trilla'!N224</f>
        <v>105.56192831219364</v>
      </c>
      <c r="G345" s="251">
        <f>' índice sin trilla'!M224</f>
        <v>92.18418864240294</v>
      </c>
      <c r="I345" s="251">
        <f t="shared" si="24"/>
        <v>5.817822248647753</v>
      </c>
      <c r="J345" s="249">
        <f t="shared" si="25"/>
        <v>7.763622436336659</v>
      </c>
      <c r="K345" s="249">
        <f t="shared" si="26"/>
        <v>2.5902784737793727</v>
      </c>
      <c r="L345" s="249">
        <f t="shared" si="27"/>
        <v>3.238862404213605</v>
      </c>
      <c r="M345" s="249">
        <f t="shared" si="28"/>
        <v>1.0428004171777028</v>
      </c>
      <c r="N345" s="260">
        <f t="shared" si="29"/>
        <v>13.68385297023571</v>
      </c>
      <c r="O345" s="260">
        <f t="shared" si="29"/>
        <v>3.8860421430193526</v>
      </c>
    </row>
    <row r="346" spans="1:15" ht="12.75">
      <c r="A346" s="246">
        <v>39326</v>
      </c>
      <c r="B346" s="102"/>
      <c r="C346" s="103">
        <f>' índice sin trilla'!C225</f>
        <v>190.92881176641805</v>
      </c>
      <c r="D346" s="103">
        <f>' índice sin trilla'!D225</f>
        <v>145.67876214313785</v>
      </c>
      <c r="E346" s="250">
        <f>' índice sin trilla'!O225</f>
        <v>101.87286673241431</v>
      </c>
      <c r="F346" s="250">
        <f>' índice sin trilla'!N225</f>
        <v>106.10775604110486</v>
      </c>
      <c r="G346" s="250">
        <f>' índice sin trilla'!M225</f>
        <v>92.85741822478106</v>
      </c>
      <c r="I346" s="250">
        <f t="shared" si="24"/>
        <v>4.782933821231494</v>
      </c>
      <c r="J346" s="103">
        <f t="shared" si="25"/>
        <v>6.125241435709694</v>
      </c>
      <c r="K346" s="103">
        <f t="shared" si="26"/>
        <v>2.164627271378161</v>
      </c>
      <c r="L346" s="103">
        <f t="shared" si="27"/>
        <v>2.496092730766386</v>
      </c>
      <c r="M346" s="103">
        <f t="shared" si="28"/>
        <v>1.3671760698109825</v>
      </c>
      <c r="N346" s="259">
        <f t="shared" si="29"/>
        <v>12.85525759963988</v>
      </c>
      <c r="O346" s="259">
        <f t="shared" si="29"/>
        <v>3.688496506428418</v>
      </c>
    </row>
    <row r="347" spans="1:15" ht="12.75">
      <c r="A347" s="247">
        <v>39356</v>
      </c>
      <c r="B347" s="248"/>
      <c r="C347" s="249">
        <f>' índice sin trilla'!C226</f>
        <v>198.44182319682474</v>
      </c>
      <c r="D347" s="249">
        <f>' índice sin trilla'!D226</f>
        <v>151.7687925133439</v>
      </c>
      <c r="E347" s="251">
        <f>' índice sin trilla'!O226</f>
        <v>102.62261007811915</v>
      </c>
      <c r="F347" s="251">
        <f>' índice sin trilla'!N226</f>
        <v>107.08186902406491</v>
      </c>
      <c r="G347" s="251">
        <f>' índice sin trilla'!M226</f>
        <v>93.12951203494791</v>
      </c>
      <c r="I347" s="251">
        <f aca="true" t="shared" si="30" ref="I347:M349">((C347/C335)-1)*100</f>
        <v>6.5110324257272145</v>
      </c>
      <c r="J347" s="249">
        <f t="shared" si="30"/>
        <v>8.360405418392158</v>
      </c>
      <c r="K347" s="249">
        <f t="shared" si="30"/>
        <v>2.462543799898387</v>
      </c>
      <c r="L347" s="249">
        <f t="shared" si="30"/>
        <v>2.8119559407963957</v>
      </c>
      <c r="M347" s="249">
        <f t="shared" si="30"/>
        <v>1.6171959240420364</v>
      </c>
      <c r="N347" s="260">
        <f t="shared" si="29"/>
        <v>12.046655100228465</v>
      </c>
      <c r="O347" s="260">
        <f t="shared" si="29"/>
        <v>3.534010160736223</v>
      </c>
    </row>
    <row r="348" spans="1:15" ht="12.75">
      <c r="A348" s="246">
        <v>39387</v>
      </c>
      <c r="B348" s="102"/>
      <c r="C348" s="103">
        <f>' índice sin trilla'!C227</f>
        <v>201.5004676482865</v>
      </c>
      <c r="D348" s="103">
        <f>' índice sin trilla'!D227</f>
        <v>152.77599770347447</v>
      </c>
      <c r="E348" s="250">
        <f>' índice sin trilla'!O227</f>
        <v>103.62512634301416</v>
      </c>
      <c r="F348" s="250">
        <f>' índice sin trilla'!N227</f>
        <v>108.32687857318807</v>
      </c>
      <c r="G348" s="250">
        <f>' índice sin trilla'!M227</f>
        <v>93.61579621960429</v>
      </c>
      <c r="I348" s="250">
        <f t="shared" si="30"/>
        <v>6.8666003369078465</v>
      </c>
      <c r="J348" s="103">
        <f t="shared" si="30"/>
        <v>7.184927646469297</v>
      </c>
      <c r="K348" s="103">
        <f t="shared" si="30"/>
        <v>2.6314301658703965</v>
      </c>
      <c r="L348" s="103">
        <f t="shared" si="30"/>
        <v>3.271194591109672</v>
      </c>
      <c r="M348" s="103">
        <f t="shared" si="30"/>
        <v>1.0887493544356808</v>
      </c>
      <c r="N348" s="259">
        <f t="shared" si="29"/>
        <v>11.14488531785005</v>
      </c>
      <c r="O348" s="259">
        <f t="shared" si="29"/>
        <v>3.3729617257743483</v>
      </c>
    </row>
    <row r="349" spans="1:15" ht="12.75">
      <c r="A349" s="247">
        <v>39417</v>
      </c>
      <c r="B349" s="248"/>
      <c r="C349" s="249">
        <f>' índice sin trilla'!C228</f>
        <v>190.30184543391022</v>
      </c>
      <c r="D349" s="249">
        <f>' índice sin trilla'!D228</f>
        <v>141.8716304210016</v>
      </c>
      <c r="E349" s="251">
        <f>' índice sin trilla'!O228</f>
        <v>101.41611686632444</v>
      </c>
      <c r="F349" s="251">
        <f>' índice sin trilla'!N228</f>
        <v>105.04988969765411</v>
      </c>
      <c r="G349" s="251">
        <f>' índice sin trilla'!M228</f>
        <v>93.68035579647514</v>
      </c>
      <c r="I349" s="251">
        <f t="shared" si="30"/>
        <v>9.168935079059914</v>
      </c>
      <c r="J349" s="249">
        <f t="shared" si="30"/>
        <v>8.580967781419503</v>
      </c>
      <c r="K349" s="249">
        <f t="shared" si="30"/>
        <v>2.2561097875965386</v>
      </c>
      <c r="L349" s="249">
        <f t="shared" si="30"/>
        <v>2.310590742484453</v>
      </c>
      <c r="M349" s="249">
        <f t="shared" si="30"/>
        <v>2.126286082223139</v>
      </c>
      <c r="N349" s="260">
        <f t="shared" si="29"/>
        <v>10.787487028088204</v>
      </c>
      <c r="O349" s="260">
        <f t="shared" si="29"/>
        <v>3.236712757287563</v>
      </c>
    </row>
    <row r="350" spans="1:15" ht="12.75">
      <c r="A350" s="246">
        <v>39448</v>
      </c>
      <c r="B350" s="102"/>
      <c r="C350" s="103">
        <f>' índice sin trilla'!C229</f>
        <v>175.60165024832813</v>
      </c>
      <c r="D350" s="103">
        <f>' índice sin trilla'!D229</f>
        <v>128.20141598735867</v>
      </c>
      <c r="E350" s="250">
        <f>' índice sin trilla'!O229</f>
        <v>98.65371263717195</v>
      </c>
      <c r="F350" s="250">
        <f>' índice sin trilla'!N229</f>
        <v>101.8502031586883</v>
      </c>
      <c r="G350" s="250">
        <f>' índice sin trilla'!M229</f>
        <v>91.84886046719184</v>
      </c>
      <c r="I350" s="250">
        <f aca="true" t="shared" si="31" ref="I350:M353">((C350/C338)-1)*100</f>
        <v>7.897413470452785</v>
      </c>
      <c r="J350" s="103">
        <f t="shared" si="31"/>
        <v>6.052977311796193</v>
      </c>
      <c r="K350" s="103">
        <f t="shared" si="31"/>
        <v>2.783107761966508</v>
      </c>
      <c r="L350" s="103">
        <f t="shared" si="31"/>
        <v>3.243969013705361</v>
      </c>
      <c r="M350" s="103">
        <f t="shared" si="31"/>
        <v>1.7113214626577111</v>
      </c>
      <c r="N350" s="259">
        <f t="shared" si="29"/>
        <v>10.094742896844178</v>
      </c>
      <c r="O350" s="259">
        <f t="shared" si="29"/>
        <v>3.1081566982663844</v>
      </c>
    </row>
    <row r="351" spans="1:15" ht="12.75">
      <c r="A351" s="247">
        <v>39479</v>
      </c>
      <c r="B351" s="248"/>
      <c r="C351" s="249">
        <f>' índice sin trilla'!C230</f>
        <v>190.01051050815636</v>
      </c>
      <c r="D351" s="249">
        <f>' índice sin trilla'!D230</f>
        <v>138.7486363775035</v>
      </c>
      <c r="E351" s="251">
        <f>' índice sin trilla'!O230</f>
        <v>100.76374704188176</v>
      </c>
      <c r="F351" s="251">
        <f>' índice sin trilla'!N230</f>
        <v>104.29667826914223</v>
      </c>
      <c r="G351" s="251">
        <f>' índice sin trilla'!M230</f>
        <v>93.24266272569575</v>
      </c>
      <c r="I351" s="251">
        <f t="shared" si="31"/>
        <v>12.75902547340424</v>
      </c>
      <c r="J351" s="249">
        <f t="shared" si="31"/>
        <v>8.798799427756254</v>
      </c>
      <c r="K351" s="249">
        <f t="shared" si="31"/>
        <v>1.8713596102600372</v>
      </c>
      <c r="L351" s="249">
        <f t="shared" si="31"/>
        <v>1.893275174484299</v>
      </c>
      <c r="M351" s="249">
        <f t="shared" si="31"/>
        <v>1.819211575346169</v>
      </c>
      <c r="N351" s="260">
        <f t="shared" si="29"/>
        <v>9.64171073680804</v>
      </c>
      <c r="O351" s="260">
        <f t="shared" si="29"/>
        <v>2.922673341421489</v>
      </c>
    </row>
    <row r="352" spans="1:15" ht="12.75">
      <c r="A352" s="246">
        <v>39508</v>
      </c>
      <c r="B352" s="102"/>
      <c r="C352" s="103">
        <f>' índice sin trilla'!C231</f>
        <v>176.84844331631732</v>
      </c>
      <c r="D352" s="103">
        <f>' índice sin trilla'!D231</f>
        <v>127.48175354443404</v>
      </c>
      <c r="E352" s="250">
        <f>' índice sin trilla'!O231</f>
        <v>100.54193864361316</v>
      </c>
      <c r="F352" s="250">
        <f>' índice sin trilla'!N231</f>
        <v>103.84395373668092</v>
      </c>
      <c r="G352" s="250">
        <f>' índice sin trilla'!M231</f>
        <v>93.51244037977658</v>
      </c>
      <c r="I352" s="250">
        <f t="shared" si="31"/>
        <v>-5.269599137620062</v>
      </c>
      <c r="J352" s="103">
        <f t="shared" si="31"/>
        <v>-9.226149394526384</v>
      </c>
      <c r="K352" s="103">
        <f t="shared" si="31"/>
        <v>0.8525770942785504</v>
      </c>
      <c r="L352" s="103">
        <f t="shared" si="31"/>
        <v>0.42240918987583864</v>
      </c>
      <c r="M352" s="103">
        <f t="shared" si="31"/>
        <v>1.8843207815393725</v>
      </c>
      <c r="N352" s="259">
        <f aca="true" t="shared" si="32" ref="N352:N360">+(((SUM(D341:D352))/(SUM(D329:D340)))-1)*100</f>
        <v>7.527540728656579</v>
      </c>
      <c r="O352" s="259">
        <f aca="true" t="shared" si="33" ref="O352:O360">+(((SUM(E341:E352))/(SUM(E329:E340)))-1)*100</f>
        <v>2.6635262914895597</v>
      </c>
    </row>
    <row r="353" spans="1:15" ht="12.75">
      <c r="A353" s="247">
        <v>39539</v>
      </c>
      <c r="B353" s="248"/>
      <c r="C353" s="249">
        <f>' índice sin trilla'!C232</f>
        <v>190.99001391011345</v>
      </c>
      <c r="D353" s="249">
        <f>' índice sin trilla'!D232</f>
        <v>140.74069749657198</v>
      </c>
      <c r="E353" s="251">
        <f>' índice sin trilla'!O232</f>
        <v>100.85167565621755</v>
      </c>
      <c r="F353" s="251">
        <f>' índice sin trilla'!N232</f>
        <v>104.73232945928508</v>
      </c>
      <c r="G353" s="251">
        <f>' índice sin trilla'!M232</f>
        <v>92.59034177301287</v>
      </c>
      <c r="I353" s="251">
        <f t="shared" si="31"/>
        <v>11.365670598031908</v>
      </c>
      <c r="J353" s="249">
        <f t="shared" si="31"/>
        <v>9.380591625491563</v>
      </c>
      <c r="K353" s="249">
        <f t="shared" si="31"/>
        <v>1.0023996271552704</v>
      </c>
      <c r="L353" s="249">
        <f t="shared" si="31"/>
        <v>1.0172833656130864</v>
      </c>
      <c r="M353" s="249">
        <f t="shared" si="31"/>
        <v>0.966577256029888</v>
      </c>
      <c r="N353" s="260">
        <f t="shared" si="32"/>
        <v>7.186017906482056</v>
      </c>
      <c r="O353" s="260">
        <f t="shared" si="33"/>
        <v>2.4189416411946274</v>
      </c>
    </row>
    <row r="354" spans="1:15" ht="12.75">
      <c r="A354" s="246">
        <v>39569</v>
      </c>
      <c r="B354" s="102"/>
      <c r="C354" s="103">
        <f>' índice sin trilla'!C233</f>
        <v>186.94546085849512</v>
      </c>
      <c r="D354" s="103">
        <f>' índice sin trilla'!D233</f>
        <v>133.9291888036153</v>
      </c>
      <c r="E354" s="250">
        <f>' índice sin trilla'!O233</f>
        <v>100.56499985431931</v>
      </c>
      <c r="F354" s="250">
        <f>' índice sin trilla'!N233</f>
        <v>104.31664358670135</v>
      </c>
      <c r="G354" s="250">
        <f>' índice sin trilla'!M233</f>
        <v>92.5783091942195</v>
      </c>
      <c r="I354" s="250">
        <f aca="true" t="shared" si="34" ref="I354:M360">((C354/C342)-1)*100</f>
        <v>1.0867542508121941</v>
      </c>
      <c r="J354" s="103">
        <f t="shared" si="34"/>
        <v>-4.097976107754064</v>
      </c>
      <c r="K354" s="103">
        <f t="shared" si="34"/>
        <v>-0.15211448551680773</v>
      </c>
      <c r="L354" s="103">
        <f t="shared" si="34"/>
        <v>-0.43982945057171596</v>
      </c>
      <c r="M354" s="103">
        <f t="shared" si="34"/>
        <v>0.5448752682400304</v>
      </c>
      <c r="N354" s="259">
        <f t="shared" si="32"/>
        <v>5.786669647890252</v>
      </c>
      <c r="O354" s="259">
        <f t="shared" si="33"/>
        <v>2.0542512052786455</v>
      </c>
    </row>
    <row r="355" spans="1:15" ht="12.75">
      <c r="A355" s="247">
        <v>39600</v>
      </c>
      <c r="B355" s="248"/>
      <c r="C355" s="249">
        <f>' índice sin trilla'!C234</f>
        <v>181.87999583912375</v>
      </c>
      <c r="D355" s="249">
        <f>' índice sin trilla'!D234</f>
        <v>130.46525165384122</v>
      </c>
      <c r="E355" s="251">
        <f>' índice sin trilla'!O234</f>
        <v>99.77899101434919</v>
      </c>
      <c r="F355" s="251">
        <f>' índice sin trilla'!N234</f>
        <v>103.37999513520847</v>
      </c>
      <c r="G355" s="251">
        <f>' índice sin trilla'!M234</f>
        <v>92.1129896478529</v>
      </c>
      <c r="I355" s="251">
        <f t="shared" si="34"/>
        <v>-0.2696211187907416</v>
      </c>
      <c r="J355" s="249">
        <f t="shared" si="34"/>
        <v>-6.163061668185144</v>
      </c>
      <c r="K355" s="249">
        <f t="shared" si="34"/>
        <v>-0.7190633996512763</v>
      </c>
      <c r="L355" s="249">
        <f t="shared" si="34"/>
        <v>-1.1187246521936478</v>
      </c>
      <c r="M355" s="249">
        <f t="shared" si="34"/>
        <v>0.2490340720458617</v>
      </c>
      <c r="N355" s="260">
        <f t="shared" si="32"/>
        <v>4.235941510144725</v>
      </c>
      <c r="O355" s="260">
        <f t="shared" si="33"/>
        <v>1.717921470373951</v>
      </c>
    </row>
    <row r="356" spans="1:15" ht="12.75">
      <c r="A356" s="246">
        <v>39630</v>
      </c>
      <c r="B356" s="102"/>
      <c r="C356" s="103">
        <f>' índice sin trilla'!C235</f>
        <v>194.9579722819397</v>
      </c>
      <c r="D356" s="103">
        <f>' índice sin trilla'!D235</f>
        <v>139.92589955047495</v>
      </c>
      <c r="E356" s="250">
        <f>' índice sin trilla'!O235</f>
        <v>99.07549293291179</v>
      </c>
      <c r="F356" s="250">
        <f>' índice sin trilla'!N235</f>
        <v>102.27967822513119</v>
      </c>
      <c r="G356" s="250">
        <f>' índice sin trilla'!M235</f>
        <v>92.25425974232056</v>
      </c>
      <c r="I356" s="250">
        <f t="shared" si="34"/>
        <v>8.513932954735903</v>
      </c>
      <c r="J356" s="103">
        <f t="shared" si="34"/>
        <v>0.9690520852113416</v>
      </c>
      <c r="K356" s="103">
        <f t="shared" si="34"/>
        <v>-1.4300181690405922</v>
      </c>
      <c r="L356" s="103">
        <f t="shared" si="34"/>
        <v>-1.9863957924594833</v>
      </c>
      <c r="M356" s="103">
        <f t="shared" si="34"/>
        <v>-0.0914698162280625</v>
      </c>
      <c r="N356" s="259">
        <f t="shared" si="32"/>
        <v>3.504309286627394</v>
      </c>
      <c r="O356" s="259">
        <f t="shared" si="33"/>
        <v>1.3504376306559207</v>
      </c>
    </row>
    <row r="357" spans="1:15" ht="12.75">
      <c r="A357" s="247">
        <v>39661</v>
      </c>
      <c r="B357" s="248"/>
      <c r="C357" s="249">
        <f>' índice sin trilla'!C236</f>
        <v>185.52035798562613</v>
      </c>
      <c r="D357" s="249">
        <f>' índice sin trilla'!D236</f>
        <v>132.77907604034382</v>
      </c>
      <c r="E357" s="251">
        <f>' índice sin trilla'!O236</f>
        <v>98.52943183042838</v>
      </c>
      <c r="F357" s="251">
        <f>' índice sin trilla'!N236</f>
        <v>101.61029179114425</v>
      </c>
      <c r="G357" s="251">
        <f>' índice sin trilla'!M236</f>
        <v>91.97073990002433</v>
      </c>
      <c r="I357" s="251">
        <f t="shared" si="34"/>
        <v>-2.6005905564748244</v>
      </c>
      <c r="J357" s="249">
        <f t="shared" si="34"/>
        <v>-9.15941204467986</v>
      </c>
      <c r="K357" s="249">
        <f t="shared" si="34"/>
        <v>-2.7218766982214038</v>
      </c>
      <c r="L357" s="249">
        <f t="shared" si="34"/>
        <v>-3.7434296476307694</v>
      </c>
      <c r="M357" s="249">
        <f t="shared" si="34"/>
        <v>-0.23154593593769368</v>
      </c>
      <c r="N357" s="260">
        <f t="shared" si="32"/>
        <v>2.015638940713793</v>
      </c>
      <c r="O357" s="260">
        <f t="shared" si="33"/>
        <v>0.9037658996744469</v>
      </c>
    </row>
    <row r="358" spans="1:15" ht="12.75">
      <c r="A358" s="246">
        <v>39692</v>
      </c>
      <c r="B358" s="102"/>
      <c r="C358" s="103">
        <f>' índice sin trilla'!C237</f>
        <v>199.5834301715944</v>
      </c>
      <c r="D358" s="103">
        <f>' índice sin trilla'!D237</f>
        <v>140.7489407548404</v>
      </c>
      <c r="E358" s="250">
        <f>' índice sin trilla'!O237</f>
        <v>99.16491283027156</v>
      </c>
      <c r="F358" s="250">
        <f>' índice sin trilla'!N237</f>
        <v>102.47734591061307</v>
      </c>
      <c r="G358" s="250">
        <f>' índice sin trilla'!M237</f>
        <v>92.11323622339611</v>
      </c>
      <c r="I358" s="250">
        <f t="shared" si="34"/>
        <v>4.532903297886959</v>
      </c>
      <c r="J358" s="103">
        <f t="shared" si="34"/>
        <v>-3.384035748089087</v>
      </c>
      <c r="K358" s="103">
        <f t="shared" si="34"/>
        <v>-2.658169921982889</v>
      </c>
      <c r="L358" s="103">
        <f t="shared" si="34"/>
        <v>-3.4214370993628562</v>
      </c>
      <c r="M358" s="103">
        <f t="shared" si="34"/>
        <v>-0.801424394100092</v>
      </c>
      <c r="N358" s="259">
        <f t="shared" si="32"/>
        <v>1.1919585923359843</v>
      </c>
      <c r="O358" s="259">
        <f t="shared" si="33"/>
        <v>0.4964823717109379</v>
      </c>
    </row>
    <row r="359" spans="1:15" ht="12.75">
      <c r="A359" s="247">
        <v>39722</v>
      </c>
      <c r="B359" s="248"/>
      <c r="C359" s="249">
        <f>' índice sin trilla'!C238</f>
        <v>202.58317864735892</v>
      </c>
      <c r="D359" s="249">
        <f>' índice sin trilla'!D238</f>
        <v>140.98912978257655</v>
      </c>
      <c r="E359" s="251">
        <f>' índice sin trilla'!O238</f>
        <v>98.77780407761304</v>
      </c>
      <c r="F359" s="251">
        <f>' índice sin trilla'!N238</f>
        <v>102.27075506061743</v>
      </c>
      <c r="G359" s="251">
        <f>' índice sin trilla'!M238</f>
        <v>91.34183174597723</v>
      </c>
      <c r="I359" s="251">
        <f t="shared" si="34"/>
        <v>2.0869368078857864</v>
      </c>
      <c r="J359" s="249">
        <f t="shared" si="34"/>
        <v>-7.102687286531295</v>
      </c>
      <c r="K359" s="249">
        <f t="shared" si="34"/>
        <v>-3.7465486383354896</v>
      </c>
      <c r="L359" s="249">
        <f t="shared" si="34"/>
        <v>-4.492930509427573</v>
      </c>
      <c r="M359" s="249">
        <f t="shared" si="34"/>
        <v>-1.9195636806298655</v>
      </c>
      <c r="N359" s="260">
        <f t="shared" si="32"/>
        <v>-0.17815271365847485</v>
      </c>
      <c r="O359" s="260">
        <f t="shared" si="33"/>
        <v>-0.029550926020915913</v>
      </c>
    </row>
    <row r="360" spans="1:15" ht="12.75">
      <c r="A360" s="246">
        <v>39753</v>
      </c>
      <c r="B360" s="102"/>
      <c r="C360" s="103">
        <f>' índice sin trilla'!C239</f>
        <v>189.16503242706477</v>
      </c>
      <c r="D360" s="103">
        <f>' índice sin trilla'!D239</f>
        <v>132.7114605263281</v>
      </c>
      <c r="E360" s="250">
        <f>' índice sin trilla'!O239</f>
        <v>99.44002545833503</v>
      </c>
      <c r="F360" s="250">
        <f>' índice sin trilla'!N239</f>
        <v>102.85404548325477</v>
      </c>
      <c r="G360" s="250">
        <f>' índice sin trilla'!M239</f>
        <v>92.17208537887876</v>
      </c>
      <c r="I360" s="250">
        <f t="shared" si="34"/>
        <v>-6.121789872345551</v>
      </c>
      <c r="J360" s="103">
        <f t="shared" si="34"/>
        <v>-13.133304628185105</v>
      </c>
      <c r="K360" s="103">
        <f t="shared" si="34"/>
        <v>-4.038693155196594</v>
      </c>
      <c r="L360" s="103">
        <f t="shared" si="34"/>
        <v>-5.052146948216308</v>
      </c>
      <c r="M360" s="103">
        <f t="shared" si="34"/>
        <v>-1.5421658513044778</v>
      </c>
      <c r="N360" s="259">
        <f t="shared" si="32"/>
        <v>-2.000669194019278</v>
      </c>
      <c r="O360" s="259">
        <f t="shared" si="33"/>
        <v>-0.5974022907745402</v>
      </c>
    </row>
    <row r="361" spans="1:15" ht="12.75">
      <c r="A361" s="247">
        <v>39783</v>
      </c>
      <c r="B361" s="248"/>
      <c r="C361" s="249">
        <f>' índice sin trilla'!C240</f>
        <v>183.46079882684472</v>
      </c>
      <c r="D361" s="249">
        <f>' índice sin trilla'!D240</f>
        <v>129.6040297752041</v>
      </c>
      <c r="E361" s="251">
        <f>' índice sin trilla'!O240</f>
        <v>96.60170020245067</v>
      </c>
      <c r="F361" s="251">
        <f>' índice sin trilla'!N240</f>
        <v>99.04329728479883</v>
      </c>
      <c r="G361" s="251">
        <f>' índice sin trilla'!M240</f>
        <v>91.40390371527307</v>
      </c>
      <c r="I361" s="251">
        <f aca="true" t="shared" si="35" ref="I361:I366">((C361/C349)-1)*100</f>
        <v>-3.59483986687944</v>
      </c>
      <c r="J361" s="249">
        <f aca="true" t="shared" si="36" ref="J361:J366">((D361/D349)-1)*100</f>
        <v>-8.646972343514769</v>
      </c>
      <c r="K361" s="249">
        <f aca="true" t="shared" si="37" ref="K361:K366">((E361/E349)-1)*100</f>
        <v>-4.747190892961917</v>
      </c>
      <c r="L361" s="249">
        <f aca="true" t="shared" si="38" ref="L361:L366">((F361/F349)-1)*100</f>
        <v>-5.717847424821631</v>
      </c>
      <c r="M361" s="249">
        <f aca="true" t="shared" si="39" ref="M361:M366">((G361/G349)-1)*100</f>
        <v>-2.4300207464495127</v>
      </c>
      <c r="N361" s="260">
        <f aca="true" t="shared" si="40" ref="N361:N366">+(((SUM(D350:D361))/(SUM(D338:D349)))-1)*100</f>
        <v>-3.390652741691813</v>
      </c>
      <c r="O361" s="260">
        <f aca="true" t="shared" si="41" ref="O361:O366">+(((SUM(E350:E361))/(SUM(E338:E349)))-1)*100</f>
        <v>-1.1805558132588767</v>
      </c>
    </row>
    <row r="362" spans="1:15" ht="12.75">
      <c r="A362" s="246">
        <v>39814</v>
      </c>
      <c r="B362" s="102"/>
      <c r="C362" s="103">
        <f>' índice sin trilla'!C241</f>
        <v>162.77801807253562</v>
      </c>
      <c r="D362" s="103">
        <f>' índice sin trilla'!D241</f>
        <v>115.42870400055948</v>
      </c>
      <c r="E362" s="250">
        <f>' índice sin trilla'!O241</f>
        <v>93.07304838584858</v>
      </c>
      <c r="F362" s="250">
        <f>' índice sin trilla'!N241</f>
        <v>94.88785277635259</v>
      </c>
      <c r="G362" s="250">
        <f>' índice sin trilla'!M241</f>
        <v>89.20960017235207</v>
      </c>
      <c r="I362" s="250">
        <f t="shared" si="35"/>
        <v>-7.302683179604463</v>
      </c>
      <c r="J362" s="103">
        <f t="shared" si="36"/>
        <v>-9.963003831454287</v>
      </c>
      <c r="K362" s="103">
        <f t="shared" si="37"/>
        <v>-5.656821321918115</v>
      </c>
      <c r="L362" s="103">
        <f t="shared" si="38"/>
        <v>-6.835872846996671</v>
      </c>
      <c r="M362" s="103">
        <f t="shared" si="39"/>
        <v>-2.8734818063230194</v>
      </c>
      <c r="N362" s="259">
        <f t="shared" si="40"/>
        <v>-4.571447138322881</v>
      </c>
      <c r="O362" s="259">
        <f t="shared" si="41"/>
        <v>-1.860117720300103</v>
      </c>
    </row>
    <row r="363" spans="1:15" ht="12.75">
      <c r="A363" s="247">
        <v>39845</v>
      </c>
      <c r="B363" s="248"/>
      <c r="C363" s="249">
        <f>' índice sin trilla'!C242</f>
        <v>170.1870307687677</v>
      </c>
      <c r="D363" s="249">
        <f>' índice sin trilla'!D242</f>
        <v>121.52908557135089</v>
      </c>
      <c r="E363" s="251">
        <f>' índice sin trilla'!O242</f>
        <v>94.03286767369198</v>
      </c>
      <c r="F363" s="251">
        <f>' índice sin trilla'!N242</f>
        <v>95.7336850547014</v>
      </c>
      <c r="G363" s="251">
        <f>' índice sin trilla'!M242</f>
        <v>90.41208082386527</v>
      </c>
      <c r="I363" s="251">
        <f t="shared" si="35"/>
        <v>-10.432833260840969</v>
      </c>
      <c r="J363" s="249">
        <f t="shared" si="36"/>
        <v>-12.410609037844612</v>
      </c>
      <c r="K363" s="249">
        <f t="shared" si="37"/>
        <v>-6.67986211885524</v>
      </c>
      <c r="L363" s="249">
        <f t="shared" si="38"/>
        <v>-8.210226209068372</v>
      </c>
      <c r="M363" s="249">
        <f t="shared" si="39"/>
        <v>-3.035715432277586</v>
      </c>
      <c r="N363" s="260">
        <f t="shared" si="40"/>
        <v>-6.2224078866905845</v>
      </c>
      <c r="O363" s="260">
        <f t="shared" si="41"/>
        <v>-2.565635558499546</v>
      </c>
    </row>
    <row r="364" spans="1:15" ht="12.75">
      <c r="A364" s="246">
        <v>39873</v>
      </c>
      <c r="B364" s="102"/>
      <c r="C364" s="103">
        <f>' índice sin trilla'!C243</f>
        <v>179.42046503139554</v>
      </c>
      <c r="D364" s="103">
        <f>' índice sin trilla'!D243</f>
        <v>127.83438183463292</v>
      </c>
      <c r="E364" s="250">
        <f>' índice sin trilla'!O243</f>
        <v>94.2345057211209</v>
      </c>
      <c r="F364" s="250">
        <f>' índice sin trilla'!N243</f>
        <v>96.2685126892589</v>
      </c>
      <c r="G364" s="250">
        <f>' índice sin trilla'!M243</f>
        <v>89.90440787233304</v>
      </c>
      <c r="I364" s="250">
        <f t="shared" si="35"/>
        <v>1.4543649165618122</v>
      </c>
      <c r="J364" s="103">
        <f t="shared" si="36"/>
        <v>0.27661079361915863</v>
      </c>
      <c r="K364" s="103">
        <f t="shared" si="37"/>
        <v>-6.273434755271589</v>
      </c>
      <c r="L364" s="103">
        <f t="shared" si="38"/>
        <v>-7.295023710895299</v>
      </c>
      <c r="M364" s="103">
        <f t="shared" si="39"/>
        <v>-3.8583449354871346</v>
      </c>
      <c r="N364" s="259">
        <f t="shared" si="40"/>
        <v>-5.477547213392386</v>
      </c>
      <c r="O364" s="259">
        <f t="shared" si="41"/>
        <v>-3.154201863821837</v>
      </c>
    </row>
    <row r="365" spans="1:15" ht="12.75">
      <c r="A365" s="247">
        <v>39904</v>
      </c>
      <c r="B365" s="248"/>
      <c r="C365" s="249">
        <f>' índice sin trilla'!C244</f>
        <v>170.8753388958306</v>
      </c>
      <c r="D365" s="249">
        <f>' índice sin trilla'!D244</f>
        <v>119.96512177013537</v>
      </c>
      <c r="E365" s="251">
        <f>' índice sin trilla'!O244</f>
        <v>93.82438145212302</v>
      </c>
      <c r="F365" s="251">
        <f>' índice sin trilla'!N244</f>
        <v>95.78922611914429</v>
      </c>
      <c r="G365" s="251">
        <f>' índice sin trilla'!M244</f>
        <v>89.64151983997249</v>
      </c>
      <c r="I365" s="251">
        <f t="shared" si="35"/>
        <v>-10.531794098800118</v>
      </c>
      <c r="J365" s="249">
        <f t="shared" si="36"/>
        <v>-14.761597814976469</v>
      </c>
      <c r="K365" s="249">
        <f t="shared" si="37"/>
        <v>-6.967949871303203</v>
      </c>
      <c r="L365" s="249">
        <f t="shared" si="38"/>
        <v>-8.539009288070353</v>
      </c>
      <c r="M365" s="249">
        <f t="shared" si="39"/>
        <v>-3.184805106637878</v>
      </c>
      <c r="N365" s="260">
        <f t="shared" si="40"/>
        <v>-7.381162572849387</v>
      </c>
      <c r="O365" s="260">
        <f t="shared" si="41"/>
        <v>-3.81324637201359</v>
      </c>
    </row>
    <row r="366" spans="1:15" ht="12.75">
      <c r="A366" s="246">
        <v>39934</v>
      </c>
      <c r="B366" s="102"/>
      <c r="C366" s="103">
        <f>' índice sin trilla'!C245</f>
        <v>175.36972401222286</v>
      </c>
      <c r="D366" s="103">
        <f>' índice sin trilla'!D245</f>
        <v>125.00209691372423</v>
      </c>
      <c r="E366" s="250">
        <f>' índice sin trilla'!O245</f>
        <v>93.49009861239365</v>
      </c>
      <c r="F366" s="250">
        <f>' índice sin trilla'!N245</f>
        <v>95.35587707326378</v>
      </c>
      <c r="G366" s="250">
        <f>' índice sin trilla'!M245</f>
        <v>89.51813419620271</v>
      </c>
      <c r="I366" s="250">
        <f t="shared" si="35"/>
        <v>-6.192039535548977</v>
      </c>
      <c r="J366" s="103">
        <f t="shared" si="36"/>
        <v>-6.665531218128362</v>
      </c>
      <c r="K366" s="103">
        <f t="shared" si="37"/>
        <v>-7.035152639759879</v>
      </c>
      <c r="L366" s="103">
        <f t="shared" si="38"/>
        <v>-8.589968201948473</v>
      </c>
      <c r="M366" s="103">
        <f t="shared" si="39"/>
        <v>-3.3054989064413176</v>
      </c>
      <c r="N366" s="259">
        <f t="shared" si="40"/>
        <v>-7.59639346316251</v>
      </c>
      <c r="O366" s="259">
        <f t="shared" si="41"/>
        <v>-4.3842535136711325</v>
      </c>
    </row>
    <row r="367" spans="1:15" ht="12.75">
      <c r="A367" s="247">
        <v>39965</v>
      </c>
      <c r="B367" s="248"/>
      <c r="C367" s="249">
        <f>' índice sin trilla'!C246</f>
        <v>170.55083025801127</v>
      </c>
      <c r="D367" s="249">
        <f>' índice sin trilla'!D246</f>
        <v>121.9977956556551</v>
      </c>
      <c r="E367" s="251">
        <f>' índice sin trilla'!O246</f>
        <v>92.68872470215513</v>
      </c>
      <c r="F367" s="251">
        <f>' índice sin trilla'!N246</f>
        <v>94.23606826060207</v>
      </c>
      <c r="G367" s="251">
        <f>' índice sin trilla'!M246</f>
        <v>89.39466075905051</v>
      </c>
      <c r="I367" s="251">
        <f aca="true" t="shared" si="42" ref="I367:I372">((C367/C355)-1)*100</f>
        <v>-6.22892337821106</v>
      </c>
      <c r="J367" s="249">
        <f aca="true" t="shared" si="43" ref="J367:J372">((D367/D355)-1)*100</f>
        <v>-6.490200180391725</v>
      </c>
      <c r="K367" s="249">
        <f aca="true" t="shared" si="44" ref="K367:K372">((E367/E355)-1)*100</f>
        <v>-7.105971146946565</v>
      </c>
      <c r="L367" s="249">
        <f aca="true" t="shared" si="45" ref="L367:L372">((F367/F355)-1)*100</f>
        <v>-8.844967406554105</v>
      </c>
      <c r="M367" s="249">
        <f aca="true" t="shared" si="46" ref="M367:M372">((G367/G355)-1)*100</f>
        <v>-2.951080948728879</v>
      </c>
      <c r="N367" s="260">
        <f aca="true" t="shared" si="47" ref="N367:N372">+(((SUM(D356:D367))/(SUM(D344:D355)))-1)*100</f>
        <v>-7.629178998678688</v>
      </c>
      <c r="O367" s="260">
        <f aca="true" t="shared" si="48" ref="O367:O372">+(((SUM(E356:E367))/(SUM(E344:E355)))-1)*100</f>
        <v>-4.912033070234956</v>
      </c>
    </row>
    <row r="368" spans="1:15" ht="12.75">
      <c r="A368" s="246">
        <v>39995</v>
      </c>
      <c r="B368" s="102"/>
      <c r="C368" s="103">
        <f>' índice sin trilla'!C247</f>
        <v>183.41899439012772</v>
      </c>
      <c r="D368" s="103">
        <f>' índice sin trilla'!D247</f>
        <v>131.19895255103944</v>
      </c>
      <c r="E368" s="250">
        <f>' índice sin trilla'!O247</f>
        <v>92.73485281834587</v>
      </c>
      <c r="F368" s="250">
        <f>' índice sin trilla'!N247</f>
        <v>94.20615235438068</v>
      </c>
      <c r="G368" s="250">
        <f>' índice sin trilla'!M247</f>
        <v>89.60267527141292</v>
      </c>
      <c r="I368" s="250">
        <f t="shared" si="42"/>
        <v>-5.918700198176463</v>
      </c>
      <c r="J368" s="103">
        <f t="shared" si="43"/>
        <v>-6.236834658538304</v>
      </c>
      <c r="K368" s="103">
        <f t="shared" si="44"/>
        <v>-6.399806780531925</v>
      </c>
      <c r="L368" s="103">
        <f t="shared" si="45"/>
        <v>-7.893577698767896</v>
      </c>
      <c r="M368" s="103">
        <f t="shared" si="46"/>
        <v>-2.8742135900433174</v>
      </c>
      <c r="N368" s="259">
        <f t="shared" si="47"/>
        <v>-8.223272401583392</v>
      </c>
      <c r="O368" s="259">
        <f t="shared" si="48"/>
        <v>-5.322740852288965</v>
      </c>
    </row>
    <row r="369" spans="1:15" ht="12.75">
      <c r="A369" s="247">
        <v>40026</v>
      </c>
      <c r="B369" s="248"/>
      <c r="C369" s="249">
        <f>' índice sin trilla'!C248</f>
        <v>178.19929112595162</v>
      </c>
      <c r="D369" s="249">
        <f>' índice sin trilla'!D248</f>
        <v>128.20939249238788</v>
      </c>
      <c r="E369" s="251">
        <f>' índice sin trilla'!O248</f>
        <v>92.82805169044748</v>
      </c>
      <c r="F369" s="251">
        <f>' índice sin trilla'!N248</f>
        <v>94.48342265436865</v>
      </c>
      <c r="G369" s="251">
        <f>' índice sin trilla'!M248</f>
        <v>89.30401349288773</v>
      </c>
      <c r="I369" s="251">
        <f t="shared" si="42"/>
        <v>-3.9462336851687985</v>
      </c>
      <c r="J369" s="249">
        <f t="shared" si="43"/>
        <v>-3.441569021437896</v>
      </c>
      <c r="K369" s="249">
        <f t="shared" si="44"/>
        <v>-5.786474187523094</v>
      </c>
      <c r="L369" s="249">
        <f t="shared" si="45"/>
        <v>-7.01392448653192</v>
      </c>
      <c r="M369" s="249">
        <f t="shared" si="46"/>
        <v>-2.8995378421826645</v>
      </c>
      <c r="N369" s="260">
        <f t="shared" si="47"/>
        <v>-7.759586838338272</v>
      </c>
      <c r="O369" s="260">
        <f t="shared" si="48"/>
        <v>-5.578574820961524</v>
      </c>
    </row>
    <row r="370" spans="1:15" ht="12.75">
      <c r="A370" s="246">
        <v>40057</v>
      </c>
      <c r="B370" s="102"/>
      <c r="C370" s="103">
        <f>' índice sin trilla'!C249</f>
        <v>186.97389540890893</v>
      </c>
      <c r="D370" s="103">
        <f>' índice sin trilla'!D249</f>
        <v>135.69245760626902</v>
      </c>
      <c r="E370" s="250">
        <f>' índice sin trilla'!O249</f>
        <v>93.06747646625725</v>
      </c>
      <c r="F370" s="250">
        <f>' índice sin trilla'!N249</f>
        <v>94.7742437458207</v>
      </c>
      <c r="G370" s="250">
        <f>' índice sin trilla'!M249</f>
        <v>89.43402316870795</v>
      </c>
      <c r="I370" s="250">
        <f t="shared" si="42"/>
        <v>-6.317926669485663</v>
      </c>
      <c r="J370" s="103">
        <f t="shared" si="43"/>
        <v>-3.592555028445199</v>
      </c>
      <c r="K370" s="103">
        <f t="shared" si="44"/>
        <v>-6.148784070884572</v>
      </c>
      <c r="L370" s="103">
        <f t="shared" si="45"/>
        <v>-7.516882971882854</v>
      </c>
      <c r="M370" s="103">
        <f t="shared" si="46"/>
        <v>-2.9086081051266532</v>
      </c>
      <c r="N370" s="259">
        <f t="shared" si="47"/>
        <v>-7.790271669741699</v>
      </c>
      <c r="O370" s="259">
        <f t="shared" si="48"/>
        <v>-5.872252717308513</v>
      </c>
    </row>
    <row r="371" spans="1:15" ht="12.75">
      <c r="A371" s="247">
        <v>40087</v>
      </c>
      <c r="B371" s="248"/>
      <c r="C371" s="249">
        <f>' índice sin trilla'!C250</f>
        <v>191.44153060357786</v>
      </c>
      <c r="D371" s="249">
        <f>' índice sin trilla'!D250</f>
        <v>137.15364398343684</v>
      </c>
      <c r="E371" s="251">
        <f>' índice sin trilla'!O250</f>
        <v>93.13041145133228</v>
      </c>
      <c r="F371" s="251">
        <f>' índice sin trilla'!N250</f>
        <v>95.01365826474965</v>
      </c>
      <c r="G371" s="251">
        <f>' índice sin trilla'!M250</f>
        <v>89.12125951466014</v>
      </c>
      <c r="I371" s="251">
        <f t="shared" si="42"/>
        <v>-5.499789330078375</v>
      </c>
      <c r="J371" s="249">
        <f t="shared" si="43"/>
        <v>-2.720412421194829</v>
      </c>
      <c r="K371" s="249">
        <f t="shared" si="44"/>
        <v>-5.717268853074941</v>
      </c>
      <c r="L371" s="249">
        <f t="shared" si="45"/>
        <v>-7.095964815715295</v>
      </c>
      <c r="M371" s="249">
        <f t="shared" si="46"/>
        <v>-2.431057259167446</v>
      </c>
      <c r="N371" s="260">
        <f t="shared" si="47"/>
        <v>-7.4200060759191055</v>
      </c>
      <c r="O371" s="260">
        <f t="shared" si="48"/>
        <v>-6.041037702751817</v>
      </c>
    </row>
    <row r="372" spans="1:15" ht="12.75">
      <c r="A372" s="246">
        <v>40118</v>
      </c>
      <c r="B372" s="102"/>
      <c r="C372" s="103">
        <f>' índice sin trilla'!C251</f>
        <v>186.1747038758773</v>
      </c>
      <c r="D372" s="103">
        <f>' índice sin trilla'!D251</f>
        <v>135.38977203568675</v>
      </c>
      <c r="E372" s="250">
        <f>' índice sin trilla'!O251</f>
        <v>93.19855696692203</v>
      </c>
      <c r="F372" s="250">
        <f>' índice sin trilla'!N251</f>
        <v>95.13910902996864</v>
      </c>
      <c r="G372" s="250">
        <f>' índice sin trilla'!M251</f>
        <v>89.06741068999892</v>
      </c>
      <c r="I372" s="250">
        <f t="shared" si="42"/>
        <v>-1.5808040803420909</v>
      </c>
      <c r="J372" s="103">
        <f t="shared" si="43"/>
        <v>2.0181463595808413</v>
      </c>
      <c r="K372" s="103">
        <f t="shared" si="44"/>
        <v>-6.2766159427706025</v>
      </c>
      <c r="L372" s="103">
        <f t="shared" si="45"/>
        <v>-7.500858538949895</v>
      </c>
      <c r="M372" s="103">
        <f t="shared" si="46"/>
        <v>-3.3683459326301346</v>
      </c>
      <c r="N372" s="259">
        <f t="shared" si="47"/>
        <v>-6.114949640544665</v>
      </c>
      <c r="O372" s="259">
        <f t="shared" si="48"/>
        <v>-6.233862559025538</v>
      </c>
    </row>
    <row r="373" ht="12.75">
      <c r="A373" s="166" t="s">
        <v>101</v>
      </c>
    </row>
  </sheetData>
  <mergeCells count="3">
    <mergeCell ref="E11:G11"/>
    <mergeCell ref="I11:M11"/>
    <mergeCell ref="N11:O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T86"/>
  <sheetViews>
    <sheetView showGridLines="0" zoomScale="85" zoomScaleNormal="85" workbookViewId="0" topLeftCell="A1">
      <selection activeCell="A10" sqref="A10"/>
    </sheetView>
  </sheetViews>
  <sheetFormatPr defaultColWidth="11.421875" defaultRowHeight="12.75"/>
  <cols>
    <col min="1" max="1" width="7.28125" style="47" customWidth="1"/>
    <col min="2" max="2" width="72.57421875" style="47" bestFit="1" customWidth="1"/>
    <col min="3" max="3" width="0.85546875" style="47" customWidth="1"/>
    <col min="4" max="8" width="10.00390625" style="47" customWidth="1"/>
    <col min="9" max="9" width="3.00390625" style="47" customWidth="1"/>
    <col min="10" max="14" width="10.00390625" style="47" customWidth="1"/>
    <col min="15" max="15" width="3.00390625" style="47" customWidth="1"/>
    <col min="16" max="20" width="10.00390625" style="47" customWidth="1"/>
    <col min="21" max="16384" width="11.421875" style="47" customWidth="1"/>
  </cols>
  <sheetData>
    <row r="1" ht="12.75"/>
    <row r="2" ht="12.75"/>
    <row r="3" ht="12.75"/>
    <row r="4" ht="12.75"/>
    <row r="6" spans="1:3" s="118" customFormat="1" ht="15">
      <c r="A6" s="117" t="s">
        <v>145</v>
      </c>
      <c r="B6" s="117"/>
      <c r="C6" s="117"/>
    </row>
    <row r="7" spans="1:3" s="118" customFormat="1" ht="15.75">
      <c r="A7" s="119" t="s">
        <v>186</v>
      </c>
      <c r="B7" s="119"/>
      <c r="C7" s="119"/>
    </row>
    <row r="8" spans="1:3" s="118" customFormat="1" ht="14.25">
      <c r="A8" s="119" t="s">
        <v>135</v>
      </c>
      <c r="B8" s="119"/>
      <c r="C8" s="119"/>
    </row>
    <row r="9" spans="1:3" s="118" customFormat="1" ht="15">
      <c r="A9" s="117" t="s">
        <v>321</v>
      </c>
      <c r="B9" s="117"/>
      <c r="C9" s="117"/>
    </row>
    <row r="10" spans="1:3" ht="12.75">
      <c r="A10" s="48"/>
      <c r="B10" s="48"/>
      <c r="C10" s="48"/>
    </row>
    <row r="11" spans="1:20" s="106" customFormat="1" ht="15.75" customHeight="1">
      <c r="A11" s="104" t="s">
        <v>105</v>
      </c>
      <c r="B11" s="307" t="s">
        <v>1</v>
      </c>
      <c r="C11" s="69"/>
      <c r="D11" s="337" t="s">
        <v>170</v>
      </c>
      <c r="E11" s="337"/>
      <c r="F11" s="337"/>
      <c r="G11" s="337"/>
      <c r="H11" s="337"/>
      <c r="I11" s="105"/>
      <c r="J11" s="337" t="s">
        <v>171</v>
      </c>
      <c r="K11" s="337"/>
      <c r="L11" s="337"/>
      <c r="M11" s="337"/>
      <c r="N11" s="337"/>
      <c r="O11" s="105"/>
      <c r="P11" s="337" t="s">
        <v>172</v>
      </c>
      <c r="Q11" s="337"/>
      <c r="R11" s="337"/>
      <c r="S11" s="337"/>
      <c r="T11" s="337"/>
    </row>
    <row r="12" spans="1:20" s="106" customFormat="1" ht="12">
      <c r="A12" s="69" t="s">
        <v>106</v>
      </c>
      <c r="B12" s="308"/>
      <c r="C12" s="107"/>
      <c r="D12" s="334" t="s">
        <v>102</v>
      </c>
      <c r="E12" s="334" t="s">
        <v>103</v>
      </c>
      <c r="F12" s="306" t="s">
        <v>134</v>
      </c>
      <c r="G12" s="306" t="s">
        <v>173</v>
      </c>
      <c r="H12" s="306" t="s">
        <v>133</v>
      </c>
      <c r="I12" s="108"/>
      <c r="J12" s="334" t="s">
        <v>102</v>
      </c>
      <c r="K12" s="334" t="s">
        <v>103</v>
      </c>
      <c r="L12" s="306" t="s">
        <v>134</v>
      </c>
      <c r="M12" s="306" t="s">
        <v>173</v>
      </c>
      <c r="N12" s="336" t="s">
        <v>133</v>
      </c>
      <c r="P12" s="334" t="s">
        <v>102</v>
      </c>
      <c r="Q12" s="334" t="s">
        <v>103</v>
      </c>
      <c r="R12" s="306" t="s">
        <v>134</v>
      </c>
      <c r="S12" s="306" t="s">
        <v>173</v>
      </c>
      <c r="T12" s="306" t="s">
        <v>133</v>
      </c>
    </row>
    <row r="13" spans="1:20" s="106" customFormat="1" ht="12">
      <c r="A13" s="109" t="s">
        <v>107</v>
      </c>
      <c r="B13" s="309"/>
      <c r="C13" s="18"/>
      <c r="D13" s="335"/>
      <c r="E13" s="335"/>
      <c r="F13" s="331"/>
      <c r="G13" s="331"/>
      <c r="H13" s="331"/>
      <c r="I13" s="108"/>
      <c r="J13" s="335"/>
      <c r="K13" s="335"/>
      <c r="L13" s="331"/>
      <c r="M13" s="331"/>
      <c r="N13" s="331"/>
      <c r="O13" s="110"/>
      <c r="P13" s="335"/>
      <c r="Q13" s="335"/>
      <c r="R13" s="331"/>
      <c r="S13" s="331"/>
      <c r="T13" s="331"/>
    </row>
    <row r="14" spans="1:20" s="112" customFormat="1" ht="12">
      <c r="A14" s="58">
        <v>1501</v>
      </c>
      <c r="B14" s="111" t="s">
        <v>174</v>
      </c>
      <c r="C14" s="111"/>
      <c r="D14" s="54">
        <v>2.55</v>
      </c>
      <c r="E14" s="54">
        <v>2.55</v>
      </c>
      <c r="F14" s="54">
        <v>2.04</v>
      </c>
      <c r="G14" s="54">
        <v>2.62</v>
      </c>
      <c r="H14" s="54">
        <v>2.39</v>
      </c>
      <c r="I14" s="54"/>
      <c r="J14" s="54">
        <v>2.14</v>
      </c>
      <c r="K14" s="54">
        <v>2.05</v>
      </c>
      <c r="L14" s="54">
        <v>0.9</v>
      </c>
      <c r="M14" s="54">
        <v>0.99</v>
      </c>
      <c r="N14" s="54">
        <v>1.13</v>
      </c>
      <c r="O14" s="54"/>
      <c r="P14" s="263">
        <v>1.41</v>
      </c>
      <c r="Q14" s="263">
        <v>1.39</v>
      </c>
      <c r="R14" s="263">
        <v>0.83</v>
      </c>
      <c r="S14" s="263">
        <v>0.85</v>
      </c>
      <c r="T14" s="263">
        <v>1.07</v>
      </c>
    </row>
    <row r="15" spans="1:20" s="112" customFormat="1" ht="12">
      <c r="A15" s="51">
        <v>1510</v>
      </c>
      <c r="B15" s="49" t="s">
        <v>7</v>
      </c>
      <c r="C15" s="49"/>
      <c r="D15" s="57">
        <v>11.1</v>
      </c>
      <c r="E15" s="57">
        <v>10.8</v>
      </c>
      <c r="F15" s="57">
        <v>5.55</v>
      </c>
      <c r="G15" s="57">
        <v>5.3</v>
      </c>
      <c r="H15" s="57">
        <v>6.54</v>
      </c>
      <c r="I15" s="57"/>
      <c r="J15" s="57">
        <v>1.8</v>
      </c>
      <c r="K15" s="57">
        <v>2.04</v>
      </c>
      <c r="L15" s="57">
        <v>4.77</v>
      </c>
      <c r="M15" s="57">
        <v>1.88</v>
      </c>
      <c r="N15" s="57">
        <v>6.07</v>
      </c>
      <c r="O15" s="57"/>
      <c r="P15" s="57">
        <v>1.81</v>
      </c>
      <c r="Q15" s="57">
        <v>1.81</v>
      </c>
      <c r="R15" s="57">
        <v>1.95</v>
      </c>
      <c r="S15" s="57">
        <v>1.85</v>
      </c>
      <c r="T15" s="57">
        <v>2.68</v>
      </c>
    </row>
    <row r="16" spans="1:20" s="112" customFormat="1" ht="12">
      <c r="A16" s="58">
        <v>1520</v>
      </c>
      <c r="B16" s="58" t="s">
        <v>136</v>
      </c>
      <c r="C16" s="58"/>
      <c r="D16" s="54">
        <v>16.2</v>
      </c>
      <c r="E16" s="54">
        <v>11.6</v>
      </c>
      <c r="F16" s="54">
        <v>9.48</v>
      </c>
      <c r="G16" s="54">
        <v>10.5</v>
      </c>
      <c r="H16" s="54">
        <v>10.5</v>
      </c>
      <c r="I16" s="54"/>
      <c r="J16" s="54">
        <v>14.9</v>
      </c>
      <c r="K16" s="54">
        <v>10.9</v>
      </c>
      <c r="L16" s="54">
        <v>1.76</v>
      </c>
      <c r="M16" s="54">
        <v>1.86</v>
      </c>
      <c r="N16" s="54">
        <v>2.5</v>
      </c>
      <c r="O16" s="54"/>
      <c r="P16" s="54">
        <v>5.69</v>
      </c>
      <c r="Q16" s="54">
        <v>2.92</v>
      </c>
      <c r="R16" s="54">
        <v>1.48</v>
      </c>
      <c r="S16" s="54">
        <v>1.38</v>
      </c>
      <c r="T16" s="54">
        <v>2.42</v>
      </c>
    </row>
    <row r="17" spans="1:20" s="112" customFormat="1" ht="12">
      <c r="A17" s="51">
        <v>1530</v>
      </c>
      <c r="B17" s="49" t="s">
        <v>10</v>
      </c>
      <c r="C17" s="49"/>
      <c r="D17" s="57">
        <v>11.6</v>
      </c>
      <c r="E17" s="57">
        <v>9.69</v>
      </c>
      <c r="F17" s="57">
        <v>8.23</v>
      </c>
      <c r="G17" s="57">
        <v>12.2</v>
      </c>
      <c r="H17" s="57">
        <v>7.28</v>
      </c>
      <c r="I17" s="57"/>
      <c r="J17" s="57">
        <v>8.1</v>
      </c>
      <c r="K17" s="57">
        <v>4.65</v>
      </c>
      <c r="L17" s="57">
        <v>3.46</v>
      </c>
      <c r="M17" s="57">
        <v>3.51</v>
      </c>
      <c r="N17" s="57">
        <v>4.74</v>
      </c>
      <c r="O17" s="57"/>
      <c r="P17" s="57">
        <v>3.98</v>
      </c>
      <c r="Q17" s="57">
        <v>2.41</v>
      </c>
      <c r="R17" s="57">
        <v>1.7</v>
      </c>
      <c r="S17" s="57">
        <v>2.56</v>
      </c>
      <c r="T17" s="57">
        <v>2.38</v>
      </c>
    </row>
    <row r="18" spans="1:20" s="112" customFormat="1" ht="12">
      <c r="A18" s="58">
        <v>1540</v>
      </c>
      <c r="B18" s="2" t="s">
        <v>12</v>
      </c>
      <c r="C18" s="2"/>
      <c r="D18" s="54">
        <v>8.24</v>
      </c>
      <c r="E18" s="54">
        <v>8.6</v>
      </c>
      <c r="F18" s="54">
        <v>12</v>
      </c>
      <c r="G18" s="54">
        <v>20</v>
      </c>
      <c r="H18" s="54">
        <v>8.45</v>
      </c>
      <c r="I18" s="54"/>
      <c r="J18" s="54">
        <v>8.42</v>
      </c>
      <c r="K18" s="54">
        <v>7.28</v>
      </c>
      <c r="L18" s="54">
        <v>2.62</v>
      </c>
      <c r="M18" s="54">
        <v>2.41</v>
      </c>
      <c r="N18" s="54">
        <v>4.27</v>
      </c>
      <c r="O18" s="54"/>
      <c r="P18" s="54">
        <v>2.5</v>
      </c>
      <c r="Q18" s="54">
        <v>3.39</v>
      </c>
      <c r="R18" s="54">
        <v>2.49</v>
      </c>
      <c r="S18" s="54">
        <v>3.63</v>
      </c>
      <c r="T18" s="54">
        <v>2.95</v>
      </c>
    </row>
    <row r="19" spans="1:20" s="112" customFormat="1" ht="12">
      <c r="A19" s="51">
        <v>1550</v>
      </c>
      <c r="B19" s="49" t="s">
        <v>14</v>
      </c>
      <c r="C19" s="49"/>
      <c r="D19" s="57">
        <v>6.88</v>
      </c>
      <c r="E19" s="57">
        <v>7.54</v>
      </c>
      <c r="F19" s="57">
        <v>9.68</v>
      </c>
      <c r="G19" s="57">
        <v>14.5</v>
      </c>
      <c r="H19" s="57">
        <v>9.44</v>
      </c>
      <c r="I19" s="57"/>
      <c r="J19" s="57">
        <v>2.53</v>
      </c>
      <c r="K19" s="57">
        <v>1.75</v>
      </c>
      <c r="L19" s="57">
        <v>3.83</v>
      </c>
      <c r="M19" s="57">
        <v>4.18</v>
      </c>
      <c r="N19" s="57">
        <v>4.11</v>
      </c>
      <c r="O19" s="57"/>
      <c r="P19" s="57">
        <v>2.27</v>
      </c>
      <c r="Q19" s="57">
        <v>2.46</v>
      </c>
      <c r="R19" s="57">
        <v>3.5</v>
      </c>
      <c r="S19" s="57">
        <v>3.44</v>
      </c>
      <c r="T19" s="57">
        <v>3.88</v>
      </c>
    </row>
    <row r="20" spans="1:20" s="112" customFormat="1" ht="15">
      <c r="A20" s="58" t="s">
        <v>180</v>
      </c>
      <c r="B20" s="58" t="s">
        <v>16</v>
      </c>
      <c r="C20" s="58"/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/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/>
      <c r="P20" s="54">
        <v>0</v>
      </c>
      <c r="Q20" s="54">
        <v>0</v>
      </c>
      <c r="R20" s="54">
        <v>0</v>
      </c>
      <c r="S20" s="54">
        <v>0</v>
      </c>
      <c r="T20" s="54">
        <v>0</v>
      </c>
    </row>
    <row r="21" spans="1:20" s="112" customFormat="1" ht="12">
      <c r="A21" s="51">
        <v>1570</v>
      </c>
      <c r="B21" s="49" t="s">
        <v>18</v>
      </c>
      <c r="C21" s="49"/>
      <c r="D21" s="57">
        <v>0.35</v>
      </c>
      <c r="E21" s="57">
        <v>0.08</v>
      </c>
      <c r="F21" s="57">
        <v>0.68</v>
      </c>
      <c r="G21" s="57">
        <v>1.07</v>
      </c>
      <c r="H21" s="57">
        <v>0.84</v>
      </c>
      <c r="I21" s="57"/>
      <c r="J21" s="57">
        <v>3.57</v>
      </c>
      <c r="K21" s="57">
        <v>4.48</v>
      </c>
      <c r="L21" s="57">
        <v>3.12</v>
      </c>
      <c r="M21" s="57">
        <v>0.74</v>
      </c>
      <c r="N21" s="57">
        <v>4.29</v>
      </c>
      <c r="O21" s="57"/>
      <c r="P21" s="57">
        <v>3.39</v>
      </c>
      <c r="Q21" s="57">
        <v>3.29</v>
      </c>
      <c r="R21" s="57">
        <v>2.32</v>
      </c>
      <c r="S21" s="57">
        <v>1.84</v>
      </c>
      <c r="T21" s="57">
        <v>2.54</v>
      </c>
    </row>
    <row r="22" spans="1:20" s="112" customFormat="1" ht="12">
      <c r="A22" s="58">
        <v>1580</v>
      </c>
      <c r="B22" s="2" t="s">
        <v>20</v>
      </c>
      <c r="C22" s="2"/>
      <c r="D22" s="54">
        <v>4.67</v>
      </c>
      <c r="E22" s="54">
        <v>3.63</v>
      </c>
      <c r="F22" s="54">
        <v>4.84</v>
      </c>
      <c r="G22" s="54">
        <v>8.38</v>
      </c>
      <c r="H22" s="54">
        <v>4.04</v>
      </c>
      <c r="I22" s="54"/>
      <c r="J22" s="54">
        <v>1.87</v>
      </c>
      <c r="K22" s="54">
        <v>1.86</v>
      </c>
      <c r="L22" s="54">
        <v>1.32</v>
      </c>
      <c r="M22" s="54">
        <v>2.29</v>
      </c>
      <c r="N22" s="54">
        <v>1.33</v>
      </c>
      <c r="O22" s="54"/>
      <c r="P22" s="54">
        <v>1.23</v>
      </c>
      <c r="Q22" s="54">
        <v>0.89</v>
      </c>
      <c r="R22" s="54">
        <v>1.17</v>
      </c>
      <c r="S22" s="54">
        <v>2.12</v>
      </c>
      <c r="T22" s="54">
        <v>1.2</v>
      </c>
    </row>
    <row r="23" spans="1:20" s="112" customFormat="1" ht="12">
      <c r="A23" s="51">
        <v>1590</v>
      </c>
      <c r="B23" s="49" t="s">
        <v>22</v>
      </c>
      <c r="C23" s="49"/>
      <c r="D23" s="57">
        <v>15.3</v>
      </c>
      <c r="E23" s="57">
        <v>16.2</v>
      </c>
      <c r="F23" s="57">
        <v>10.7</v>
      </c>
      <c r="G23" s="57">
        <v>14.8</v>
      </c>
      <c r="H23" s="57">
        <v>12.1</v>
      </c>
      <c r="I23" s="57"/>
      <c r="J23" s="57">
        <v>7.87</v>
      </c>
      <c r="K23" s="57">
        <v>6.69</v>
      </c>
      <c r="L23" s="57">
        <v>3.07</v>
      </c>
      <c r="M23" s="57">
        <v>7.35</v>
      </c>
      <c r="N23" s="57">
        <v>3.27</v>
      </c>
      <c r="O23" s="57"/>
      <c r="P23" s="57">
        <v>2.18</v>
      </c>
      <c r="Q23" s="57">
        <v>4.09</v>
      </c>
      <c r="R23" s="57">
        <v>1.99</v>
      </c>
      <c r="S23" s="57">
        <v>2.73</v>
      </c>
      <c r="T23" s="57">
        <v>2.63</v>
      </c>
    </row>
    <row r="24" spans="1:20" s="112" customFormat="1" ht="15">
      <c r="A24" s="58" t="s">
        <v>181</v>
      </c>
      <c r="B24" s="2" t="s">
        <v>24</v>
      </c>
      <c r="C24" s="2"/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/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/>
      <c r="P24" s="54">
        <v>0</v>
      </c>
      <c r="Q24" s="54">
        <v>0</v>
      </c>
      <c r="R24" s="54">
        <v>0</v>
      </c>
      <c r="S24" s="54">
        <v>0</v>
      </c>
      <c r="T24" s="54">
        <v>0</v>
      </c>
    </row>
    <row r="25" spans="1:20" s="112" customFormat="1" ht="12">
      <c r="A25" s="51">
        <v>1720</v>
      </c>
      <c r="B25" s="49" t="s">
        <v>26</v>
      </c>
      <c r="C25" s="49"/>
      <c r="D25" s="57">
        <v>8.48</v>
      </c>
      <c r="E25" s="57">
        <v>7.86</v>
      </c>
      <c r="F25" s="57">
        <v>15.6</v>
      </c>
      <c r="G25" s="57">
        <v>7.9</v>
      </c>
      <c r="H25" s="57">
        <v>16.2</v>
      </c>
      <c r="I25" s="57"/>
      <c r="J25" s="57">
        <v>9.24</v>
      </c>
      <c r="K25" s="57">
        <v>8.12</v>
      </c>
      <c r="L25" s="57">
        <v>9.17</v>
      </c>
      <c r="M25" s="57">
        <v>3.45</v>
      </c>
      <c r="N25" s="57">
        <v>10.3</v>
      </c>
      <c r="O25" s="57"/>
      <c r="P25" s="57">
        <v>7.56</v>
      </c>
      <c r="Q25" s="57">
        <v>8.5</v>
      </c>
      <c r="R25" s="57">
        <v>13.4</v>
      </c>
      <c r="S25" s="57">
        <v>3.12</v>
      </c>
      <c r="T25" s="57">
        <v>15.8</v>
      </c>
    </row>
    <row r="26" spans="1:20" s="112" customFormat="1" ht="12">
      <c r="A26" s="58">
        <v>1740</v>
      </c>
      <c r="B26" s="2" t="s">
        <v>28</v>
      </c>
      <c r="C26" s="2"/>
      <c r="D26" s="54">
        <v>6.49</v>
      </c>
      <c r="E26" s="54">
        <v>5.97</v>
      </c>
      <c r="F26" s="54">
        <v>10.8</v>
      </c>
      <c r="G26" s="54">
        <v>15</v>
      </c>
      <c r="H26" s="54">
        <v>10.3</v>
      </c>
      <c r="I26" s="54"/>
      <c r="J26" s="54">
        <v>4.96</v>
      </c>
      <c r="K26" s="54">
        <v>2.9</v>
      </c>
      <c r="L26" s="54">
        <v>4.16</v>
      </c>
      <c r="M26" s="54">
        <v>2.53</v>
      </c>
      <c r="N26" s="54">
        <v>4.9</v>
      </c>
      <c r="O26" s="54"/>
      <c r="P26" s="54">
        <v>1.8</v>
      </c>
      <c r="Q26" s="54">
        <v>1.52</v>
      </c>
      <c r="R26" s="54">
        <v>2.96</v>
      </c>
      <c r="S26" s="54">
        <v>3.08</v>
      </c>
      <c r="T26" s="54">
        <v>3.04</v>
      </c>
    </row>
    <row r="27" spans="1:20" s="112" customFormat="1" ht="12">
      <c r="A27" s="51">
        <v>1750</v>
      </c>
      <c r="B27" s="49" t="s">
        <v>30</v>
      </c>
      <c r="C27" s="49"/>
      <c r="D27" s="57">
        <v>3.49</v>
      </c>
      <c r="E27" s="57">
        <v>3.15</v>
      </c>
      <c r="F27" s="57">
        <v>5.35</v>
      </c>
      <c r="G27" s="57">
        <v>4.64</v>
      </c>
      <c r="H27" s="57">
        <v>6.1</v>
      </c>
      <c r="I27" s="57"/>
      <c r="J27" s="57">
        <v>5.12</v>
      </c>
      <c r="K27" s="57">
        <v>3.58</v>
      </c>
      <c r="L27" s="57">
        <v>2.13</v>
      </c>
      <c r="M27" s="57">
        <v>2.34</v>
      </c>
      <c r="N27" s="57">
        <v>2.17</v>
      </c>
      <c r="O27" s="57"/>
      <c r="P27" s="57">
        <v>2.81</v>
      </c>
      <c r="Q27" s="57">
        <v>2.72</v>
      </c>
      <c r="R27" s="57">
        <v>1.66</v>
      </c>
      <c r="S27" s="57">
        <v>2.18</v>
      </c>
      <c r="T27" s="57">
        <v>1.5</v>
      </c>
    </row>
    <row r="28" spans="1:20" s="112" customFormat="1" ht="12">
      <c r="A28" s="58">
        <v>1800</v>
      </c>
      <c r="B28" s="2" t="s">
        <v>32</v>
      </c>
      <c r="C28" s="2"/>
      <c r="D28" s="54">
        <v>14.4</v>
      </c>
      <c r="E28" s="54">
        <v>13.3</v>
      </c>
      <c r="F28" s="54">
        <v>9.8</v>
      </c>
      <c r="G28" s="54">
        <v>13.6</v>
      </c>
      <c r="H28" s="54">
        <v>12.1</v>
      </c>
      <c r="I28" s="54"/>
      <c r="J28" s="54">
        <v>17.4</v>
      </c>
      <c r="K28" s="54">
        <v>13.2</v>
      </c>
      <c r="L28" s="54">
        <v>14.8</v>
      </c>
      <c r="M28" s="54">
        <v>6.24</v>
      </c>
      <c r="N28" s="54">
        <v>15.5</v>
      </c>
      <c r="O28" s="54"/>
      <c r="P28" s="54">
        <v>5.96</v>
      </c>
      <c r="Q28" s="54">
        <v>4.23</v>
      </c>
      <c r="R28" s="54">
        <v>11.6</v>
      </c>
      <c r="S28" s="54">
        <v>5.17</v>
      </c>
      <c r="T28" s="54">
        <v>14.5</v>
      </c>
    </row>
    <row r="29" spans="1:20" s="112" customFormat="1" ht="12">
      <c r="A29" s="51">
        <v>1910</v>
      </c>
      <c r="B29" s="49" t="s">
        <v>34</v>
      </c>
      <c r="C29" s="49"/>
      <c r="D29" s="57">
        <v>23.3</v>
      </c>
      <c r="E29" s="57">
        <v>29.5</v>
      </c>
      <c r="F29" s="57">
        <v>22</v>
      </c>
      <c r="G29" s="57">
        <v>21.2</v>
      </c>
      <c r="H29" s="57">
        <v>22.8</v>
      </c>
      <c r="I29" s="57"/>
      <c r="J29" s="57">
        <v>4.37</v>
      </c>
      <c r="K29" s="57">
        <v>7.13</v>
      </c>
      <c r="L29" s="57">
        <v>4.22</v>
      </c>
      <c r="M29" s="57">
        <v>2.58</v>
      </c>
      <c r="N29" s="57">
        <v>4.48</v>
      </c>
      <c r="O29" s="57"/>
      <c r="P29" s="57">
        <v>6.27</v>
      </c>
      <c r="Q29" s="57">
        <v>5.9</v>
      </c>
      <c r="R29" s="57">
        <v>4.65</v>
      </c>
      <c r="S29" s="57">
        <v>2.06</v>
      </c>
      <c r="T29" s="57">
        <v>5.1</v>
      </c>
    </row>
    <row r="30" spans="1:20" s="112" customFormat="1" ht="12">
      <c r="A30" s="58">
        <v>1920</v>
      </c>
      <c r="B30" s="2" t="s">
        <v>36</v>
      </c>
      <c r="C30" s="2"/>
      <c r="D30" s="54">
        <v>16.4</v>
      </c>
      <c r="E30" s="54">
        <v>16.2</v>
      </c>
      <c r="F30" s="54">
        <v>20</v>
      </c>
      <c r="G30" s="54">
        <v>25.2</v>
      </c>
      <c r="H30" s="54">
        <v>21.7</v>
      </c>
      <c r="I30" s="54"/>
      <c r="J30" s="54">
        <v>17.6</v>
      </c>
      <c r="K30" s="54">
        <v>18</v>
      </c>
      <c r="L30" s="54">
        <v>18.2</v>
      </c>
      <c r="M30" s="54">
        <v>25.9</v>
      </c>
      <c r="N30" s="54">
        <v>16.7</v>
      </c>
      <c r="O30" s="54"/>
      <c r="P30" s="54">
        <v>14.7</v>
      </c>
      <c r="Q30" s="54">
        <v>12.4</v>
      </c>
      <c r="R30" s="54">
        <v>7.24</v>
      </c>
      <c r="S30" s="54">
        <v>8</v>
      </c>
      <c r="T30" s="54">
        <v>8.16</v>
      </c>
    </row>
    <row r="31" spans="1:20" s="112" customFormat="1" ht="12">
      <c r="A31" s="51">
        <v>1930</v>
      </c>
      <c r="B31" s="49" t="s">
        <v>38</v>
      </c>
      <c r="C31" s="49"/>
      <c r="D31" s="57">
        <v>31</v>
      </c>
      <c r="E31" s="57">
        <v>31.7</v>
      </c>
      <c r="F31" s="57">
        <v>9.06</v>
      </c>
      <c r="G31" s="57">
        <v>8.91</v>
      </c>
      <c r="H31" s="57">
        <v>10.8</v>
      </c>
      <c r="I31" s="57"/>
      <c r="J31" s="57">
        <v>6.37</v>
      </c>
      <c r="K31" s="57">
        <v>8.52</v>
      </c>
      <c r="L31" s="57">
        <v>3.99</v>
      </c>
      <c r="M31" s="57">
        <v>4.2</v>
      </c>
      <c r="N31" s="57">
        <v>4.49</v>
      </c>
      <c r="O31" s="57"/>
      <c r="P31" s="57">
        <v>6.9</v>
      </c>
      <c r="Q31" s="57">
        <v>5.88</v>
      </c>
      <c r="R31" s="57">
        <v>3.31</v>
      </c>
      <c r="S31" s="57">
        <v>3.35</v>
      </c>
      <c r="T31" s="57">
        <v>4.22</v>
      </c>
    </row>
    <row r="32" spans="1:20" s="112" customFormat="1" ht="12">
      <c r="A32" s="58">
        <v>2020</v>
      </c>
      <c r="B32" s="2" t="s">
        <v>40</v>
      </c>
      <c r="C32" s="2"/>
      <c r="D32" s="54">
        <v>4.78</v>
      </c>
      <c r="E32" s="54">
        <v>7.68</v>
      </c>
      <c r="F32" s="54">
        <v>6.06</v>
      </c>
      <c r="G32" s="54">
        <v>7.46</v>
      </c>
      <c r="H32" s="54">
        <v>8.14</v>
      </c>
      <c r="I32" s="54"/>
      <c r="J32" s="54">
        <v>4.22</v>
      </c>
      <c r="K32" s="54">
        <v>5.26</v>
      </c>
      <c r="L32" s="54">
        <v>3.24</v>
      </c>
      <c r="M32" s="54">
        <v>4.02</v>
      </c>
      <c r="N32" s="54">
        <v>2.8</v>
      </c>
      <c r="O32" s="54"/>
      <c r="P32" s="54">
        <v>2.78</v>
      </c>
      <c r="Q32" s="54">
        <v>4.04</v>
      </c>
      <c r="R32" s="54">
        <v>4.23</v>
      </c>
      <c r="S32" s="54">
        <v>3.22</v>
      </c>
      <c r="T32" s="54">
        <v>4.44</v>
      </c>
    </row>
    <row r="33" spans="1:20" s="112" customFormat="1" ht="12">
      <c r="A33" s="51">
        <v>2030</v>
      </c>
      <c r="B33" s="49" t="s">
        <v>42</v>
      </c>
      <c r="C33" s="49"/>
      <c r="D33" s="57">
        <v>9.76</v>
      </c>
      <c r="E33" s="57">
        <v>9.28</v>
      </c>
      <c r="F33" s="57">
        <v>8.62</v>
      </c>
      <c r="G33" s="57">
        <v>6.78</v>
      </c>
      <c r="H33" s="57">
        <v>10.3</v>
      </c>
      <c r="I33" s="57"/>
      <c r="J33" s="57">
        <v>9.73</v>
      </c>
      <c r="K33" s="57">
        <v>9.02</v>
      </c>
      <c r="L33" s="57">
        <v>3.81</v>
      </c>
      <c r="M33" s="57">
        <v>3.08</v>
      </c>
      <c r="N33" s="57">
        <v>3.71</v>
      </c>
      <c r="O33" s="57"/>
      <c r="P33" s="57">
        <v>5.29</v>
      </c>
      <c r="Q33" s="57">
        <v>5.38</v>
      </c>
      <c r="R33" s="57">
        <v>3.02</v>
      </c>
      <c r="S33" s="57">
        <v>3.47</v>
      </c>
      <c r="T33" s="57">
        <v>2.69</v>
      </c>
    </row>
    <row r="34" spans="1:20" s="112" customFormat="1" ht="12">
      <c r="A34" s="58">
        <v>2090</v>
      </c>
      <c r="B34" s="2" t="s">
        <v>44</v>
      </c>
      <c r="C34" s="2"/>
      <c r="D34" s="54">
        <v>11.9</v>
      </c>
      <c r="E34" s="54">
        <v>19.1</v>
      </c>
      <c r="F34" s="54">
        <v>6.4</v>
      </c>
      <c r="G34" s="54">
        <v>4.56</v>
      </c>
      <c r="H34" s="54">
        <v>7.71</v>
      </c>
      <c r="I34" s="54"/>
      <c r="J34" s="54">
        <v>13.6</v>
      </c>
      <c r="K34" s="54">
        <v>18.7</v>
      </c>
      <c r="L34" s="54">
        <v>7.39</v>
      </c>
      <c r="M34" s="54">
        <v>5.94</v>
      </c>
      <c r="N34" s="54">
        <v>8.16</v>
      </c>
      <c r="O34" s="54"/>
      <c r="P34" s="54">
        <v>3.84</v>
      </c>
      <c r="Q34" s="54">
        <v>4.75</v>
      </c>
      <c r="R34" s="54">
        <v>3.84</v>
      </c>
      <c r="S34" s="54">
        <v>5.02</v>
      </c>
      <c r="T34" s="54">
        <v>4.8</v>
      </c>
    </row>
    <row r="35" spans="1:20" s="112" customFormat="1" ht="12">
      <c r="A35" s="51">
        <v>2100</v>
      </c>
      <c r="B35" s="49" t="s">
        <v>46</v>
      </c>
      <c r="C35" s="49"/>
      <c r="D35" s="57">
        <v>6.23</v>
      </c>
      <c r="E35" s="57">
        <v>5.19</v>
      </c>
      <c r="F35" s="57">
        <v>13</v>
      </c>
      <c r="G35" s="57">
        <v>9.81</v>
      </c>
      <c r="H35" s="57">
        <v>14.8</v>
      </c>
      <c r="I35" s="57"/>
      <c r="J35" s="57">
        <v>4.86</v>
      </c>
      <c r="K35" s="57">
        <v>3.07</v>
      </c>
      <c r="L35" s="57">
        <v>2.92</v>
      </c>
      <c r="M35" s="57">
        <v>3.76</v>
      </c>
      <c r="N35" s="57">
        <v>2.68</v>
      </c>
      <c r="O35" s="57"/>
      <c r="P35" s="57">
        <v>2.36</v>
      </c>
      <c r="Q35" s="57">
        <v>1.97</v>
      </c>
      <c r="R35" s="57">
        <v>3.18</v>
      </c>
      <c r="S35" s="57">
        <v>2.08</v>
      </c>
      <c r="T35" s="57">
        <v>3.65</v>
      </c>
    </row>
    <row r="36" spans="1:20" s="112" customFormat="1" ht="12">
      <c r="A36" s="58">
        <v>2210</v>
      </c>
      <c r="B36" s="2" t="s">
        <v>48</v>
      </c>
      <c r="C36" s="2"/>
      <c r="D36" s="54">
        <v>20</v>
      </c>
      <c r="E36" s="54">
        <v>12.5</v>
      </c>
      <c r="F36" s="54">
        <v>13</v>
      </c>
      <c r="G36" s="54">
        <v>16.3</v>
      </c>
      <c r="H36" s="54">
        <v>6.75</v>
      </c>
      <c r="I36" s="54"/>
      <c r="J36" s="54">
        <v>17.6</v>
      </c>
      <c r="K36" s="54">
        <v>9.77</v>
      </c>
      <c r="L36" s="54">
        <v>1.68</v>
      </c>
      <c r="M36" s="54">
        <v>2.68</v>
      </c>
      <c r="N36" s="54">
        <v>2.51</v>
      </c>
      <c r="O36" s="54"/>
      <c r="P36" s="54">
        <v>7.94</v>
      </c>
      <c r="Q36" s="54">
        <v>2.29</v>
      </c>
      <c r="R36" s="54">
        <v>1.02</v>
      </c>
      <c r="S36" s="54">
        <v>1.52</v>
      </c>
      <c r="T36" s="54">
        <v>1.98</v>
      </c>
    </row>
    <row r="37" spans="1:20" s="112" customFormat="1" ht="12">
      <c r="A37" s="51">
        <v>2220</v>
      </c>
      <c r="B37" s="49" t="s">
        <v>50</v>
      </c>
      <c r="C37" s="49"/>
      <c r="D37" s="57">
        <v>9.52</v>
      </c>
      <c r="E37" s="57">
        <v>7.41</v>
      </c>
      <c r="F37" s="57">
        <v>6.46</v>
      </c>
      <c r="G37" s="57">
        <v>9</v>
      </c>
      <c r="H37" s="57">
        <v>6.28</v>
      </c>
      <c r="I37" s="57"/>
      <c r="J37" s="57">
        <v>5.44</v>
      </c>
      <c r="K37" s="57">
        <v>6.14</v>
      </c>
      <c r="L37" s="57">
        <v>1.9</v>
      </c>
      <c r="M37" s="57">
        <v>4.52</v>
      </c>
      <c r="N37" s="57">
        <v>1.87</v>
      </c>
      <c r="O37" s="57"/>
      <c r="P37" s="57">
        <v>2.17</v>
      </c>
      <c r="Q37" s="57">
        <v>2.37</v>
      </c>
      <c r="R37" s="57">
        <v>1.88</v>
      </c>
      <c r="S37" s="57">
        <v>4.17</v>
      </c>
      <c r="T37" s="57">
        <v>1.84</v>
      </c>
    </row>
    <row r="38" spans="1:20" s="112" customFormat="1" ht="12">
      <c r="A38" s="58">
        <v>2230</v>
      </c>
      <c r="B38" s="2" t="s">
        <v>52</v>
      </c>
      <c r="C38" s="2"/>
      <c r="D38" s="54">
        <v>1.9</v>
      </c>
      <c r="E38" s="54">
        <v>1.64</v>
      </c>
      <c r="F38" s="54">
        <v>3.82</v>
      </c>
      <c r="G38" s="54">
        <v>3.7</v>
      </c>
      <c r="H38" s="54">
        <v>3.42</v>
      </c>
      <c r="I38" s="54"/>
      <c r="J38" s="54">
        <v>6.54</v>
      </c>
      <c r="K38" s="54">
        <v>6.11</v>
      </c>
      <c r="L38" s="54">
        <v>11.8</v>
      </c>
      <c r="M38" s="54">
        <v>27.2</v>
      </c>
      <c r="N38" s="54">
        <v>5.26</v>
      </c>
      <c r="O38" s="54"/>
      <c r="P38" s="54">
        <v>4.07</v>
      </c>
      <c r="Q38" s="54">
        <v>4.11</v>
      </c>
      <c r="R38" s="54">
        <v>6.04</v>
      </c>
      <c r="S38" s="54">
        <v>25.7</v>
      </c>
      <c r="T38" s="54">
        <v>4.01</v>
      </c>
    </row>
    <row r="39" spans="1:20" s="112" customFormat="1" ht="15">
      <c r="A39" s="51" t="s">
        <v>182</v>
      </c>
      <c r="B39" s="49" t="s">
        <v>54</v>
      </c>
      <c r="C39" s="49"/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/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/>
      <c r="P39" s="57">
        <v>0</v>
      </c>
      <c r="Q39" s="57">
        <v>0</v>
      </c>
      <c r="R39" s="57">
        <v>0</v>
      </c>
      <c r="S39" s="57">
        <v>0</v>
      </c>
      <c r="T39" s="57">
        <v>0</v>
      </c>
    </row>
    <row r="40" spans="1:20" s="112" customFormat="1" ht="12">
      <c r="A40" s="58">
        <v>2322</v>
      </c>
      <c r="B40" s="2" t="s">
        <v>56</v>
      </c>
      <c r="C40" s="2"/>
      <c r="D40" s="54">
        <v>5.38</v>
      </c>
      <c r="E40" s="54">
        <v>6.29</v>
      </c>
      <c r="F40" s="54">
        <v>5.4</v>
      </c>
      <c r="G40" s="54">
        <v>11.5</v>
      </c>
      <c r="H40" s="54">
        <v>21.6</v>
      </c>
      <c r="I40" s="54"/>
      <c r="J40" s="54">
        <v>4.89</v>
      </c>
      <c r="K40" s="54">
        <v>2.49</v>
      </c>
      <c r="L40" s="54">
        <v>4.13</v>
      </c>
      <c r="M40" s="54">
        <v>6.76</v>
      </c>
      <c r="N40" s="54">
        <v>3.84</v>
      </c>
      <c r="O40" s="54"/>
      <c r="P40" s="54">
        <v>0.87</v>
      </c>
      <c r="Q40" s="54">
        <v>1.63</v>
      </c>
      <c r="R40" s="54">
        <v>1.63</v>
      </c>
      <c r="S40" s="54">
        <v>2.47</v>
      </c>
      <c r="T40" s="54">
        <v>2.4</v>
      </c>
    </row>
    <row r="41" spans="1:20" s="112" customFormat="1" ht="12">
      <c r="A41" s="51">
        <v>2410</v>
      </c>
      <c r="B41" s="49" t="s">
        <v>58</v>
      </c>
      <c r="C41" s="49"/>
      <c r="D41" s="57">
        <v>13.7</v>
      </c>
      <c r="E41" s="57">
        <v>13.8</v>
      </c>
      <c r="F41" s="57">
        <v>8.19</v>
      </c>
      <c r="G41" s="57">
        <v>10.2</v>
      </c>
      <c r="H41" s="57">
        <v>8.61</v>
      </c>
      <c r="I41" s="57"/>
      <c r="J41" s="57">
        <v>13.8</v>
      </c>
      <c r="K41" s="57">
        <v>13.9</v>
      </c>
      <c r="L41" s="57">
        <v>8.77</v>
      </c>
      <c r="M41" s="57">
        <v>2.69</v>
      </c>
      <c r="N41" s="57">
        <v>12.3</v>
      </c>
      <c r="O41" s="57"/>
      <c r="P41" s="57">
        <v>13.1</v>
      </c>
      <c r="Q41" s="57">
        <v>12.5</v>
      </c>
      <c r="R41" s="57">
        <v>1.71</v>
      </c>
      <c r="S41" s="57">
        <v>2.26</v>
      </c>
      <c r="T41" s="57">
        <v>2.46</v>
      </c>
    </row>
    <row r="42" spans="1:20" s="112" customFormat="1" ht="12">
      <c r="A42" s="58">
        <v>2420</v>
      </c>
      <c r="B42" s="2" t="s">
        <v>60</v>
      </c>
      <c r="C42" s="2"/>
      <c r="D42" s="54">
        <v>5.04</v>
      </c>
      <c r="E42" s="54">
        <v>5.33</v>
      </c>
      <c r="F42" s="54">
        <v>13.6</v>
      </c>
      <c r="G42" s="54">
        <v>11.7</v>
      </c>
      <c r="H42" s="54">
        <v>17.2</v>
      </c>
      <c r="I42" s="54"/>
      <c r="J42" s="54">
        <v>2.65</v>
      </c>
      <c r="K42" s="54">
        <v>2.57</v>
      </c>
      <c r="L42" s="54">
        <v>3.77</v>
      </c>
      <c r="M42" s="54">
        <v>3.49</v>
      </c>
      <c r="N42" s="54">
        <v>5.57</v>
      </c>
      <c r="O42" s="54"/>
      <c r="P42" s="54">
        <v>1.99</v>
      </c>
      <c r="Q42" s="54">
        <v>2.44</v>
      </c>
      <c r="R42" s="54">
        <v>3.07</v>
      </c>
      <c r="S42" s="54">
        <v>2.68</v>
      </c>
      <c r="T42" s="54">
        <v>6.19</v>
      </c>
    </row>
    <row r="43" spans="1:20" s="112" customFormat="1" ht="12">
      <c r="A43" s="51">
        <v>2510</v>
      </c>
      <c r="B43" s="49" t="s">
        <v>62</v>
      </c>
      <c r="C43" s="49"/>
      <c r="D43" s="57">
        <v>1</v>
      </c>
      <c r="E43" s="57">
        <v>1.38</v>
      </c>
      <c r="F43" s="57">
        <v>6.85</v>
      </c>
      <c r="G43" s="57">
        <v>12.5</v>
      </c>
      <c r="H43" s="57">
        <v>7.21</v>
      </c>
      <c r="I43" s="57"/>
      <c r="J43" s="57">
        <v>1.07</v>
      </c>
      <c r="K43" s="57">
        <v>1.34</v>
      </c>
      <c r="L43" s="57">
        <v>3.06</v>
      </c>
      <c r="M43" s="57">
        <v>3.42</v>
      </c>
      <c r="N43" s="57">
        <v>2.77</v>
      </c>
      <c r="O43" s="57"/>
      <c r="P43" s="57">
        <v>1.22</v>
      </c>
      <c r="Q43" s="57">
        <v>1.36</v>
      </c>
      <c r="R43" s="57">
        <v>0.58</v>
      </c>
      <c r="S43" s="57">
        <v>2.08</v>
      </c>
      <c r="T43" s="57">
        <v>1.12</v>
      </c>
    </row>
    <row r="44" spans="1:20" s="112" customFormat="1" ht="12">
      <c r="A44" s="58">
        <v>2520</v>
      </c>
      <c r="B44" s="2" t="s">
        <v>64</v>
      </c>
      <c r="C44" s="2"/>
      <c r="D44" s="54">
        <v>4.76</v>
      </c>
      <c r="E44" s="54">
        <v>5.31</v>
      </c>
      <c r="F44" s="54">
        <v>4.41</v>
      </c>
      <c r="G44" s="54">
        <v>6.43</v>
      </c>
      <c r="H44" s="54">
        <v>4.92</v>
      </c>
      <c r="I44" s="54"/>
      <c r="J44" s="54">
        <v>3.26</v>
      </c>
      <c r="K44" s="54">
        <v>3.27</v>
      </c>
      <c r="L44" s="54">
        <v>2.49</v>
      </c>
      <c r="M44" s="54">
        <v>4.23</v>
      </c>
      <c r="N44" s="54">
        <v>2.8</v>
      </c>
      <c r="O44" s="54"/>
      <c r="P44" s="54">
        <v>2.74</v>
      </c>
      <c r="Q44" s="54">
        <v>2.27</v>
      </c>
      <c r="R44" s="54">
        <v>1.79</v>
      </c>
      <c r="S44" s="54">
        <v>3.4</v>
      </c>
      <c r="T44" s="54">
        <v>2.09</v>
      </c>
    </row>
    <row r="45" spans="1:20" s="112" customFormat="1" ht="12">
      <c r="A45" s="51">
        <v>2610</v>
      </c>
      <c r="B45" s="49" t="s">
        <v>66</v>
      </c>
      <c r="C45" s="49"/>
      <c r="D45" s="57">
        <v>2.81</v>
      </c>
      <c r="E45" s="57">
        <v>2.92</v>
      </c>
      <c r="F45" s="57">
        <v>3.68</v>
      </c>
      <c r="G45" s="57">
        <v>3.43</v>
      </c>
      <c r="H45" s="57">
        <v>3.93</v>
      </c>
      <c r="I45" s="57"/>
      <c r="J45" s="57">
        <v>1.52</v>
      </c>
      <c r="K45" s="57">
        <v>1.91</v>
      </c>
      <c r="L45" s="57">
        <v>3.28</v>
      </c>
      <c r="M45" s="57">
        <v>3.79</v>
      </c>
      <c r="N45" s="57">
        <v>3.42</v>
      </c>
      <c r="O45" s="57"/>
      <c r="P45" s="57">
        <v>1.32</v>
      </c>
      <c r="Q45" s="57">
        <v>1.29</v>
      </c>
      <c r="R45" s="57">
        <v>1.49</v>
      </c>
      <c r="S45" s="57">
        <v>1.81</v>
      </c>
      <c r="T45" s="57">
        <v>1.52</v>
      </c>
    </row>
    <row r="46" spans="1:20" s="112" customFormat="1" ht="15">
      <c r="A46" s="58" t="s">
        <v>183</v>
      </c>
      <c r="B46" s="2" t="s">
        <v>68</v>
      </c>
      <c r="C46" s="2"/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/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/>
      <c r="P46" s="54">
        <v>0</v>
      </c>
      <c r="Q46" s="54">
        <v>0</v>
      </c>
      <c r="R46" s="54">
        <v>0</v>
      </c>
      <c r="S46" s="54">
        <v>0</v>
      </c>
      <c r="T46" s="54">
        <v>0</v>
      </c>
    </row>
    <row r="47" spans="1:20" s="112" customFormat="1" ht="12">
      <c r="A47" s="51">
        <v>2699</v>
      </c>
      <c r="B47" s="49" t="s">
        <v>70</v>
      </c>
      <c r="C47" s="49"/>
      <c r="D47" s="57">
        <v>12.7</v>
      </c>
      <c r="E47" s="57">
        <v>15.6</v>
      </c>
      <c r="F47" s="57">
        <v>6.2</v>
      </c>
      <c r="G47" s="57">
        <v>16.9</v>
      </c>
      <c r="H47" s="57">
        <v>6.74</v>
      </c>
      <c r="I47" s="57"/>
      <c r="J47" s="57">
        <v>5.8</v>
      </c>
      <c r="K47" s="57">
        <v>2.81</v>
      </c>
      <c r="L47" s="57">
        <v>2.97</v>
      </c>
      <c r="M47" s="57">
        <v>3.01</v>
      </c>
      <c r="N47" s="57">
        <v>3.23</v>
      </c>
      <c r="O47" s="57"/>
      <c r="P47" s="57">
        <v>1.12</v>
      </c>
      <c r="Q47" s="57">
        <v>2.25</v>
      </c>
      <c r="R47" s="57">
        <v>2.6</v>
      </c>
      <c r="S47" s="57">
        <v>2.59</v>
      </c>
      <c r="T47" s="57">
        <v>3.05</v>
      </c>
    </row>
    <row r="48" spans="1:20" s="112" customFormat="1" ht="12">
      <c r="A48" s="58">
        <v>2710</v>
      </c>
      <c r="B48" s="2" t="s">
        <v>72</v>
      </c>
      <c r="C48" s="2"/>
      <c r="D48" s="54">
        <v>5.85</v>
      </c>
      <c r="E48" s="54">
        <v>4.16</v>
      </c>
      <c r="F48" s="54">
        <v>6.4</v>
      </c>
      <c r="G48" s="54">
        <v>5.65</v>
      </c>
      <c r="H48" s="54">
        <v>6.54</v>
      </c>
      <c r="I48" s="54"/>
      <c r="J48" s="54">
        <v>2.3</v>
      </c>
      <c r="K48" s="54">
        <v>3.31</v>
      </c>
      <c r="L48" s="54">
        <v>1.33</v>
      </c>
      <c r="M48" s="54">
        <v>0.88</v>
      </c>
      <c r="N48" s="54">
        <v>1.64</v>
      </c>
      <c r="O48" s="54"/>
      <c r="P48" s="54">
        <v>3.01</v>
      </c>
      <c r="Q48" s="54">
        <v>1.83</v>
      </c>
      <c r="R48" s="54">
        <v>2.86</v>
      </c>
      <c r="S48" s="54">
        <v>2.83</v>
      </c>
      <c r="T48" s="54">
        <v>3.06</v>
      </c>
    </row>
    <row r="49" spans="1:20" s="112" customFormat="1" ht="12">
      <c r="A49" s="51">
        <v>2720</v>
      </c>
      <c r="B49" s="49" t="s">
        <v>74</v>
      </c>
      <c r="C49" s="49"/>
      <c r="D49" s="57">
        <v>0.56</v>
      </c>
      <c r="E49" s="57">
        <v>0.58</v>
      </c>
      <c r="F49" s="57">
        <v>2.56</v>
      </c>
      <c r="G49" s="57">
        <v>5.97</v>
      </c>
      <c r="H49" s="57">
        <v>2.49</v>
      </c>
      <c r="I49" s="57"/>
      <c r="J49" s="57">
        <v>0.71</v>
      </c>
      <c r="K49" s="57">
        <v>0.71</v>
      </c>
      <c r="L49" s="57">
        <v>1.4</v>
      </c>
      <c r="M49" s="57">
        <v>2.62</v>
      </c>
      <c r="N49" s="57">
        <v>1.56</v>
      </c>
      <c r="O49" s="57"/>
      <c r="P49" s="57">
        <v>0.48</v>
      </c>
      <c r="Q49" s="57">
        <v>0.48</v>
      </c>
      <c r="R49" s="57">
        <v>1.15</v>
      </c>
      <c r="S49" s="57">
        <v>1.73</v>
      </c>
      <c r="T49" s="57">
        <v>1.18</v>
      </c>
    </row>
    <row r="50" spans="1:20" s="112" customFormat="1" ht="12">
      <c r="A50" s="58">
        <v>2800</v>
      </c>
      <c r="B50" s="2" t="s">
        <v>76</v>
      </c>
      <c r="C50" s="2"/>
      <c r="D50" s="54">
        <v>7.01</v>
      </c>
      <c r="E50" s="54">
        <v>7.46</v>
      </c>
      <c r="F50" s="54">
        <v>14.4</v>
      </c>
      <c r="G50" s="54">
        <v>11.1</v>
      </c>
      <c r="H50" s="54">
        <v>16.4</v>
      </c>
      <c r="I50" s="54"/>
      <c r="J50" s="54">
        <v>14.6</v>
      </c>
      <c r="K50" s="54">
        <v>11.8</v>
      </c>
      <c r="L50" s="54">
        <v>4.65</v>
      </c>
      <c r="M50" s="54">
        <v>7.92</v>
      </c>
      <c r="N50" s="54">
        <v>4.83</v>
      </c>
      <c r="O50" s="54"/>
      <c r="P50" s="54">
        <v>5.18</v>
      </c>
      <c r="Q50" s="54">
        <v>5.58</v>
      </c>
      <c r="R50" s="54">
        <v>3.84</v>
      </c>
      <c r="S50" s="54">
        <v>6.17</v>
      </c>
      <c r="T50" s="54">
        <v>4.37</v>
      </c>
    </row>
    <row r="51" spans="1:20" s="112" customFormat="1" ht="12">
      <c r="A51" s="51">
        <v>2910</v>
      </c>
      <c r="B51" s="49" t="s">
        <v>78</v>
      </c>
      <c r="C51" s="49"/>
      <c r="D51" s="57">
        <v>24.6</v>
      </c>
      <c r="E51" s="57">
        <v>25.3</v>
      </c>
      <c r="F51" s="57">
        <v>29.4</v>
      </c>
      <c r="G51" s="57">
        <v>63</v>
      </c>
      <c r="H51" s="57">
        <v>17</v>
      </c>
      <c r="I51" s="57"/>
      <c r="J51" s="57">
        <v>13.9</v>
      </c>
      <c r="K51" s="57">
        <v>16.6</v>
      </c>
      <c r="L51" s="57">
        <v>6.2</v>
      </c>
      <c r="M51" s="57">
        <v>18.1</v>
      </c>
      <c r="N51" s="57">
        <v>4.31</v>
      </c>
      <c r="O51" s="57"/>
      <c r="P51" s="57">
        <v>4.69</v>
      </c>
      <c r="Q51" s="57">
        <v>3.63</v>
      </c>
      <c r="R51" s="57">
        <v>8.3</v>
      </c>
      <c r="S51" s="57">
        <v>11.4</v>
      </c>
      <c r="T51" s="57">
        <v>6.21</v>
      </c>
    </row>
    <row r="52" spans="1:20" s="112" customFormat="1" ht="12">
      <c r="A52" s="58">
        <v>2920</v>
      </c>
      <c r="B52" s="2" t="s">
        <v>80</v>
      </c>
      <c r="C52" s="2"/>
      <c r="D52" s="54">
        <v>10.1</v>
      </c>
      <c r="E52" s="54">
        <v>8.58</v>
      </c>
      <c r="F52" s="54">
        <v>12.1</v>
      </c>
      <c r="G52" s="54">
        <v>15.3</v>
      </c>
      <c r="H52" s="54">
        <v>11.6</v>
      </c>
      <c r="I52" s="54"/>
      <c r="J52" s="54">
        <v>5.64</v>
      </c>
      <c r="K52" s="54">
        <v>6.06</v>
      </c>
      <c r="L52" s="54">
        <v>4.41</v>
      </c>
      <c r="M52" s="54">
        <v>4.54</v>
      </c>
      <c r="N52" s="54">
        <v>5.49</v>
      </c>
      <c r="O52" s="54"/>
      <c r="P52" s="54">
        <v>3.19</v>
      </c>
      <c r="Q52" s="54">
        <v>3.12</v>
      </c>
      <c r="R52" s="54">
        <v>3.71</v>
      </c>
      <c r="S52" s="54">
        <v>3.24</v>
      </c>
      <c r="T52" s="54">
        <v>3.97</v>
      </c>
    </row>
    <row r="53" spans="1:20" s="112" customFormat="1" ht="12">
      <c r="A53" s="51">
        <v>2930</v>
      </c>
      <c r="B53" s="49" t="s">
        <v>82</v>
      </c>
      <c r="C53" s="49"/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/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/>
      <c r="P53" s="57">
        <v>0</v>
      </c>
      <c r="Q53" s="57">
        <v>0</v>
      </c>
      <c r="R53" s="57">
        <v>0</v>
      </c>
      <c r="S53" s="57">
        <v>0</v>
      </c>
      <c r="T53" s="57">
        <v>0</v>
      </c>
    </row>
    <row r="54" spans="1:20" s="112" customFormat="1" ht="12">
      <c r="A54" s="58">
        <v>3100</v>
      </c>
      <c r="B54" s="2" t="s">
        <v>84</v>
      </c>
      <c r="C54" s="2"/>
      <c r="D54" s="54">
        <v>8.69</v>
      </c>
      <c r="E54" s="54">
        <v>11</v>
      </c>
      <c r="F54" s="54">
        <v>21.4</v>
      </c>
      <c r="G54" s="54">
        <v>34.4</v>
      </c>
      <c r="H54" s="54">
        <v>17.1</v>
      </c>
      <c r="I54" s="54"/>
      <c r="J54" s="54">
        <v>2.59</v>
      </c>
      <c r="K54" s="54">
        <v>2.58</v>
      </c>
      <c r="L54" s="54">
        <v>9.99</v>
      </c>
      <c r="M54" s="54">
        <v>17</v>
      </c>
      <c r="N54" s="54">
        <v>7.51</v>
      </c>
      <c r="O54" s="54"/>
      <c r="P54" s="54">
        <v>3.09</v>
      </c>
      <c r="Q54" s="54">
        <v>4.47</v>
      </c>
      <c r="R54" s="54">
        <v>9.26</v>
      </c>
      <c r="S54" s="54">
        <v>15.8</v>
      </c>
      <c r="T54" s="54">
        <v>6.24</v>
      </c>
    </row>
    <row r="55" spans="1:20" s="112" customFormat="1" ht="12">
      <c r="A55" s="51">
        <v>3200</v>
      </c>
      <c r="B55" s="49" t="s">
        <v>86</v>
      </c>
      <c r="C55" s="49"/>
      <c r="D55" s="57">
        <v>12.5</v>
      </c>
      <c r="E55" s="57">
        <v>11.9</v>
      </c>
      <c r="F55" s="57">
        <v>19.1</v>
      </c>
      <c r="G55" s="57">
        <v>10.7</v>
      </c>
      <c r="H55" s="57">
        <v>21.6</v>
      </c>
      <c r="I55" s="57"/>
      <c r="J55" s="57">
        <v>7.91</v>
      </c>
      <c r="K55" s="57">
        <v>7.12</v>
      </c>
      <c r="L55" s="57">
        <v>5.52</v>
      </c>
      <c r="M55" s="57">
        <v>2.13</v>
      </c>
      <c r="N55" s="57">
        <v>7.17</v>
      </c>
      <c r="O55" s="57"/>
      <c r="P55" s="57">
        <v>2.28</v>
      </c>
      <c r="Q55" s="57">
        <v>2.09</v>
      </c>
      <c r="R55" s="57">
        <v>3.21</v>
      </c>
      <c r="S55" s="57">
        <v>2.01</v>
      </c>
      <c r="T55" s="57">
        <v>3.83</v>
      </c>
    </row>
    <row r="56" spans="1:20" s="112" customFormat="1" ht="12">
      <c r="A56" s="58">
        <v>3300</v>
      </c>
      <c r="B56" s="2" t="s">
        <v>88</v>
      </c>
      <c r="C56" s="2"/>
      <c r="D56" s="54">
        <v>4.71</v>
      </c>
      <c r="E56" s="54">
        <v>5.42</v>
      </c>
      <c r="F56" s="54">
        <v>7.03</v>
      </c>
      <c r="G56" s="54">
        <v>10.9</v>
      </c>
      <c r="H56" s="54">
        <v>5.97</v>
      </c>
      <c r="I56" s="54"/>
      <c r="J56" s="54">
        <v>4.12</v>
      </c>
      <c r="K56" s="54">
        <v>7.86</v>
      </c>
      <c r="L56" s="54">
        <v>1.06</v>
      </c>
      <c r="M56" s="54">
        <v>1.09</v>
      </c>
      <c r="N56" s="54">
        <v>1.51</v>
      </c>
      <c r="O56" s="54"/>
      <c r="P56" s="54">
        <v>2.28</v>
      </c>
      <c r="Q56" s="54">
        <v>2.16</v>
      </c>
      <c r="R56" s="54">
        <v>3.06</v>
      </c>
      <c r="S56" s="54">
        <v>2.93</v>
      </c>
      <c r="T56" s="54">
        <v>3.24</v>
      </c>
    </row>
    <row r="57" spans="1:20" s="112" customFormat="1" ht="15">
      <c r="A57" s="51" t="s">
        <v>184</v>
      </c>
      <c r="B57" s="49" t="s">
        <v>90</v>
      </c>
      <c r="C57" s="49"/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/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/>
      <c r="P57" s="57">
        <v>0</v>
      </c>
      <c r="Q57" s="57">
        <v>0</v>
      </c>
      <c r="R57" s="57">
        <v>0</v>
      </c>
      <c r="S57" s="57">
        <v>0</v>
      </c>
      <c r="T57" s="57">
        <v>0</v>
      </c>
    </row>
    <row r="58" spans="1:20" s="112" customFormat="1" ht="12">
      <c r="A58" s="58">
        <v>3420</v>
      </c>
      <c r="B58" s="2" t="s">
        <v>92</v>
      </c>
      <c r="C58" s="2"/>
      <c r="D58" s="54">
        <v>7.47</v>
      </c>
      <c r="E58" s="54">
        <v>9.4</v>
      </c>
      <c r="F58" s="54">
        <v>6.46</v>
      </c>
      <c r="G58" s="54">
        <v>10.9</v>
      </c>
      <c r="H58" s="54">
        <v>7.27</v>
      </c>
      <c r="I58" s="54"/>
      <c r="J58" s="54">
        <v>6.98</v>
      </c>
      <c r="K58" s="54">
        <v>6.45</v>
      </c>
      <c r="L58" s="54">
        <v>7.04</v>
      </c>
      <c r="M58" s="54">
        <v>9.46</v>
      </c>
      <c r="N58" s="54">
        <v>6.76</v>
      </c>
      <c r="O58" s="54"/>
      <c r="P58" s="54">
        <v>9.16</v>
      </c>
      <c r="Q58" s="54">
        <v>9.87</v>
      </c>
      <c r="R58" s="54">
        <v>3.99</v>
      </c>
      <c r="S58" s="54">
        <v>2.8</v>
      </c>
      <c r="T58" s="54">
        <v>4.65</v>
      </c>
    </row>
    <row r="59" spans="1:20" s="112" customFormat="1" ht="12">
      <c r="A59" s="51">
        <v>3430</v>
      </c>
      <c r="B59" s="49" t="s">
        <v>94</v>
      </c>
      <c r="C59" s="49"/>
      <c r="D59" s="57">
        <v>16.7</v>
      </c>
      <c r="E59" s="57">
        <v>19.6</v>
      </c>
      <c r="F59" s="57">
        <v>11</v>
      </c>
      <c r="G59" s="57">
        <v>7.87</v>
      </c>
      <c r="H59" s="57">
        <v>16</v>
      </c>
      <c r="I59" s="57"/>
      <c r="J59" s="57">
        <v>14.8</v>
      </c>
      <c r="K59" s="57">
        <v>10.4</v>
      </c>
      <c r="L59" s="57">
        <v>5.06</v>
      </c>
      <c r="M59" s="57">
        <v>5.49</v>
      </c>
      <c r="N59" s="57">
        <v>6.65</v>
      </c>
      <c r="O59" s="57"/>
      <c r="P59" s="57">
        <v>11.8</v>
      </c>
      <c r="Q59" s="57">
        <v>9.99</v>
      </c>
      <c r="R59" s="57">
        <v>4.84</v>
      </c>
      <c r="S59" s="57">
        <v>3.66</v>
      </c>
      <c r="T59" s="57">
        <v>5.75</v>
      </c>
    </row>
    <row r="60" spans="1:20" s="112" customFormat="1" ht="12">
      <c r="A60" s="58">
        <v>3500</v>
      </c>
      <c r="B60" s="2" t="s">
        <v>96</v>
      </c>
      <c r="C60" s="2"/>
      <c r="D60" s="54">
        <v>5.62</v>
      </c>
      <c r="E60" s="54">
        <v>5.7</v>
      </c>
      <c r="F60" s="54">
        <v>8.06</v>
      </c>
      <c r="G60" s="54">
        <v>4.84</v>
      </c>
      <c r="H60" s="54">
        <v>10</v>
      </c>
      <c r="I60" s="54"/>
      <c r="J60" s="54">
        <v>0.2</v>
      </c>
      <c r="K60" s="54">
        <v>0.88</v>
      </c>
      <c r="L60" s="54">
        <v>8.75</v>
      </c>
      <c r="M60" s="54">
        <v>0.86</v>
      </c>
      <c r="N60" s="54">
        <v>12.7</v>
      </c>
      <c r="O60" s="54"/>
      <c r="P60" s="54">
        <v>0.62</v>
      </c>
      <c r="Q60" s="54">
        <v>0.6</v>
      </c>
      <c r="R60" s="54">
        <v>11.3</v>
      </c>
      <c r="S60" s="54">
        <v>1.72</v>
      </c>
      <c r="T60" s="54">
        <v>15.3</v>
      </c>
    </row>
    <row r="61" spans="1:20" s="112" customFormat="1" ht="12">
      <c r="A61" s="51">
        <v>3610</v>
      </c>
      <c r="B61" s="49" t="s">
        <v>98</v>
      </c>
      <c r="C61" s="49"/>
      <c r="D61" s="57">
        <v>49.1</v>
      </c>
      <c r="E61" s="57">
        <v>41.4</v>
      </c>
      <c r="F61" s="57">
        <v>27.5</v>
      </c>
      <c r="G61" s="57">
        <v>24</v>
      </c>
      <c r="H61" s="57">
        <v>32</v>
      </c>
      <c r="I61" s="57"/>
      <c r="J61" s="57">
        <v>64.6</v>
      </c>
      <c r="K61" s="57">
        <v>56.9</v>
      </c>
      <c r="L61" s="57">
        <v>16.6</v>
      </c>
      <c r="M61" s="57">
        <v>17.5</v>
      </c>
      <c r="N61" s="57">
        <v>14</v>
      </c>
      <c r="O61" s="57"/>
      <c r="P61" s="57">
        <v>43.6</v>
      </c>
      <c r="Q61" s="57">
        <v>43.6</v>
      </c>
      <c r="R61" s="57">
        <v>16.3</v>
      </c>
      <c r="S61" s="57">
        <v>10</v>
      </c>
      <c r="T61" s="57">
        <v>16.2</v>
      </c>
    </row>
    <row r="62" spans="1:20" s="112" customFormat="1" ht="12">
      <c r="A62" s="113">
        <v>3690</v>
      </c>
      <c r="B62" s="62" t="s">
        <v>100</v>
      </c>
      <c r="C62" s="62"/>
      <c r="D62" s="114">
        <v>9.5</v>
      </c>
      <c r="E62" s="114">
        <v>11</v>
      </c>
      <c r="F62" s="114">
        <v>9.89</v>
      </c>
      <c r="G62" s="114">
        <v>10.2</v>
      </c>
      <c r="H62" s="114">
        <v>12.2</v>
      </c>
      <c r="I62" s="54"/>
      <c r="J62" s="114">
        <v>11.3</v>
      </c>
      <c r="K62" s="114">
        <v>8.02</v>
      </c>
      <c r="L62" s="114">
        <v>4.84</v>
      </c>
      <c r="M62" s="114">
        <v>8.23</v>
      </c>
      <c r="N62" s="114">
        <v>5.44</v>
      </c>
      <c r="O62" s="54"/>
      <c r="P62" s="114">
        <v>6.77</v>
      </c>
      <c r="Q62" s="114">
        <v>7.68</v>
      </c>
      <c r="R62" s="114">
        <v>3.2</v>
      </c>
      <c r="S62" s="114">
        <v>6.78</v>
      </c>
      <c r="T62" s="114">
        <v>3.32</v>
      </c>
    </row>
    <row r="63" s="106" customFormat="1" ht="12">
      <c r="A63" s="7" t="s">
        <v>101</v>
      </c>
    </row>
    <row r="64" spans="4:20" s="106" customFormat="1" ht="3.75" customHeight="1"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1:20" s="106" customFormat="1" ht="46.5" customHeight="1">
      <c r="A65" s="332" t="s">
        <v>231</v>
      </c>
      <c r="B65" s="333"/>
      <c r="C65" s="333"/>
      <c r="D65" s="333"/>
      <c r="E65" s="333"/>
      <c r="F65" s="333"/>
      <c r="G65" s="333"/>
      <c r="H65" s="333"/>
      <c r="I65" s="333"/>
      <c r="J65" s="333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4:20" s="106" customFormat="1" ht="12"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</row>
    <row r="67" spans="1:20" s="106" customFormat="1" ht="12">
      <c r="A67" s="115" t="s">
        <v>185</v>
      </c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</row>
    <row r="68" spans="1:20" s="106" customFormat="1" ht="12">
      <c r="A68" s="116" t="s">
        <v>175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</row>
    <row r="69" spans="1:20" s="106" customFormat="1" ht="12">
      <c r="A69" s="116" t="s">
        <v>176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</row>
    <row r="70" spans="4:20" s="106" customFormat="1" ht="12"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</row>
    <row r="71" spans="4:20" s="106" customFormat="1" ht="12"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</row>
    <row r="72" spans="4:20" s="106" customFormat="1" ht="12"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</row>
    <row r="73" spans="4:20" s="106" customFormat="1" ht="12"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</row>
    <row r="74" spans="4:20" s="106" customFormat="1" ht="12"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</row>
    <row r="75" spans="4:20" s="106" customFormat="1" ht="12"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</row>
    <row r="76" spans="4:20" s="106" customFormat="1" ht="12"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</row>
    <row r="77" spans="4:20" s="106" customFormat="1" ht="12"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</row>
    <row r="78" spans="4:20" s="106" customFormat="1" ht="12"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</row>
    <row r="79" spans="4:20" s="106" customFormat="1" ht="12"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</row>
    <row r="80" spans="4:20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4:20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4:20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4:20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4:20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4:20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4:20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</sheetData>
  <mergeCells count="20">
    <mergeCell ref="B11:B13"/>
    <mergeCell ref="D11:H11"/>
    <mergeCell ref="J11:N11"/>
    <mergeCell ref="P11:T11"/>
    <mergeCell ref="D12:D13"/>
    <mergeCell ref="E12:E13"/>
    <mergeCell ref="F12:F13"/>
    <mergeCell ref="G12:G13"/>
    <mergeCell ref="H12:H13"/>
    <mergeCell ref="J12:J13"/>
    <mergeCell ref="T12:T13"/>
    <mergeCell ref="A65:J65"/>
    <mergeCell ref="P12:P13"/>
    <mergeCell ref="Q12:Q13"/>
    <mergeCell ref="R12:R13"/>
    <mergeCell ref="S12:S13"/>
    <mergeCell ref="K12:K13"/>
    <mergeCell ref="L12:L13"/>
    <mergeCell ref="M12:M13"/>
    <mergeCell ref="N12:N13"/>
  </mergeCells>
  <printOptions horizontalCentered="1" verticalCentered="1"/>
  <pageMargins left="0.75" right="0.75" top="1" bottom="1" header="0" footer="0"/>
  <pageSetup horizontalDpi="600" verticalDpi="600" orientation="landscape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80"/>
  <sheetViews>
    <sheetView workbookViewId="0" topLeftCell="B1">
      <selection activeCell="B10" sqref="B10"/>
    </sheetView>
  </sheetViews>
  <sheetFormatPr defaultColWidth="11.421875" defaultRowHeight="12.75"/>
  <cols>
    <col min="1" max="1" width="4.421875" style="13" hidden="1" customWidth="1"/>
    <col min="2" max="2" width="7.8515625" style="13" customWidth="1"/>
    <col min="3" max="3" width="49.8515625" style="13" customWidth="1"/>
    <col min="4" max="4" width="8.28125" style="266" customWidth="1"/>
    <col min="5" max="5" width="1.57421875" style="266" customWidth="1"/>
    <col min="6" max="6" width="10.140625" style="266" customWidth="1"/>
    <col min="7" max="7" width="0.9921875" style="267" customWidth="1"/>
    <col min="8" max="8" width="10.7109375" style="266" customWidth="1"/>
    <col min="9" max="9" width="1.7109375" style="266" customWidth="1"/>
    <col min="10" max="10" width="9.7109375" style="266" customWidth="1"/>
    <col min="11" max="11" width="0.9921875" style="267" customWidth="1"/>
    <col min="12" max="12" width="9.57421875" style="266" customWidth="1"/>
    <col min="13" max="13" width="1.421875" style="266" customWidth="1"/>
    <col min="14" max="14" width="10.421875" style="266" customWidth="1"/>
    <col min="15" max="15" width="11.421875" style="13" customWidth="1"/>
    <col min="16" max="16" width="5.57421875" style="13" customWidth="1"/>
    <col min="17" max="17" width="3.8515625" style="13" customWidth="1"/>
    <col min="18" max="18" width="11.421875" style="13" customWidth="1"/>
    <col min="19" max="19" width="3.00390625" style="13" customWidth="1"/>
    <col min="20" max="16384" width="11.421875" style="13" customWidth="1"/>
  </cols>
  <sheetData>
    <row r="1" ht="12"/>
    <row r="2" ht="12"/>
    <row r="3" ht="12"/>
    <row r="4" ht="12"/>
    <row r="5" ht="12"/>
    <row r="6" spans="2:14" s="32" customFormat="1" ht="15">
      <c r="B6" s="34" t="s">
        <v>145</v>
      </c>
      <c r="D6" s="268"/>
      <c r="E6" s="268"/>
      <c r="F6" s="268"/>
      <c r="G6" s="269"/>
      <c r="H6" s="268"/>
      <c r="I6" s="268"/>
      <c r="J6" s="268"/>
      <c r="K6" s="269"/>
      <c r="L6" s="268"/>
      <c r="M6" s="268"/>
      <c r="N6" s="268"/>
    </row>
    <row r="7" spans="2:14" s="32" customFormat="1" ht="15">
      <c r="B7" s="34" t="s">
        <v>273</v>
      </c>
      <c r="D7" s="268"/>
      <c r="E7" s="268"/>
      <c r="F7" s="268"/>
      <c r="G7" s="269"/>
      <c r="H7" s="268"/>
      <c r="I7" s="268"/>
      <c r="J7" s="268"/>
      <c r="K7" s="269"/>
      <c r="L7" s="268"/>
      <c r="M7" s="268"/>
      <c r="N7" s="268"/>
    </row>
    <row r="8" spans="2:14" s="32" customFormat="1" ht="15">
      <c r="B8" s="34" t="s">
        <v>274</v>
      </c>
      <c r="D8" s="268"/>
      <c r="E8" s="268"/>
      <c r="F8" s="268"/>
      <c r="G8" s="269"/>
      <c r="H8" s="268"/>
      <c r="I8" s="268"/>
      <c r="J8" s="268"/>
      <c r="K8" s="269"/>
      <c r="L8" s="268"/>
      <c r="M8" s="268"/>
      <c r="N8" s="268"/>
    </row>
    <row r="9" spans="2:14" s="32" customFormat="1" ht="15">
      <c r="B9" s="124" t="s">
        <v>329</v>
      </c>
      <c r="D9" s="269"/>
      <c r="E9" s="269"/>
      <c r="F9" s="269"/>
      <c r="G9" s="269"/>
      <c r="H9" s="268"/>
      <c r="I9" s="268"/>
      <c r="J9" s="268"/>
      <c r="K9" s="269"/>
      <c r="L9" s="268"/>
      <c r="M9" s="268"/>
      <c r="N9" s="268"/>
    </row>
    <row r="10" spans="2:14" s="18" customFormat="1" ht="12">
      <c r="B10" s="126"/>
      <c r="D10" s="267"/>
      <c r="E10" s="267"/>
      <c r="F10" s="267"/>
      <c r="G10" s="267"/>
      <c r="H10" s="267"/>
      <c r="I10" s="267"/>
      <c r="J10" s="267"/>
      <c r="K10" s="267"/>
      <c r="L10" s="264"/>
      <c r="M10" s="264"/>
      <c r="N10" s="267"/>
    </row>
    <row r="11" spans="2:14" s="152" customFormat="1" ht="12.75" customHeight="1">
      <c r="B11" s="307" t="s">
        <v>264</v>
      </c>
      <c r="C11" s="128"/>
      <c r="D11" s="310" t="s">
        <v>157</v>
      </c>
      <c r="E11" s="310"/>
      <c r="F11" s="310"/>
      <c r="G11" s="265"/>
      <c r="H11" s="310" t="s">
        <v>152</v>
      </c>
      <c r="I11" s="310"/>
      <c r="J11" s="310"/>
      <c r="K11" s="265"/>
      <c r="L11" s="310" t="s">
        <v>153</v>
      </c>
      <c r="M11" s="310"/>
      <c r="N11" s="310"/>
    </row>
    <row r="12" spans="2:14" s="152" customFormat="1" ht="12" customHeight="1">
      <c r="B12" s="308"/>
      <c r="C12" s="69" t="s">
        <v>1</v>
      </c>
      <c r="D12" s="311"/>
      <c r="E12" s="311"/>
      <c r="F12" s="311"/>
      <c r="G12" s="265"/>
      <c r="H12" s="311"/>
      <c r="I12" s="311"/>
      <c r="J12" s="311"/>
      <c r="K12" s="265"/>
      <c r="L12" s="311"/>
      <c r="M12" s="311"/>
      <c r="N12" s="311"/>
    </row>
    <row r="13" spans="2:14" s="152" customFormat="1" ht="23.25" customHeight="1">
      <c r="B13" s="309"/>
      <c r="C13" s="171"/>
      <c r="D13" s="274" t="s">
        <v>265</v>
      </c>
      <c r="E13" s="274"/>
      <c r="F13" s="274" t="s">
        <v>266</v>
      </c>
      <c r="G13" s="265"/>
      <c r="H13" s="274" t="s">
        <v>265</v>
      </c>
      <c r="I13" s="274"/>
      <c r="J13" s="274" t="s">
        <v>266</v>
      </c>
      <c r="K13" s="265"/>
      <c r="L13" s="274" t="s">
        <v>265</v>
      </c>
      <c r="M13" s="274"/>
      <c r="N13" s="274" t="s">
        <v>266</v>
      </c>
    </row>
    <row r="14" spans="4:20" ht="12">
      <c r="D14" s="270"/>
      <c r="E14" s="270"/>
      <c r="F14" s="270"/>
      <c r="G14" s="271"/>
      <c r="H14" s="272"/>
      <c r="I14" s="272"/>
      <c r="J14" s="272"/>
      <c r="K14" s="271"/>
      <c r="L14" s="272"/>
      <c r="M14" s="272"/>
      <c r="N14" s="272"/>
      <c r="O14" s="130"/>
      <c r="P14" s="130"/>
      <c r="Q14" s="130"/>
      <c r="R14" s="130"/>
      <c r="S14" s="130"/>
      <c r="T14" s="130"/>
    </row>
    <row r="15" spans="2:14" ht="12">
      <c r="B15" s="13" t="s">
        <v>3</v>
      </c>
      <c r="C15" s="131" t="s">
        <v>113</v>
      </c>
      <c r="D15" s="267">
        <v>-6.317357699598281</v>
      </c>
      <c r="E15" s="267"/>
      <c r="F15" s="267"/>
      <c r="H15" s="267">
        <v>-3.389079003900508</v>
      </c>
      <c r="I15" s="267"/>
      <c r="J15" s="267"/>
      <c r="L15" s="267">
        <v>-7.549111871653191</v>
      </c>
      <c r="M15" s="267"/>
      <c r="N15" s="267"/>
    </row>
    <row r="16" spans="2:14" ht="12">
      <c r="B16" s="49" t="s">
        <v>4</v>
      </c>
      <c r="C16" s="50" t="s">
        <v>5</v>
      </c>
      <c r="D16" s="238">
        <v>-6.276615942770592</v>
      </c>
      <c r="E16" s="238" t="str">
        <f>IF('CV''S'!L14&gt;15,"*"," ")</f>
        <v> </v>
      </c>
      <c r="F16" s="238">
        <v>-6.276615942770631</v>
      </c>
      <c r="G16" s="238"/>
      <c r="H16" s="238">
        <v>-3.368345932630157</v>
      </c>
      <c r="I16" s="238" t="str">
        <f>IF('CV''S'!M14&gt;15,"*"," ")</f>
        <v> </v>
      </c>
      <c r="J16" s="238">
        <v>-3.368345932630167</v>
      </c>
      <c r="K16" s="238"/>
      <c r="L16" s="238">
        <v>-7.500858538949884</v>
      </c>
      <c r="M16" s="238" t="str">
        <f>IF('CV''S'!T14&gt;15,"*"," ")</f>
        <v> </v>
      </c>
      <c r="N16" s="238">
        <v>-7.500858538949934</v>
      </c>
    </row>
    <row r="17" spans="2:14" ht="12">
      <c r="B17" s="13" t="s">
        <v>6</v>
      </c>
      <c r="C17" s="13" t="s">
        <v>7</v>
      </c>
      <c r="D17" s="267">
        <v>-5.239312018208753</v>
      </c>
      <c r="E17" s="267" t="str">
        <f>IF('CV''S'!L15&gt;15,"*"," ")</f>
        <v> </v>
      </c>
      <c r="F17" s="267">
        <v>-0.220333505420117</v>
      </c>
      <c r="H17" s="267">
        <v>-1.3308090650927085</v>
      </c>
      <c r="I17" s="267" t="str">
        <f>IF('CV''S'!M15&gt;15,"*"," ")</f>
        <v> </v>
      </c>
      <c r="J17" s="267">
        <v>-0.03642548338156971</v>
      </c>
      <c r="L17" s="267">
        <v>-6.172938031203867</v>
      </c>
      <c r="M17" s="267" t="str">
        <f>IF('CV''S'!T15&gt;15,"*"," ")</f>
        <v> </v>
      </c>
      <c r="N17" s="267">
        <v>-0.2977499879247106</v>
      </c>
    </row>
    <row r="18" spans="2:14" ht="12">
      <c r="B18" s="49" t="s">
        <v>8</v>
      </c>
      <c r="C18" s="50" t="s">
        <v>137</v>
      </c>
      <c r="D18" s="238">
        <v>2.716565807555993</v>
      </c>
      <c r="E18" s="238" t="str">
        <f>IF('CV''S'!L16&gt;15,"*"," ")</f>
        <v> </v>
      </c>
      <c r="F18" s="238">
        <v>0.05426465076111844</v>
      </c>
      <c r="G18" s="238"/>
      <c r="H18" s="238">
        <v>-0.025466257209194598</v>
      </c>
      <c r="I18" s="238" t="str">
        <f>IF('CV''S'!M16&gt;15,"*"," ")</f>
        <v> </v>
      </c>
      <c r="J18" s="238">
        <v>-0.0006909157238344302</v>
      </c>
      <c r="K18" s="238"/>
      <c r="L18" s="238">
        <v>4.562645608302329</v>
      </c>
      <c r="M18" s="238" t="str">
        <f>IF('CV''S'!T16&gt;15,"*"," ")</f>
        <v> </v>
      </c>
      <c r="N18" s="238">
        <v>0.07739831618883242</v>
      </c>
    </row>
    <row r="19" spans="2:14" ht="12">
      <c r="B19" s="13" t="s">
        <v>9</v>
      </c>
      <c r="C19" s="13" t="s">
        <v>10</v>
      </c>
      <c r="D19" s="267">
        <v>2.721685689201059</v>
      </c>
      <c r="E19" s="267" t="str">
        <f>IF('CV''S'!L17&gt;15,"*"," ")</f>
        <v> </v>
      </c>
      <c r="F19" s="267">
        <v>0.06718365902974077</v>
      </c>
      <c r="H19" s="267">
        <v>-1.3451664391069595</v>
      </c>
      <c r="I19" s="267" t="str">
        <f>IF('CV''S'!M17&gt;15,"*"," ")</f>
        <v> </v>
      </c>
      <c r="J19" s="267">
        <v>-0.04264372489608106</v>
      </c>
      <c r="L19" s="267">
        <v>5.21912162401541</v>
      </c>
      <c r="M19" s="267" t="str">
        <f>IF('CV''S'!T17&gt;15,"*"," ")</f>
        <v> </v>
      </c>
      <c r="N19" s="267">
        <v>0.113415735542621</v>
      </c>
    </row>
    <row r="20" spans="2:14" ht="12">
      <c r="B20" s="120" t="s">
        <v>11</v>
      </c>
      <c r="C20" s="50" t="s">
        <v>12</v>
      </c>
      <c r="D20" s="238">
        <v>1.181037864043999</v>
      </c>
      <c r="E20" s="238" t="str">
        <f>IF('CV''S'!L18&gt;15,"*"," ")</f>
        <v> </v>
      </c>
      <c r="F20" s="238">
        <v>0.03486406487403529</v>
      </c>
      <c r="G20" s="238"/>
      <c r="H20" s="238">
        <v>5.048645255779882</v>
      </c>
      <c r="I20" s="238" t="str">
        <f>IF('CV''S'!M18&gt;15,"*"," ")</f>
        <v> </v>
      </c>
      <c r="J20" s="238">
        <v>0.22882857826056494</v>
      </c>
      <c r="K20" s="238"/>
      <c r="L20" s="238">
        <v>-2.0460153949939386</v>
      </c>
      <c r="M20" s="238" t="str">
        <f>IF('CV''S'!T18&gt;15,"*"," ")</f>
        <v> </v>
      </c>
      <c r="N20" s="238">
        <v>-0.046785719570673255</v>
      </c>
    </row>
    <row r="21" spans="2:14" ht="12">
      <c r="B21" s="13" t="s">
        <v>13</v>
      </c>
      <c r="C21" s="13" t="s">
        <v>14</v>
      </c>
      <c r="D21" s="267">
        <v>0.0043456642146111335</v>
      </c>
      <c r="E21" s="267" t="str">
        <f>IF('CV''S'!L19&gt;15,"*"," ")</f>
        <v> </v>
      </c>
      <c r="F21" s="267">
        <v>0.00017257451143812708</v>
      </c>
      <c r="H21" s="267">
        <v>4.194713359134972</v>
      </c>
      <c r="I21" s="267" t="str">
        <f>IF('CV''S'!M19&gt;15,"*"," ")</f>
        <v> </v>
      </c>
      <c r="J21" s="267">
        <v>0.21384519021170445</v>
      </c>
      <c r="L21" s="267">
        <v>-2.5672513190190815</v>
      </c>
      <c r="M21" s="267" t="str">
        <f>IF('CV''S'!T19&gt;15,"*"," ")</f>
        <v> </v>
      </c>
      <c r="N21" s="267">
        <v>-0.08977337853460714</v>
      </c>
    </row>
    <row r="22" spans="2:14" ht="12">
      <c r="B22" s="120" t="s">
        <v>15</v>
      </c>
      <c r="C22" s="50" t="s">
        <v>16</v>
      </c>
      <c r="D22" s="238">
        <v>-24.47589661032109</v>
      </c>
      <c r="E22" s="238" t="str">
        <f>IF('CV''S'!L20&gt;15,"*"," ")</f>
        <v> </v>
      </c>
      <c r="F22" s="238">
        <v>-0.05491581854353042</v>
      </c>
      <c r="G22" s="238"/>
      <c r="H22" s="238">
        <v>-15.427728613569325</v>
      </c>
      <c r="I22" s="238" t="str">
        <f>IF('CV''S'!M20&gt;15,"*"," ")</f>
        <v> </v>
      </c>
      <c r="J22" s="238">
        <v>-0.026569773791577406</v>
      </c>
      <c r="K22" s="238"/>
      <c r="L22" s="238">
        <v>-27.138970886149217</v>
      </c>
      <c r="M22" s="238" t="str">
        <f>IF('CV''S'!T20&gt;15,"*"," ")</f>
        <v> </v>
      </c>
      <c r="N22" s="238">
        <v>-0.06684814783123283</v>
      </c>
    </row>
    <row r="23" spans="2:14" ht="13.5">
      <c r="B23" s="13" t="s">
        <v>17</v>
      </c>
      <c r="C23" s="13" t="s">
        <v>213</v>
      </c>
      <c r="D23" s="267">
        <v>-0.9487360905640951</v>
      </c>
      <c r="E23" s="267" t="str">
        <f>IF('CV''S'!L21&gt;15,"*"," ")</f>
        <v> </v>
      </c>
      <c r="F23" s="267">
        <v>-0.013319341003880018</v>
      </c>
      <c r="H23" s="267">
        <v>4.181060154854088</v>
      </c>
      <c r="I23" s="267" t="str">
        <f>IF('CV''S'!M21&gt;15,"*"," ")</f>
        <v> </v>
      </c>
      <c r="J23" s="267">
        <v>0.05349516597042267</v>
      </c>
      <c r="L23" s="267">
        <v>-2.8459403497951397</v>
      </c>
      <c r="M23" s="267" t="str">
        <f>IF('CV''S'!T21&gt;15,"*"," ")</f>
        <v> </v>
      </c>
      <c r="N23" s="267">
        <v>-0.041445053264245316</v>
      </c>
    </row>
    <row r="24" spans="2:14" ht="12">
      <c r="B24" s="49" t="s">
        <v>19</v>
      </c>
      <c r="C24" s="50" t="s">
        <v>20</v>
      </c>
      <c r="D24" s="238">
        <v>-3.4660223166131487</v>
      </c>
      <c r="E24" s="238" t="str">
        <f>IF('CV''S'!L22&gt;15,"*"," ")</f>
        <v> </v>
      </c>
      <c r="F24" s="238">
        <v>-0.1369559357461114</v>
      </c>
      <c r="G24" s="238"/>
      <c r="H24" s="238">
        <v>0.18885523785396874</v>
      </c>
      <c r="I24" s="238" t="str">
        <f>IF('CV''S'!M22&gt;15,"*"," ")</f>
        <v> </v>
      </c>
      <c r="J24" s="238">
        <v>0.00833163078741664</v>
      </c>
      <c r="K24" s="238"/>
      <c r="L24" s="238">
        <v>-5.272329716384638</v>
      </c>
      <c r="M24" s="238" t="str">
        <f>IF('CV''S'!T22&gt;15,"*"," ")</f>
        <v> </v>
      </c>
      <c r="N24" s="238">
        <v>-0.19811505337459745</v>
      </c>
    </row>
    <row r="25" spans="2:14" ht="12">
      <c r="B25" s="13" t="s">
        <v>21</v>
      </c>
      <c r="C25" s="13" t="s">
        <v>22</v>
      </c>
      <c r="D25" s="267">
        <v>-3.552041090260316</v>
      </c>
      <c r="E25" s="267" t="str">
        <f>IF('CV''S'!L23&gt;15,"*"," ")</f>
        <v> </v>
      </c>
      <c r="F25" s="267">
        <v>-0.10286702283493804</v>
      </c>
      <c r="H25" s="267">
        <v>-7.924162156026449</v>
      </c>
      <c r="I25" s="267" t="str">
        <f>IF('CV''S'!M23&gt;15,"*"," ")</f>
        <v> </v>
      </c>
      <c r="J25" s="267">
        <v>-0.44382045633190254</v>
      </c>
      <c r="L25" s="267">
        <v>2.3135563932413117</v>
      </c>
      <c r="M25" s="267" t="str">
        <f>IF('CV''S'!T23&gt;15,"*"," ")</f>
        <v> </v>
      </c>
      <c r="N25" s="267">
        <v>0.0406580677327056</v>
      </c>
    </row>
    <row r="26" spans="2:14" ht="12">
      <c r="B26" s="49" t="s">
        <v>23</v>
      </c>
      <c r="C26" s="50" t="s">
        <v>24</v>
      </c>
      <c r="D26" s="238">
        <v>-6.265664160401007</v>
      </c>
      <c r="E26" s="238" t="str">
        <f>IF('CV''S'!L24&gt;15,"*"," ")</f>
        <v> </v>
      </c>
      <c r="F26" s="238">
        <v>-0.013545092546318688</v>
      </c>
      <c r="G26" s="238"/>
      <c r="H26" s="238">
        <v>-3.015075376884424</v>
      </c>
      <c r="I26" s="238" t="str">
        <f>IF('CV''S'!M24&gt;15,"*"," ")</f>
        <v> </v>
      </c>
      <c r="J26" s="238">
        <v>-0.003657789126182742</v>
      </c>
      <c r="K26" s="238"/>
      <c r="L26" s="238">
        <v>-6.913827655310623</v>
      </c>
      <c r="M26" s="238" t="str">
        <f>IF('CV''S'!T24&gt;15,"*"," ")</f>
        <v> </v>
      </c>
      <c r="N26" s="238">
        <v>-0.017707174459646643</v>
      </c>
    </row>
    <row r="27" spans="2:14" ht="12">
      <c r="B27" s="13" t="s">
        <v>25</v>
      </c>
      <c r="C27" s="13" t="s">
        <v>26</v>
      </c>
      <c r="D27" s="267">
        <v>-7.136598069013534</v>
      </c>
      <c r="E27" s="267" t="str">
        <f>IF('CV''S'!L25&gt;15,"*"," ")</f>
        <v> </v>
      </c>
      <c r="F27" s="267">
        <v>-0.29613485332988193</v>
      </c>
      <c r="H27" s="267">
        <v>-11.862727021296193</v>
      </c>
      <c r="I27" s="267" t="str">
        <f>IF('CV''S'!M25&gt;15,"*"," ")</f>
        <v> </v>
      </c>
      <c r="J27" s="267">
        <v>-0.2614811198953129</v>
      </c>
      <c r="L27" s="267">
        <v>-6.253970713566281</v>
      </c>
      <c r="M27" s="267" t="str">
        <f>IF('CV''S'!T25&gt;15,"*"," ")</f>
        <v>*</v>
      </c>
      <c r="N27" s="267">
        <v>-0.3107224179092775</v>
      </c>
    </row>
    <row r="28" spans="2:14" ht="12">
      <c r="B28" s="49" t="s">
        <v>27</v>
      </c>
      <c r="C28" s="50" t="s">
        <v>28</v>
      </c>
      <c r="D28" s="238">
        <v>-12.60063003150158</v>
      </c>
      <c r="E28" s="238" t="str">
        <f>IF('CV''S'!L26&gt;15,"*"," ")</f>
        <v> </v>
      </c>
      <c r="F28" s="238">
        <v>-0.19071490305216707</v>
      </c>
      <c r="G28" s="238"/>
      <c r="H28" s="238">
        <v>-10.486147111341538</v>
      </c>
      <c r="I28" s="238" t="str">
        <f>IF('CV''S'!M26&gt;15,"*"," ")</f>
        <v> </v>
      </c>
      <c r="J28" s="238">
        <v>-0.14797789120479318</v>
      </c>
      <c r="K28" s="238"/>
      <c r="L28" s="238">
        <v>-13.407557206603204</v>
      </c>
      <c r="M28" s="238" t="str">
        <f>IF('CV''S'!T26&gt;15,"*"," ")</f>
        <v> </v>
      </c>
      <c r="N28" s="238">
        <v>-0.20870514128814416</v>
      </c>
    </row>
    <row r="29" spans="2:14" ht="12">
      <c r="B29" s="13" t="s">
        <v>29</v>
      </c>
      <c r="C29" s="13" t="s">
        <v>30</v>
      </c>
      <c r="D29" s="267">
        <v>-10.09314979422693</v>
      </c>
      <c r="E29" s="267" t="str">
        <f>IF('CV''S'!L27&gt;15,"*"," ")</f>
        <v> </v>
      </c>
      <c r="F29" s="267">
        <v>-0.2766058398986566</v>
      </c>
      <c r="H29" s="267">
        <v>-6.97469780940766</v>
      </c>
      <c r="I29" s="267" t="str">
        <f>IF('CV''S'!M27&gt;15,"*"," ")</f>
        <v> </v>
      </c>
      <c r="J29" s="267">
        <v>-0.13771576060078014</v>
      </c>
      <c r="L29" s="267">
        <v>-10.93937202047649</v>
      </c>
      <c r="M29" s="267" t="str">
        <f>IF('CV''S'!T27&gt;15,"*"," ")</f>
        <v> </v>
      </c>
      <c r="N29" s="267">
        <v>-0.33507192133893143</v>
      </c>
    </row>
    <row r="30" spans="2:14" ht="12">
      <c r="B30" s="49" t="s">
        <v>31</v>
      </c>
      <c r="C30" s="50" t="s">
        <v>32</v>
      </c>
      <c r="D30" s="238">
        <v>-13.503247711830447</v>
      </c>
      <c r="E30" s="238" t="str">
        <f>IF('CV''S'!L28&gt;15,"*"," ")</f>
        <v> </v>
      </c>
      <c r="F30" s="238">
        <v>-1.3063080752991831</v>
      </c>
      <c r="G30" s="238"/>
      <c r="H30" s="238">
        <v>-16.3068171298567</v>
      </c>
      <c r="I30" s="238" t="str">
        <f>IF('CV''S'!M28&gt;15,"*"," ")</f>
        <v> </v>
      </c>
      <c r="J30" s="238">
        <v>-1.1680144078319497</v>
      </c>
      <c r="K30" s="238"/>
      <c r="L30" s="238">
        <v>-12.715519684458576</v>
      </c>
      <c r="M30" s="238" t="str">
        <f>IF('CV''S'!T28&gt;15,"*"," ")</f>
        <v> </v>
      </c>
      <c r="N30" s="238">
        <v>-1.364523095880117</v>
      </c>
    </row>
    <row r="31" spans="2:14" ht="12">
      <c r="B31" s="13" t="s">
        <v>33</v>
      </c>
      <c r="C31" s="13" t="s">
        <v>34</v>
      </c>
      <c r="D31" s="267">
        <v>-2.6349930658077225</v>
      </c>
      <c r="E31" s="267" t="str">
        <f>IF('CV''S'!L29&gt;15,"*"," ")</f>
        <v> </v>
      </c>
      <c r="F31" s="267">
        <v>-0.010637412679708939</v>
      </c>
      <c r="H31" s="267">
        <v>-1.233262861169837</v>
      </c>
      <c r="I31" s="267" t="str">
        <f>IF('CV''S'!M29&gt;15,"*"," ")</f>
        <v> </v>
      </c>
      <c r="J31" s="267">
        <v>-0.0021337103236065964</v>
      </c>
      <c r="L31" s="267">
        <v>-2.8388419164745105</v>
      </c>
      <c r="M31" s="267" t="str">
        <f>IF('CV''S'!T29&gt;15,"*"," ")</f>
        <v> </v>
      </c>
      <c r="N31" s="267">
        <v>-0.014217064711078621</v>
      </c>
    </row>
    <row r="32" spans="2:14" ht="12">
      <c r="B32" s="49" t="s">
        <v>35</v>
      </c>
      <c r="C32" s="50" t="s">
        <v>36</v>
      </c>
      <c r="D32" s="238">
        <v>-5.310169984144009</v>
      </c>
      <c r="E32" s="238" t="str">
        <f>IF('CV''S'!L30&gt;15,"*"," ")</f>
        <v>*</v>
      </c>
      <c r="F32" s="238">
        <v>-0.07934844214514855</v>
      </c>
      <c r="G32" s="238"/>
      <c r="H32" s="238">
        <v>-15.803944843959183</v>
      </c>
      <c r="I32" s="238" t="str">
        <f>IF('CV''S'!M30&gt;15,"*"," ")</f>
        <v>*</v>
      </c>
      <c r="J32" s="238">
        <v>-0.1384952180455261</v>
      </c>
      <c r="K32" s="238"/>
      <c r="L32" s="238">
        <v>-3.1036590427177435</v>
      </c>
      <c r="M32" s="238" t="str">
        <f>IF('CV''S'!T30&gt;15,"*"," ")</f>
        <v> </v>
      </c>
      <c r="N32" s="238">
        <v>-0.05445047798383032</v>
      </c>
    </row>
    <row r="33" spans="2:14" ht="12">
      <c r="B33" s="13" t="s">
        <v>37</v>
      </c>
      <c r="C33" s="13" t="s">
        <v>38</v>
      </c>
      <c r="D33" s="267">
        <v>-8.975069252077539</v>
      </c>
      <c r="E33" s="267" t="str">
        <f>IF('CV''S'!L31&gt;15,"*"," ")</f>
        <v> </v>
      </c>
      <c r="F33" s="267">
        <v>-0.06826726643344595</v>
      </c>
      <c r="H33" s="267">
        <v>-7.0540411286465705</v>
      </c>
      <c r="I33" s="267" t="str">
        <f>IF('CV''S'!M31&gt;15,"*"," ")</f>
        <v> </v>
      </c>
      <c r="J33" s="267">
        <v>-0.059947099567994815</v>
      </c>
      <c r="L33" s="267">
        <v>-9.925470247249491</v>
      </c>
      <c r="M33" s="267" t="str">
        <f>IF('CV''S'!T31&gt;15,"*"," ")</f>
        <v> </v>
      </c>
      <c r="N33" s="267">
        <v>-0.07176965880021025</v>
      </c>
    </row>
    <row r="34" spans="2:14" ht="12">
      <c r="B34" s="49" t="s">
        <v>39</v>
      </c>
      <c r="C34" s="50" t="s">
        <v>40</v>
      </c>
      <c r="D34" s="238">
        <v>-0.9606182844544731</v>
      </c>
      <c r="E34" s="238" t="str">
        <f>IF('CV''S'!L32&gt;15,"*"," ")</f>
        <v> </v>
      </c>
      <c r="F34" s="238">
        <v>-0.003409923298168532</v>
      </c>
      <c r="G34" s="238"/>
      <c r="H34" s="238">
        <v>-7.376606544983256</v>
      </c>
      <c r="I34" s="238" t="str">
        <f>IF('CV''S'!M32&gt;15,"*"," ")</f>
        <v> </v>
      </c>
      <c r="J34" s="238">
        <v>-0.01982753946970484</v>
      </c>
      <c r="K34" s="238"/>
      <c r="L34" s="238">
        <v>0.8948510924054576</v>
      </c>
      <c r="M34" s="238" t="str">
        <f>IF('CV''S'!T32&gt;15,"*"," ")</f>
        <v> </v>
      </c>
      <c r="N34" s="238">
        <v>0.0035011079935739434</v>
      </c>
    </row>
    <row r="35" spans="2:14" ht="12">
      <c r="B35" s="13" t="s">
        <v>41</v>
      </c>
      <c r="C35" s="13" t="s">
        <v>42</v>
      </c>
      <c r="D35" s="267">
        <v>-27.334337349397586</v>
      </c>
      <c r="E35" s="267" t="str">
        <f>IF('CV''S'!L33&gt;15,"*"," ")</f>
        <v> </v>
      </c>
      <c r="F35" s="267">
        <v>-0.06555824792418238</v>
      </c>
      <c r="H35" s="267">
        <v>1.4416775884665833</v>
      </c>
      <c r="I35" s="267" t="str">
        <f>IF('CV''S'!M33&gt;15,"*"," ")</f>
        <v> </v>
      </c>
      <c r="J35" s="267">
        <v>0.0016764866828337603</v>
      </c>
      <c r="L35" s="267">
        <v>-32.16091448670038</v>
      </c>
      <c r="M35" s="267" t="str">
        <f>IF('CV''S'!T33&gt;15,"*"," ")</f>
        <v> </v>
      </c>
      <c r="N35" s="267">
        <v>-0.09386085592196752</v>
      </c>
    </row>
    <row r="36" spans="2:14" ht="12">
      <c r="B36" s="49" t="s">
        <v>43</v>
      </c>
      <c r="C36" s="50" t="s">
        <v>44</v>
      </c>
      <c r="D36" s="238">
        <v>-9.174311926605505</v>
      </c>
      <c r="E36" s="238" t="str">
        <f>IF('CV''S'!L34&gt;15,"*"," ")</f>
        <v> </v>
      </c>
      <c r="F36" s="238">
        <v>-0.009030061697545784</v>
      </c>
      <c r="G36" s="238"/>
      <c r="H36" s="238">
        <v>4.436860068259385</v>
      </c>
      <c r="I36" s="238" t="str">
        <f>IF('CV''S'!M34&gt;15,"*"," ")</f>
        <v> </v>
      </c>
      <c r="J36" s="238">
        <v>0.0026417365911319784</v>
      </c>
      <c r="K36" s="238"/>
      <c r="L36" s="238">
        <v>-12.14605067064084</v>
      </c>
      <c r="M36" s="238" t="str">
        <f>IF('CV''S'!T34&gt;15,"*"," ")</f>
        <v> </v>
      </c>
      <c r="N36" s="238">
        <v>-0.013943330613151707</v>
      </c>
    </row>
    <row r="37" spans="2:14" ht="12">
      <c r="B37" s="13" t="s">
        <v>45</v>
      </c>
      <c r="C37" s="13" t="s">
        <v>46</v>
      </c>
      <c r="D37" s="267">
        <v>-6.489872320196222</v>
      </c>
      <c r="E37" s="267" t="str">
        <f>IF('CV''S'!L35&gt;15,"*"," ")</f>
        <v> </v>
      </c>
      <c r="F37" s="267">
        <v>-0.21696529240693313</v>
      </c>
      <c r="H37" s="267">
        <v>-8.638750968630715</v>
      </c>
      <c r="I37" s="267" t="str">
        <f>IF('CV''S'!M35&gt;15,"*"," ")</f>
        <v> </v>
      </c>
      <c r="J37" s="267">
        <v>-0.27524863174525116</v>
      </c>
      <c r="L37" s="267">
        <v>-5.644463179447035</v>
      </c>
      <c r="M37" s="267" t="str">
        <f>IF('CV''S'!T35&gt;15,"*"," ")</f>
        <v> </v>
      </c>
      <c r="N37" s="267">
        <v>-0.19243079374733388</v>
      </c>
    </row>
    <row r="38" spans="2:14" ht="12">
      <c r="B38" s="49" t="s">
        <v>47</v>
      </c>
      <c r="C38" s="50" t="s">
        <v>48</v>
      </c>
      <c r="D38" s="238">
        <v>-6.7550291118573025</v>
      </c>
      <c r="E38" s="238" t="str">
        <f>IF('CV''S'!L36&gt;15,"*"," ")</f>
        <v> </v>
      </c>
      <c r="F38" s="238">
        <v>-0.13200445191529006</v>
      </c>
      <c r="G38" s="238"/>
      <c r="H38" s="238">
        <v>-7.3222943025716525</v>
      </c>
      <c r="I38" s="238" t="str">
        <f>IF('CV''S'!M36&gt;15,"*"," ")</f>
        <v> </v>
      </c>
      <c r="J38" s="238">
        <v>-0.3649254284888313</v>
      </c>
      <c r="K38" s="238"/>
      <c r="L38" s="238">
        <v>-5.001953149611271</v>
      </c>
      <c r="M38" s="238" t="str">
        <f>IF('CV''S'!T36&gt;15,"*"," ")</f>
        <v> </v>
      </c>
      <c r="N38" s="238">
        <v>-0.03395585942877657</v>
      </c>
    </row>
    <row r="39" spans="2:14" ht="12">
      <c r="B39" s="13" t="s">
        <v>49</v>
      </c>
      <c r="C39" s="13" t="s">
        <v>50</v>
      </c>
      <c r="D39" s="267">
        <v>-3.8262660100036094</v>
      </c>
      <c r="E39" s="267" t="str">
        <f>IF('CV''S'!L37&gt;15,"*"," ")</f>
        <v> </v>
      </c>
      <c r="F39" s="267">
        <v>-0.07494951208962998</v>
      </c>
      <c r="H39" s="267">
        <v>-1.4576021736669387</v>
      </c>
      <c r="I39" s="267" t="str">
        <f>IF('CV''S'!M37&gt;15,"*"," ")</f>
        <v> </v>
      </c>
      <c r="J39" s="267">
        <v>-0.026163352777557235</v>
      </c>
      <c r="L39" s="267">
        <v>-4.7088725071450455</v>
      </c>
      <c r="M39" s="267" t="str">
        <f>IF('CV''S'!T37&gt;15,"*"," ")</f>
        <v> </v>
      </c>
      <c r="N39" s="267">
        <v>-0.09548615212840858</v>
      </c>
    </row>
    <row r="40" spans="2:14" ht="12">
      <c r="B40" s="49" t="s">
        <v>51</v>
      </c>
      <c r="C40" s="50" t="s">
        <v>52</v>
      </c>
      <c r="D40" s="238">
        <v>-24.32932469935245</v>
      </c>
      <c r="E40" s="238" t="str">
        <f>IF('CV''S'!L38&gt;15,"*"," ")</f>
        <v> </v>
      </c>
      <c r="F40" s="238">
        <v>-0.003958177044090902</v>
      </c>
      <c r="G40" s="238"/>
      <c r="H40" s="238">
        <v>-26.098901098901106</v>
      </c>
      <c r="I40" s="238" t="str">
        <f>IF('CV''S'!M38&gt;15,"*"," ")</f>
        <v>*</v>
      </c>
      <c r="J40" s="238">
        <v>-0.004826249541491117</v>
      </c>
      <c r="K40" s="238"/>
      <c r="L40" s="238">
        <v>-23.43096234309623</v>
      </c>
      <c r="M40" s="238" t="str">
        <f>IF('CV''S'!T38&gt;15,"*"," ")</f>
        <v> </v>
      </c>
      <c r="N40" s="238">
        <v>-0.003592760035290622</v>
      </c>
    </row>
    <row r="41" spans="2:14" ht="12">
      <c r="B41" s="13" t="s">
        <v>53</v>
      </c>
      <c r="C41" s="13" t="s">
        <v>54</v>
      </c>
      <c r="D41" s="267">
        <v>1.1461318051575908</v>
      </c>
      <c r="E41" s="267" t="str">
        <f>IF('CV''S'!L39&gt;15,"*"," ")</f>
        <v> </v>
      </c>
      <c r="F41" s="267">
        <v>0.006501644422232952</v>
      </c>
      <c r="H41" s="267">
        <v>-16.1134163208852</v>
      </c>
      <c r="I41" s="267" t="str">
        <f>IF('CV''S'!M39&gt;15,"*"," ")</f>
        <v> </v>
      </c>
      <c r="J41" s="267">
        <v>-0.14204414440009636</v>
      </c>
      <c r="L41" s="267">
        <v>15.870206489675521</v>
      </c>
      <c r="M41" s="267" t="str">
        <f>IF('CV''S'!T39&gt;15,"*"," ")</f>
        <v> </v>
      </c>
      <c r="N41" s="267">
        <v>0.06903231782094127</v>
      </c>
    </row>
    <row r="42" spans="2:14" ht="12">
      <c r="B42" s="49" t="s">
        <v>55</v>
      </c>
      <c r="C42" s="50" t="s">
        <v>56</v>
      </c>
      <c r="D42" s="238">
        <v>8.67309117865085</v>
      </c>
      <c r="E42" s="238" t="str">
        <f>IF('CV''S'!L40&gt;15,"*"," ")</f>
        <v> </v>
      </c>
      <c r="F42" s="238">
        <v>0.012074482498432643</v>
      </c>
      <c r="G42" s="238"/>
      <c r="H42" s="238">
        <v>13.11417462000708</v>
      </c>
      <c r="I42" s="238" t="str">
        <f>IF('CV''S'!M40&gt;15,"*"," ")</f>
        <v> </v>
      </c>
      <c r="J42" s="238">
        <v>0.03231047061461422</v>
      </c>
      <c r="K42" s="238"/>
      <c r="L42" s="238">
        <v>3.7787300350603736</v>
      </c>
      <c r="M42" s="238" t="str">
        <f>IF('CV''S'!T40&gt;15,"*"," ")</f>
        <v> </v>
      </c>
      <c r="N42" s="238">
        <v>0.0035560992186039757</v>
      </c>
    </row>
    <row r="43" spans="2:14" ht="12">
      <c r="B43" s="13" t="s">
        <v>57</v>
      </c>
      <c r="C43" s="13" t="s">
        <v>58</v>
      </c>
      <c r="D43" s="267">
        <v>-12.079510549918082</v>
      </c>
      <c r="E43" s="267" t="str">
        <f>IF('CV''S'!L41&gt;15,"*"," ")</f>
        <v> </v>
      </c>
      <c r="F43" s="267">
        <v>-0.31057736200804825</v>
      </c>
      <c r="H43" s="267">
        <v>1.4821012945391399</v>
      </c>
      <c r="I43" s="267" t="str">
        <f>IF('CV''S'!M41&gt;15,"*"," ")</f>
        <v> </v>
      </c>
      <c r="J43" s="267">
        <v>0.04026180745285674</v>
      </c>
      <c r="L43" s="267">
        <v>-18.258316596654556</v>
      </c>
      <c r="M43" s="267" t="str">
        <f>IF('CV''S'!T41&gt;15,"*"," ")</f>
        <v> </v>
      </c>
      <c r="N43" s="267">
        <v>-0.45826387466491986</v>
      </c>
    </row>
    <row r="44" spans="2:14" ht="12">
      <c r="B44" s="49" t="s">
        <v>59</v>
      </c>
      <c r="C44" s="50" t="s">
        <v>60</v>
      </c>
      <c r="D44" s="238">
        <v>-4.879119931297571</v>
      </c>
      <c r="E44" s="238" t="str">
        <f>IF('CV''S'!L42&gt;15,"*"," ")</f>
        <v> </v>
      </c>
      <c r="F44" s="238">
        <v>-0.4029614865521303</v>
      </c>
      <c r="G44" s="238"/>
      <c r="H44" s="238">
        <v>-0.5914510595283917</v>
      </c>
      <c r="I44" s="238" t="str">
        <f>IF('CV''S'!M42&gt;15,"*"," ")</f>
        <v> </v>
      </c>
      <c r="J44" s="238">
        <v>-0.07807517021404414</v>
      </c>
      <c r="K44" s="238"/>
      <c r="L44" s="238">
        <v>-8.735262593845816</v>
      </c>
      <c r="M44" s="238" t="str">
        <f>IF('CV''S'!T42&gt;15,"*"," ")</f>
        <v> </v>
      </c>
      <c r="N44" s="238">
        <v>-0.53972308915094</v>
      </c>
    </row>
    <row r="45" spans="2:14" ht="12">
      <c r="B45" s="13" t="s">
        <v>61</v>
      </c>
      <c r="C45" s="13" t="s">
        <v>62</v>
      </c>
      <c r="D45" s="267">
        <v>-2.4102286494986247</v>
      </c>
      <c r="E45" s="267" t="str">
        <f>IF('CV''S'!L43&gt;15,"*"," ")</f>
        <v> </v>
      </c>
      <c r="F45" s="267">
        <v>-0.021107769218013307</v>
      </c>
      <c r="H45" s="267">
        <v>13.001202886928631</v>
      </c>
      <c r="I45" s="267" t="str">
        <f>IF('CV''S'!M43&gt;15,"*"," ")</f>
        <v> </v>
      </c>
      <c r="J45" s="267">
        <v>0.0988365103470628</v>
      </c>
      <c r="L45" s="267">
        <v>-7.745428045945102</v>
      </c>
      <c r="M45" s="267" t="str">
        <f>IF('CV''S'!T43&gt;15,"*"," ")</f>
        <v> </v>
      </c>
      <c r="N45" s="267">
        <v>-0.07159857498900599</v>
      </c>
    </row>
    <row r="46" spans="2:14" ht="12">
      <c r="B46" s="49" t="s">
        <v>63</v>
      </c>
      <c r="C46" s="50" t="s">
        <v>64</v>
      </c>
      <c r="D46" s="238">
        <v>-2.592180604651262</v>
      </c>
      <c r="E46" s="238" t="str">
        <f>IF('CV''S'!L44&gt;15,"*"," ")</f>
        <v> </v>
      </c>
      <c r="F46" s="238">
        <v>-0.1741191546623605</v>
      </c>
      <c r="G46" s="238"/>
      <c r="H46" s="238">
        <v>0.834289150765799</v>
      </c>
      <c r="I46" s="238" t="str">
        <f>IF('CV''S'!M44&gt;15,"*"," ")</f>
        <v> </v>
      </c>
      <c r="J46" s="238">
        <v>0.041930794700654216</v>
      </c>
      <c r="K46" s="238"/>
      <c r="L46" s="238">
        <v>-3.5679931353198135</v>
      </c>
      <c r="M46" s="238" t="str">
        <f>IF('CV''S'!T44&gt;15,"*"," ")</f>
        <v> </v>
      </c>
      <c r="N46" s="238">
        <v>-0.265065851492552</v>
      </c>
    </row>
    <row r="47" spans="2:14" ht="12">
      <c r="B47" s="13" t="s">
        <v>65</v>
      </c>
      <c r="C47" s="13" t="s">
        <v>66</v>
      </c>
      <c r="D47" s="267">
        <v>-10.897091550917049</v>
      </c>
      <c r="E47" s="267" t="str">
        <f>IF('CV''S'!L45&gt;15,"*"," ")</f>
        <v> </v>
      </c>
      <c r="F47" s="267">
        <v>-0.08548458407010015</v>
      </c>
      <c r="H47" s="267">
        <v>-4.922454484153748</v>
      </c>
      <c r="I47" s="267" t="str">
        <f>IF('CV''S'!M45&gt;15,"*"," ")</f>
        <v> </v>
      </c>
      <c r="J47" s="267">
        <v>-0.029668734023482256</v>
      </c>
      <c r="L47" s="267">
        <v>-12.657724788872326</v>
      </c>
      <c r="M47" s="267" t="str">
        <f>IF('CV''S'!T45&gt;15,"*"," ")</f>
        <v> </v>
      </c>
      <c r="N47" s="267">
        <v>-0.10898038773714884</v>
      </c>
    </row>
    <row r="48" spans="2:14" ht="12">
      <c r="B48" s="49" t="s">
        <v>67</v>
      </c>
      <c r="C48" s="50" t="s">
        <v>68</v>
      </c>
      <c r="D48" s="238">
        <v>-18.926974664679584</v>
      </c>
      <c r="E48" s="238" t="str">
        <f>IF('CV''S'!L46&gt;15,"*"," ")</f>
        <v> </v>
      </c>
      <c r="F48" s="238">
        <v>-0.0917454268470652</v>
      </c>
      <c r="G48" s="238"/>
      <c r="H48" s="238">
        <v>-13.216957605985035</v>
      </c>
      <c r="I48" s="238" t="str">
        <f>IF('CV''S'!M46&gt;15,"*"," ")</f>
        <v> </v>
      </c>
      <c r="J48" s="238">
        <v>-0.032310470614614194</v>
      </c>
      <c r="K48" s="238"/>
      <c r="L48" s="238">
        <v>-19.92991677617171</v>
      </c>
      <c r="M48" s="238" t="str">
        <f>IF('CV''S'!T46&gt;15,"*"," ")</f>
        <v> </v>
      </c>
      <c r="N48" s="238">
        <v>-0.11676470114694525</v>
      </c>
    </row>
    <row r="49" spans="2:14" ht="12">
      <c r="B49" s="13" t="s">
        <v>69</v>
      </c>
      <c r="C49" s="13" t="s">
        <v>70</v>
      </c>
      <c r="D49" s="267">
        <v>-5.558917681926312</v>
      </c>
      <c r="E49" s="267" t="str">
        <f>IF('CV''S'!L47&gt;15,"*"," ")</f>
        <v> </v>
      </c>
      <c r="F49" s="267">
        <v>-0.2558483080736264</v>
      </c>
      <c r="H49" s="267">
        <v>-5.622813241428693</v>
      </c>
      <c r="I49" s="267" t="str">
        <f>IF('CV''S'!M47&gt;15,"*"," ")</f>
        <v> </v>
      </c>
      <c r="J49" s="267">
        <v>-0.17058723736510514</v>
      </c>
      <c r="L49" s="267">
        <v>-5.543412430732364</v>
      </c>
      <c r="M49" s="267" t="str">
        <f>IF('CV''S'!T47&gt;15,"*"," ")</f>
        <v> </v>
      </c>
      <c r="N49" s="267">
        <v>-0.2917391415221293</v>
      </c>
    </row>
    <row r="50" spans="2:14" ht="12">
      <c r="B50" s="49" t="s">
        <v>71</v>
      </c>
      <c r="C50" s="50" t="s">
        <v>72</v>
      </c>
      <c r="D50" s="238">
        <v>-6.707605674826156</v>
      </c>
      <c r="E50" s="238" t="str">
        <f>IF('CV''S'!L48&gt;15,"*"," ")</f>
        <v> </v>
      </c>
      <c r="F50" s="238">
        <v>-0.124772877505839</v>
      </c>
      <c r="G50" s="238"/>
      <c r="H50" s="238">
        <v>-7.10073270983499</v>
      </c>
      <c r="I50" s="238" t="str">
        <f>IF('CV''S'!M48&gt;15,"*"," ")</f>
        <v> </v>
      </c>
      <c r="J50" s="238">
        <v>-0.09083509663353802</v>
      </c>
      <c r="K50" s="238"/>
      <c r="L50" s="238">
        <v>-6.607023105529475</v>
      </c>
      <c r="M50" s="238" t="str">
        <f>IF('CV''S'!T48&gt;15,"*"," ")</f>
        <v> </v>
      </c>
      <c r="N50" s="238">
        <v>-0.13905906029450754</v>
      </c>
    </row>
    <row r="51" spans="2:14" ht="12">
      <c r="B51" s="13" t="s">
        <v>73</v>
      </c>
      <c r="C51" s="13" t="s">
        <v>74</v>
      </c>
      <c r="D51" s="267">
        <v>-5.799965331961943</v>
      </c>
      <c r="E51" s="267" t="str">
        <f>IF('CV''S'!L49&gt;15,"*"," ")</f>
        <v> </v>
      </c>
      <c r="F51" s="267">
        <v>-0.030214586440602292</v>
      </c>
      <c r="H51" s="267">
        <v>2.45290423877238</v>
      </c>
      <c r="I51" s="267" t="str">
        <f>IF('CV''S'!M49&gt;15,"*"," ")</f>
        <v> </v>
      </c>
      <c r="J51" s="267">
        <v>0.007620394013490282</v>
      </c>
      <c r="L51" s="267">
        <v>-7.570845088264977</v>
      </c>
      <c r="M51" s="267" t="str">
        <f>IF('CV''S'!T49&gt;15,"*"," ")</f>
        <v> </v>
      </c>
      <c r="N51" s="267">
        <v>-0.04614130388293297</v>
      </c>
    </row>
    <row r="52" spans="2:14" ht="12">
      <c r="B52" s="49" t="s">
        <v>75</v>
      </c>
      <c r="C52" s="50" t="s">
        <v>76</v>
      </c>
      <c r="D52" s="238">
        <v>-10.67873377510854</v>
      </c>
      <c r="E52" s="238" t="str">
        <f>IF('CV''S'!L50&gt;15,"*"," ")</f>
        <v> </v>
      </c>
      <c r="F52" s="238">
        <v>-0.4971962134407364</v>
      </c>
      <c r="G52" s="238"/>
      <c r="H52" s="238">
        <v>-5.705779842157166</v>
      </c>
      <c r="I52" s="238" t="str">
        <f>IF('CV''S'!M50&gt;15,"*"," ")</f>
        <v> </v>
      </c>
      <c r="J52" s="238">
        <v>-0.16737103523092467</v>
      </c>
      <c r="K52" s="238"/>
      <c r="L52" s="238">
        <v>-11.819885779910344</v>
      </c>
      <c r="M52" s="238" t="str">
        <f>IF('CV''S'!T50&gt;15,"*"," ")</f>
        <v> </v>
      </c>
      <c r="N52" s="238">
        <v>-0.6360368407033264</v>
      </c>
    </row>
    <row r="53" spans="2:14" ht="12">
      <c r="B53" s="13" t="s">
        <v>77</v>
      </c>
      <c r="C53" s="13" t="s">
        <v>78</v>
      </c>
      <c r="D53" s="267">
        <v>-4.502328577090786</v>
      </c>
      <c r="E53" s="267" t="str">
        <f>IF('CV''S'!L51&gt;15,"*"," ")</f>
        <v> </v>
      </c>
      <c r="F53" s="267">
        <v>-0.05731222491688412</v>
      </c>
      <c r="H53" s="267">
        <v>-1.1541858034760488</v>
      </c>
      <c r="I53" s="267" t="str">
        <f>IF('CV''S'!M51&gt;15,"*"," ")</f>
        <v>*</v>
      </c>
      <c r="J53" s="267">
        <v>-0.014481167797175773</v>
      </c>
      <c r="L53" s="267">
        <v>-5.8831481331278805</v>
      </c>
      <c r="M53" s="267" t="str">
        <f>IF('CV''S'!T51&gt;15,"*"," ")</f>
        <v> </v>
      </c>
      <c r="N53" s="267">
        <v>-0.07534205171511978</v>
      </c>
    </row>
    <row r="54" spans="2:14" ht="12">
      <c r="B54" s="49" t="s">
        <v>79</v>
      </c>
      <c r="C54" s="50" t="s">
        <v>80</v>
      </c>
      <c r="D54" s="238">
        <v>-18.440659925492287</v>
      </c>
      <c r="E54" s="238" t="str">
        <f>IF('CV''S'!L52&gt;15,"*"," ")</f>
        <v> </v>
      </c>
      <c r="F54" s="238">
        <v>-0.2592530713365395</v>
      </c>
      <c r="G54" s="238"/>
      <c r="H54" s="238">
        <v>-6.295785885254213</v>
      </c>
      <c r="I54" s="238" t="str">
        <f>IF('CV''S'!M52&gt;15,"*"," ")</f>
        <v> </v>
      </c>
      <c r="J54" s="238">
        <v>-0.07559430860777644</v>
      </c>
      <c r="K54" s="238"/>
      <c r="L54" s="238">
        <v>-22.554294418238996</v>
      </c>
      <c r="M54" s="238" t="str">
        <f>IF('CV''S'!T52&gt;15,"*"," ")</f>
        <v> </v>
      </c>
      <c r="N54" s="238">
        <v>-0.33656462759168937</v>
      </c>
    </row>
    <row r="55" spans="2:14" ht="12">
      <c r="B55" s="13" t="s">
        <v>81</v>
      </c>
      <c r="C55" s="13" t="s">
        <v>82</v>
      </c>
      <c r="D55" s="267">
        <v>-8.9639115250291</v>
      </c>
      <c r="E55" s="267" t="str">
        <f>IF('CV''S'!L53&gt;15,"*"," ")</f>
        <v> </v>
      </c>
      <c r="F55" s="267">
        <v>-0.09734406509954352</v>
      </c>
      <c r="H55" s="267">
        <v>-0.33810143042910523</v>
      </c>
      <c r="I55" s="267" t="str">
        <f>IF('CV''S'!M53&gt;15,"*"," ")</f>
        <v> </v>
      </c>
      <c r="J55" s="267">
        <v>-0.0026417365911317946</v>
      </c>
      <c r="L55" s="267">
        <v>-11.300549527969551</v>
      </c>
      <c r="M55" s="267" t="str">
        <f>IF('CV''S'!T53&gt;15,"*"," ")</f>
        <v> </v>
      </c>
      <c r="N55" s="267">
        <v>-0.13720921658586074</v>
      </c>
    </row>
    <row r="56" spans="2:14" ht="12">
      <c r="B56" s="49" t="s">
        <v>83</v>
      </c>
      <c r="C56" s="50" t="s">
        <v>84</v>
      </c>
      <c r="D56" s="238">
        <v>-8.558374647613476</v>
      </c>
      <c r="E56" s="238" t="str">
        <f>IF('CV''S'!L54&gt;15,"*"," ")</f>
        <v> </v>
      </c>
      <c r="F56" s="238">
        <v>-0.22430544255822293</v>
      </c>
      <c r="G56" s="238"/>
      <c r="H56" s="238">
        <v>-2.1158005038681704</v>
      </c>
      <c r="I56" s="238" t="str">
        <f>IF('CV''S'!M54&gt;15,"*"," ")</f>
        <v>*</v>
      </c>
      <c r="J56" s="238">
        <v>-0.05372160053537619</v>
      </c>
      <c r="K56" s="238"/>
      <c r="L56" s="238">
        <v>-11.151644681548001</v>
      </c>
      <c r="M56" s="238" t="str">
        <f>IF('CV''S'!T54&gt;15,"*"," ")</f>
        <v> </v>
      </c>
      <c r="N56" s="238">
        <v>-0.296113082459652</v>
      </c>
    </row>
    <row r="57" spans="2:14" ht="12">
      <c r="B57" s="13" t="s">
        <v>85</v>
      </c>
      <c r="C57" s="13" t="s">
        <v>86</v>
      </c>
      <c r="D57" s="267">
        <v>-22.31166646641838</v>
      </c>
      <c r="E57" s="267" t="str">
        <f>IF('CV''S'!L55&gt;15,"*"," ")</f>
        <v> </v>
      </c>
      <c r="F57" s="267">
        <v>-0.11179216381561692</v>
      </c>
      <c r="H57" s="267">
        <v>-6.984426616328465</v>
      </c>
      <c r="I57" s="267" t="str">
        <f>IF('CV''S'!M55&gt;15,"*"," ")</f>
        <v> </v>
      </c>
      <c r="J57" s="267">
        <v>-0.03007515503750256</v>
      </c>
      <c r="L57" s="267">
        <v>-27.546744036105743</v>
      </c>
      <c r="M57" s="267" t="str">
        <f>IF('CV''S'!T55&gt;15,"*"," ")</f>
        <v> </v>
      </c>
      <c r="N57" s="267">
        <v>-0.14619111667408752</v>
      </c>
    </row>
    <row r="58" spans="2:14" ht="12">
      <c r="B58" s="49" t="s">
        <v>87</v>
      </c>
      <c r="C58" s="50" t="s">
        <v>88</v>
      </c>
      <c r="D58" s="238">
        <v>-5.169015112798425</v>
      </c>
      <c r="E58" s="238" t="str">
        <f>IF('CV''S'!L56&gt;15,"*"," ")</f>
        <v> </v>
      </c>
      <c r="F58" s="238">
        <v>-0.021310945606208064</v>
      </c>
      <c r="G58" s="238"/>
      <c r="H58" s="238">
        <v>-7.608383577375822</v>
      </c>
      <c r="I58" s="238" t="str">
        <f>IF('CV''S'!M56&gt;15,"*"," ")</f>
        <v> </v>
      </c>
      <c r="J58" s="238">
        <v>-0.02692539217884515</v>
      </c>
      <c r="K58" s="238"/>
      <c r="L58" s="238">
        <v>-4.3371842569023045</v>
      </c>
      <c r="M58" s="238" t="str">
        <f>IF('CV''S'!T56&gt;15,"*"," ")</f>
        <v> </v>
      </c>
      <c r="N58" s="238">
        <v>-0.018947532090877982</v>
      </c>
    </row>
    <row r="59" spans="2:14" ht="12">
      <c r="B59" s="13" t="s">
        <v>89</v>
      </c>
      <c r="C59" s="13" t="s">
        <v>90</v>
      </c>
      <c r="D59" s="267">
        <v>-15.325121741621317</v>
      </c>
      <c r="E59" s="267" t="str">
        <f>IF('CV''S'!L57&gt;15,"*"," ")</f>
        <v> </v>
      </c>
      <c r="F59" s="267">
        <v>-0.09662166016373992</v>
      </c>
      <c r="H59" s="267">
        <v>-6.917599186164802</v>
      </c>
      <c r="I59" s="267" t="str">
        <f>IF('CV''S'!M57&gt;15,"*"," ")</f>
        <v> </v>
      </c>
      <c r="J59" s="267">
        <v>-0.041454943430071056</v>
      </c>
      <c r="L59" s="267">
        <v>-18.62041467304625</v>
      </c>
      <c r="M59" s="267" t="str">
        <f>IF('CV''S'!T57&gt;15,"*"," ")</f>
        <v> </v>
      </c>
      <c r="N59" s="267">
        <v>-0.11984420974862289</v>
      </c>
    </row>
    <row r="60" spans="2:14" ht="12">
      <c r="B60" s="49" t="s">
        <v>91</v>
      </c>
      <c r="C60" s="50" t="s">
        <v>92</v>
      </c>
      <c r="D60" s="238">
        <v>-14.817315894228011</v>
      </c>
      <c r="E60" s="238" t="str">
        <f>IF('CV''S'!L58&gt;15,"*"," ")</f>
        <v> </v>
      </c>
      <c r="F60" s="238">
        <v>-0.12548775739022772</v>
      </c>
      <c r="G60" s="238"/>
      <c r="H60" s="238">
        <v>-3.587962962962965</v>
      </c>
      <c r="I60" s="238" t="str">
        <f>IF('CV''S'!M58&gt;15,"*"," ")</f>
        <v> </v>
      </c>
      <c r="J60" s="238">
        <v>-0.018898577151944165</v>
      </c>
      <c r="K60" s="238"/>
      <c r="L60" s="238">
        <v>-17.353607528755642</v>
      </c>
      <c r="M60" s="238" t="str">
        <f>IF('CV''S'!T58&gt;15,"*"," ")</f>
        <v> </v>
      </c>
      <c r="N60" s="238">
        <v>-0.17035670500669675</v>
      </c>
    </row>
    <row r="61" spans="2:14" ht="12">
      <c r="B61" s="13" t="s">
        <v>93</v>
      </c>
      <c r="C61" s="13" t="s">
        <v>94</v>
      </c>
      <c r="D61" s="267">
        <v>-11.247921405229777</v>
      </c>
      <c r="E61" s="267" t="str">
        <f>IF('CV''S'!L59&gt;15,"*"," ")</f>
        <v> </v>
      </c>
      <c r="F61" s="267">
        <v>-0.11808912683979948</v>
      </c>
      <c r="H61" s="267">
        <v>-2.325240106300497</v>
      </c>
      <c r="I61" s="267" t="str">
        <f>IF('CV''S'!M59&gt;15,"*"," ")</f>
        <v> </v>
      </c>
      <c r="J61" s="267">
        <v>-0.019318545533037156</v>
      </c>
      <c r="L61" s="267">
        <v>-13.980266442976196</v>
      </c>
      <c r="M61" s="267" t="str">
        <f>IF('CV''S'!T59&gt;15,"*"," ")</f>
        <v> </v>
      </c>
      <c r="N61" s="267">
        <v>-0.1596668182039137</v>
      </c>
    </row>
    <row r="62" spans="2:14" ht="12">
      <c r="B62" s="49" t="s">
        <v>95</v>
      </c>
      <c r="C62" s="50" t="s">
        <v>96</v>
      </c>
      <c r="D62" s="238">
        <v>-8.187531243305013</v>
      </c>
      <c r="E62" s="238" t="str">
        <f>IF('CV''S'!L60&gt;15,"*"," ")</f>
        <v> </v>
      </c>
      <c r="F62" s="238">
        <v>-0.06901977157490835</v>
      </c>
      <c r="G62" s="238"/>
      <c r="H62" s="238">
        <v>-0.945367698278432</v>
      </c>
      <c r="I62" s="238" t="str">
        <f>IF('CV''S'!M60&gt;15,"*"," ")</f>
        <v> </v>
      </c>
      <c r="J62" s="238">
        <v>-0.009652499082982192</v>
      </c>
      <c r="K62" s="238"/>
      <c r="L62" s="238">
        <v>-12.240351951885064</v>
      </c>
      <c r="M62" s="238" t="str">
        <f>IF('CV''S'!T60&gt;15,"*"," ")</f>
        <v>*</v>
      </c>
      <c r="N62" s="238">
        <v>-0.09401055425677134</v>
      </c>
    </row>
    <row r="63" spans="2:14" ht="12">
      <c r="B63" s="13" t="s">
        <v>97</v>
      </c>
      <c r="C63" s="13" t="s">
        <v>98</v>
      </c>
      <c r="D63" s="267">
        <v>-0.02539553038662934</v>
      </c>
      <c r="E63" s="267" t="str">
        <f>IF('CV''S'!L61&gt;15,"*"," ")</f>
        <v>*</v>
      </c>
      <c r="F63" s="267">
        <v>-0.0007645452237248624</v>
      </c>
      <c r="H63" s="267">
        <v>3.771870600741245</v>
      </c>
      <c r="I63" s="267" t="str">
        <f>IF('CV''S'!M61&gt;15,"*"," ")</f>
        <v>*</v>
      </c>
      <c r="J63" s="267">
        <v>0.10671599775638185</v>
      </c>
      <c r="L63" s="267">
        <v>-1.4904672172033617</v>
      </c>
      <c r="M63" s="267" t="str">
        <f>IF('CV''S'!T61&gt;15,"*"," ")</f>
        <v>*</v>
      </c>
      <c r="N63" s="267">
        <v>-0.04600871392812095</v>
      </c>
    </row>
    <row r="64" spans="2:14" ht="12">
      <c r="B64" s="52" t="s">
        <v>99</v>
      </c>
      <c r="C64" s="53" t="s">
        <v>100</v>
      </c>
      <c r="D64" s="273">
        <v>-3.651279808721164</v>
      </c>
      <c r="E64" s="273" t="str">
        <f>IF('CV''S'!L62&gt;15,"*"," ")</f>
        <v> </v>
      </c>
      <c r="F64" s="273">
        <v>-0.05543511875829539</v>
      </c>
      <c r="G64" s="273"/>
      <c r="H64" s="273">
        <v>-4.064105580704425</v>
      </c>
      <c r="I64" s="273" t="str">
        <f>IF('CV''S'!M62&gt;15,"*"," ")</f>
        <v> </v>
      </c>
      <c r="J64" s="273">
        <v>-0.06719010263928556</v>
      </c>
      <c r="K64" s="273"/>
      <c r="L64" s="273">
        <v>-3.454685784478906</v>
      </c>
      <c r="M64" s="273" t="str">
        <f>IF('CV''S'!T62&gt;15,"*"," ")</f>
        <v> </v>
      </c>
      <c r="N64" s="273">
        <v>-0.0504868326863933</v>
      </c>
    </row>
    <row r="65" spans="3:20" ht="10.5" customHeight="1">
      <c r="C65" s="130"/>
      <c r="D65" s="272"/>
      <c r="E65" s="272"/>
      <c r="F65" s="272"/>
      <c r="G65" s="271"/>
      <c r="H65" s="272"/>
      <c r="I65" s="272"/>
      <c r="J65" s="272"/>
      <c r="K65" s="271"/>
      <c r="L65" s="272"/>
      <c r="M65" s="272"/>
      <c r="N65" s="272"/>
      <c r="O65" s="130"/>
      <c r="P65" s="130"/>
      <c r="Q65" s="130"/>
      <c r="R65" s="130"/>
      <c r="S65" s="130"/>
      <c r="T65" s="130"/>
    </row>
    <row r="66" spans="2:20" ht="12">
      <c r="B66" s="18" t="s">
        <v>101</v>
      </c>
      <c r="C66" s="130"/>
      <c r="D66" s="272"/>
      <c r="E66" s="272"/>
      <c r="F66" s="272"/>
      <c r="G66" s="271"/>
      <c r="H66" s="272"/>
      <c r="I66" s="272"/>
      <c r="J66" s="272"/>
      <c r="K66" s="271"/>
      <c r="L66" s="272"/>
      <c r="M66" s="272"/>
      <c r="N66" s="272"/>
      <c r="O66" s="130"/>
      <c r="P66" s="130"/>
      <c r="Q66" s="130"/>
      <c r="R66" s="130"/>
      <c r="S66" s="130"/>
      <c r="T66" s="130"/>
    </row>
    <row r="67" spans="2:20" ht="12">
      <c r="B67" s="132" t="s">
        <v>210</v>
      </c>
      <c r="C67" s="130"/>
      <c r="D67" s="272"/>
      <c r="E67" s="272"/>
      <c r="F67" s="272"/>
      <c r="G67" s="271"/>
      <c r="H67" s="272"/>
      <c r="I67" s="272"/>
      <c r="J67" s="272"/>
      <c r="K67" s="271"/>
      <c r="L67" s="272"/>
      <c r="M67" s="272"/>
      <c r="N67" s="272"/>
      <c r="O67" s="130"/>
      <c r="P67" s="130"/>
      <c r="Q67" s="130"/>
      <c r="R67" s="130"/>
      <c r="S67" s="130"/>
      <c r="T67" s="130"/>
    </row>
    <row r="68" spans="2:20" ht="12">
      <c r="B68" s="142" t="s">
        <v>272</v>
      </c>
      <c r="D68" s="272"/>
      <c r="E68" s="272"/>
      <c r="F68" s="272"/>
      <c r="G68" s="271"/>
      <c r="H68" s="272"/>
      <c r="I68" s="272"/>
      <c r="J68" s="272"/>
      <c r="K68" s="271"/>
      <c r="L68" s="272"/>
      <c r="M68" s="272"/>
      <c r="N68" s="272"/>
      <c r="O68" s="130"/>
      <c r="P68" s="130"/>
      <c r="Q68" s="130"/>
      <c r="R68" s="130"/>
      <c r="S68" s="130"/>
      <c r="T68" s="130"/>
    </row>
    <row r="69" spans="4:20" ht="12">
      <c r="D69" s="272"/>
      <c r="E69" s="272"/>
      <c r="F69" s="272"/>
      <c r="G69" s="271"/>
      <c r="H69" s="272"/>
      <c r="I69" s="272"/>
      <c r="J69" s="272"/>
      <c r="K69" s="271"/>
      <c r="L69" s="272"/>
      <c r="M69" s="272"/>
      <c r="N69" s="272"/>
      <c r="O69" s="130"/>
      <c r="P69" s="130"/>
      <c r="Q69" s="130"/>
      <c r="R69" s="130"/>
      <c r="S69" s="130"/>
      <c r="T69" s="130"/>
    </row>
    <row r="70" spans="4:20" ht="12">
      <c r="D70" s="272"/>
      <c r="E70" s="272"/>
      <c r="F70" s="272"/>
      <c r="G70" s="271"/>
      <c r="H70" s="272"/>
      <c r="I70" s="272"/>
      <c r="J70" s="272"/>
      <c r="K70" s="271"/>
      <c r="L70" s="272"/>
      <c r="M70" s="272"/>
      <c r="N70" s="272"/>
      <c r="O70" s="130"/>
      <c r="P70" s="130"/>
      <c r="Q70" s="130"/>
      <c r="R70" s="130"/>
      <c r="S70" s="130"/>
      <c r="T70" s="130"/>
    </row>
    <row r="71" spans="4:20" ht="12">
      <c r="D71" s="272"/>
      <c r="E71" s="272"/>
      <c r="F71" s="272"/>
      <c r="G71" s="271"/>
      <c r="H71" s="272"/>
      <c r="I71" s="272"/>
      <c r="J71" s="272"/>
      <c r="K71" s="271"/>
      <c r="L71" s="272"/>
      <c r="M71" s="272"/>
      <c r="N71" s="272"/>
      <c r="O71" s="130"/>
      <c r="P71" s="130"/>
      <c r="Q71" s="130"/>
      <c r="R71" s="130"/>
      <c r="S71" s="130"/>
      <c r="T71" s="130"/>
    </row>
    <row r="72" spans="4:20" ht="12">
      <c r="D72" s="272"/>
      <c r="E72" s="272"/>
      <c r="F72" s="272"/>
      <c r="G72" s="271"/>
      <c r="H72" s="272"/>
      <c r="I72" s="272"/>
      <c r="J72" s="272"/>
      <c r="K72" s="271"/>
      <c r="L72" s="272"/>
      <c r="M72" s="272"/>
      <c r="N72" s="272"/>
      <c r="O72" s="130"/>
      <c r="P72" s="130"/>
      <c r="Q72" s="130"/>
      <c r="R72" s="130"/>
      <c r="S72" s="130"/>
      <c r="T72" s="130"/>
    </row>
    <row r="73" spans="4:20" ht="12">
      <c r="D73" s="272"/>
      <c r="E73" s="272"/>
      <c r="F73" s="272"/>
      <c r="G73" s="271"/>
      <c r="H73" s="272"/>
      <c r="I73" s="272"/>
      <c r="J73" s="272"/>
      <c r="K73" s="271"/>
      <c r="L73" s="272"/>
      <c r="M73" s="272"/>
      <c r="N73" s="272"/>
      <c r="O73" s="130"/>
      <c r="P73" s="130"/>
      <c r="Q73" s="130"/>
      <c r="R73" s="130"/>
      <c r="S73" s="130"/>
      <c r="T73" s="130"/>
    </row>
    <row r="74" spans="4:20" ht="12">
      <c r="D74" s="272"/>
      <c r="E74" s="272"/>
      <c r="F74" s="272"/>
      <c r="G74" s="271"/>
      <c r="H74" s="272"/>
      <c r="I74" s="272"/>
      <c r="J74" s="272"/>
      <c r="K74" s="271"/>
      <c r="L74" s="272"/>
      <c r="M74" s="272"/>
      <c r="N74" s="272"/>
      <c r="O74" s="130"/>
      <c r="P74" s="130"/>
      <c r="Q74" s="130"/>
      <c r="R74" s="130"/>
      <c r="S74" s="130"/>
      <c r="T74" s="130"/>
    </row>
    <row r="75" spans="4:20" ht="12">
      <c r="D75" s="272"/>
      <c r="E75" s="272"/>
      <c r="F75" s="272"/>
      <c r="G75" s="271"/>
      <c r="H75" s="272"/>
      <c r="I75" s="272"/>
      <c r="J75" s="272"/>
      <c r="K75" s="271"/>
      <c r="L75" s="272"/>
      <c r="M75" s="272"/>
      <c r="N75" s="272"/>
      <c r="O75" s="130"/>
      <c r="P75" s="130"/>
      <c r="Q75" s="130"/>
      <c r="R75" s="130"/>
      <c r="S75" s="130"/>
      <c r="T75" s="130"/>
    </row>
    <row r="76" spans="4:20" ht="12">
      <c r="D76" s="272"/>
      <c r="E76" s="272"/>
      <c r="F76" s="272"/>
      <c r="G76" s="271"/>
      <c r="H76" s="272"/>
      <c r="I76" s="272"/>
      <c r="J76" s="272"/>
      <c r="K76" s="271"/>
      <c r="L76" s="272"/>
      <c r="M76" s="272"/>
      <c r="N76" s="272"/>
      <c r="O76" s="130"/>
      <c r="P76" s="130"/>
      <c r="Q76" s="130"/>
      <c r="R76" s="130"/>
      <c r="S76" s="130"/>
      <c r="T76" s="130"/>
    </row>
    <row r="77" spans="4:20" ht="12">
      <c r="D77" s="272"/>
      <c r="E77" s="272"/>
      <c r="F77" s="272"/>
      <c r="G77" s="271"/>
      <c r="H77" s="272"/>
      <c r="I77" s="272"/>
      <c r="J77" s="272"/>
      <c r="K77" s="271"/>
      <c r="L77" s="272"/>
      <c r="M77" s="272"/>
      <c r="N77" s="272"/>
      <c r="O77" s="130"/>
      <c r="P77" s="130"/>
      <c r="Q77" s="130"/>
      <c r="R77" s="130"/>
      <c r="S77" s="130"/>
      <c r="T77" s="130"/>
    </row>
    <row r="78" spans="4:20" ht="12">
      <c r="D78" s="272"/>
      <c r="E78" s="272"/>
      <c r="F78" s="272"/>
      <c r="G78" s="271"/>
      <c r="H78" s="272"/>
      <c r="I78" s="272"/>
      <c r="J78" s="272"/>
      <c r="K78" s="271"/>
      <c r="L78" s="272"/>
      <c r="M78" s="272"/>
      <c r="N78" s="272"/>
      <c r="O78" s="130"/>
      <c r="P78" s="130"/>
      <c r="Q78" s="130"/>
      <c r="R78" s="130"/>
      <c r="S78" s="130"/>
      <c r="T78" s="130"/>
    </row>
    <row r="79" spans="4:20" ht="12">
      <c r="D79" s="272"/>
      <c r="E79" s="272"/>
      <c r="F79" s="272"/>
      <c r="G79" s="271"/>
      <c r="H79" s="272"/>
      <c r="I79" s="272"/>
      <c r="J79" s="272"/>
      <c r="K79" s="271"/>
      <c r="L79" s="272"/>
      <c r="M79" s="272"/>
      <c r="N79" s="272"/>
      <c r="O79" s="130"/>
      <c r="P79" s="130"/>
      <c r="Q79" s="130"/>
      <c r="R79" s="130"/>
      <c r="S79" s="130"/>
      <c r="T79" s="130"/>
    </row>
    <row r="80" spans="4:20" ht="12">
      <c r="D80" s="272"/>
      <c r="E80" s="272"/>
      <c r="F80" s="272"/>
      <c r="G80" s="271"/>
      <c r="H80" s="272"/>
      <c r="I80" s="272"/>
      <c r="J80" s="272"/>
      <c r="K80" s="271"/>
      <c r="L80" s="272"/>
      <c r="M80" s="272"/>
      <c r="N80" s="272"/>
      <c r="O80" s="130"/>
      <c r="P80" s="130"/>
      <c r="Q80" s="130"/>
      <c r="R80" s="130"/>
      <c r="S80" s="130"/>
      <c r="T80" s="130"/>
    </row>
  </sheetData>
  <mergeCells count="4">
    <mergeCell ref="B11:B13"/>
    <mergeCell ref="D11:F12"/>
    <mergeCell ref="H11:J12"/>
    <mergeCell ref="L11:N12"/>
  </mergeCells>
  <printOptions horizontalCentered="1" verticalCentered="1"/>
  <pageMargins left="0.75" right="0.75" top="1" bottom="1" header="0" footer="0"/>
  <pageSetup fitToHeight="1" fitToWidth="1" horizontalDpi="600" verticalDpi="600" orientation="portrait" scale="96" r:id="rId2"/>
  <rowBreaks count="1" manualBreakCount="1">
    <brk id="7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68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1.28515625" style="15" customWidth="1"/>
    <col min="6" max="6" width="13.57421875" style="15" customWidth="1"/>
    <col min="7" max="7" width="1.7109375" style="15" customWidth="1"/>
    <col min="8" max="8" width="10.7109375" style="15" customWidth="1"/>
    <col min="9" max="9" width="7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6384" width="11.421875" style="15" customWidth="1"/>
  </cols>
  <sheetData>
    <row r="1" ht="12.75"/>
    <row r="2" ht="12.75"/>
    <row r="3" ht="12.75"/>
    <row r="4" ht="12.75"/>
    <row r="6" s="32" customFormat="1" ht="15">
      <c r="A6" s="34" t="s">
        <v>145</v>
      </c>
    </row>
    <row r="7" spans="1:9" s="32" customFormat="1" ht="15" customHeight="1">
      <c r="A7" s="34" t="s">
        <v>138</v>
      </c>
      <c r="B7" s="133"/>
      <c r="C7" s="134"/>
      <c r="D7" s="134"/>
      <c r="E7" s="134"/>
      <c r="F7" s="134"/>
      <c r="G7" s="134"/>
      <c r="H7" s="134"/>
      <c r="I7" s="134"/>
    </row>
    <row r="8" spans="1:9" s="32" customFormat="1" ht="15" customHeight="1">
      <c r="A8" s="34" t="s">
        <v>164</v>
      </c>
      <c r="B8" s="133"/>
      <c r="C8" s="134"/>
      <c r="D8" s="134"/>
      <c r="E8" s="134"/>
      <c r="F8" s="134"/>
      <c r="G8" s="134"/>
      <c r="H8" s="134"/>
      <c r="I8" s="134"/>
    </row>
    <row r="9" spans="1:9" s="32" customFormat="1" ht="15">
      <c r="A9" s="135" t="s">
        <v>329</v>
      </c>
      <c r="B9" s="133"/>
      <c r="C9" s="134"/>
      <c r="D9" s="134"/>
      <c r="E9" s="134"/>
      <c r="F9" s="134"/>
      <c r="G9" s="134"/>
      <c r="H9" s="134"/>
      <c r="I9" s="134"/>
    </row>
    <row r="10" spans="1:11" ht="10.5" customHeight="1">
      <c r="A10" s="136"/>
      <c r="B10" s="137"/>
      <c r="C10" s="129"/>
      <c r="D10" s="129"/>
      <c r="E10" s="129"/>
      <c r="F10" s="129"/>
      <c r="G10" s="129"/>
      <c r="H10" s="129"/>
      <c r="I10" s="129"/>
      <c r="K10" s="127"/>
    </row>
    <row r="11" spans="1:11" s="153" customFormat="1" ht="31.5" customHeight="1">
      <c r="A11" s="307" t="s">
        <v>0</v>
      </c>
      <c r="B11" s="315" t="s">
        <v>1</v>
      </c>
      <c r="C11" s="313" t="s">
        <v>102</v>
      </c>
      <c r="D11" s="313"/>
      <c r="E11" s="138"/>
      <c r="F11" s="307" t="s">
        <v>115</v>
      </c>
      <c r="G11" s="121"/>
      <c r="H11" s="313" t="s">
        <v>103</v>
      </c>
      <c r="I11" s="313"/>
      <c r="J11" s="128"/>
      <c r="K11" s="307" t="s">
        <v>140</v>
      </c>
    </row>
    <row r="12" spans="1:11" s="153" customFormat="1" ht="30" customHeight="1">
      <c r="A12" s="309"/>
      <c r="B12" s="316"/>
      <c r="C12" s="123" t="s">
        <v>104</v>
      </c>
      <c r="D12" s="123" t="s">
        <v>177</v>
      </c>
      <c r="E12" s="123"/>
      <c r="F12" s="314"/>
      <c r="G12" s="139"/>
      <c r="H12" s="169" t="s">
        <v>104</v>
      </c>
      <c r="I12" s="123" t="s">
        <v>177</v>
      </c>
      <c r="J12" s="37"/>
      <c r="K12" s="314"/>
    </row>
    <row r="13" spans="1:13" s="13" customFormat="1" ht="12.75" customHeight="1">
      <c r="A13" s="122"/>
      <c r="B13" s="71" t="s">
        <v>2</v>
      </c>
      <c r="C13" s="122"/>
      <c r="D13" s="122"/>
      <c r="E13" s="122"/>
      <c r="F13" s="122"/>
      <c r="G13" s="122"/>
      <c r="H13" s="122"/>
      <c r="I13" s="122"/>
      <c r="J13" s="14"/>
      <c r="K13" s="14"/>
      <c r="L13" s="14"/>
      <c r="M13" s="14"/>
    </row>
    <row r="14" spans="1:17" s="13" customFormat="1" ht="12">
      <c r="A14" s="55">
        <v>1500</v>
      </c>
      <c r="B14" s="51" t="s">
        <v>113</v>
      </c>
      <c r="C14" s="275">
        <v>-2.224098215878434</v>
      </c>
      <c r="D14" s="275">
        <v>1.4159299145328763</v>
      </c>
      <c r="E14" s="275"/>
      <c r="F14" s="275"/>
      <c r="G14" s="275"/>
      <c r="H14" s="275">
        <v>-3.4226042686852587</v>
      </c>
      <c r="I14" s="275">
        <v>-0.2688727099978916</v>
      </c>
      <c r="J14" s="275"/>
      <c r="K14" s="275"/>
      <c r="L14" s="14"/>
      <c r="M14" s="14"/>
      <c r="N14" s="141"/>
      <c r="O14" s="141"/>
      <c r="P14" s="14"/>
      <c r="Q14" s="141"/>
    </row>
    <row r="15" spans="1:17" s="13" customFormat="1" ht="12">
      <c r="A15" s="140" t="s">
        <v>4</v>
      </c>
      <c r="B15" s="71" t="s">
        <v>5</v>
      </c>
      <c r="C15" s="276">
        <v>-1.5808040803420909</v>
      </c>
      <c r="D15" s="276">
        <v>2.0181463595808413</v>
      </c>
      <c r="E15" s="276" t="str">
        <f>IF('CV''S'!J14&gt;15,"*"," ")</f>
        <v> </v>
      </c>
      <c r="F15" s="276">
        <v>2.018146359580816</v>
      </c>
      <c r="G15" s="276"/>
      <c r="H15" s="276">
        <v>-2.8378134113858144</v>
      </c>
      <c r="I15" s="276">
        <v>0.40305120192047905</v>
      </c>
      <c r="J15" s="276" t="str">
        <f>IF('CV''S'!K14&gt;15,"*"," ")</f>
        <v> </v>
      </c>
      <c r="K15" s="276">
        <v>0.40305120192047217</v>
      </c>
      <c r="L15" s="14"/>
      <c r="M15" s="14"/>
      <c r="N15" s="141"/>
      <c r="O15" s="141"/>
      <c r="P15" s="14"/>
      <c r="Q15" s="141"/>
    </row>
    <row r="16" spans="1:17" s="13" customFormat="1" ht="12">
      <c r="A16" s="55" t="s">
        <v>6</v>
      </c>
      <c r="B16" s="51" t="s">
        <v>7</v>
      </c>
      <c r="C16" s="275">
        <v>2.5856035428185598</v>
      </c>
      <c r="D16" s="275">
        <v>3.8819960697385136</v>
      </c>
      <c r="E16" s="275" t="str">
        <f>IF('CV''S'!J15&gt;15,"*"," ")</f>
        <v> </v>
      </c>
      <c r="F16" s="275">
        <v>0.1550654342124628</v>
      </c>
      <c r="G16" s="275"/>
      <c r="H16" s="275">
        <v>-3.455260080793632</v>
      </c>
      <c r="I16" s="275">
        <v>-2.6234135881432197</v>
      </c>
      <c r="J16" s="275" t="str">
        <f>IF('CV''S'!K15&gt;15,"*"," ")</f>
        <v> </v>
      </c>
      <c r="K16" s="275">
        <v>-0.09485614968909735</v>
      </c>
      <c r="L16" s="14"/>
      <c r="M16" s="14"/>
      <c r="N16" s="141"/>
      <c r="O16" s="141"/>
      <c r="P16" s="14"/>
      <c r="Q16" s="141"/>
    </row>
    <row r="17" spans="1:17" s="13" customFormat="1" ht="12">
      <c r="A17" s="140" t="s">
        <v>8</v>
      </c>
      <c r="B17" s="71" t="s">
        <v>136</v>
      </c>
      <c r="C17" s="276">
        <v>24.002113959873526</v>
      </c>
      <c r="D17" s="276">
        <v>25.037605643942197</v>
      </c>
      <c r="E17" s="276" t="str">
        <f>IF('CV''S'!J16&gt;15,"*"," ")</f>
        <v> </v>
      </c>
      <c r="F17" s="276">
        <v>0.6154574224268842</v>
      </c>
      <c r="G17" s="276"/>
      <c r="H17" s="276">
        <v>7.896324834789437</v>
      </c>
      <c r="I17" s="276">
        <v>8.382289246915043</v>
      </c>
      <c r="J17" s="276" t="str">
        <f>IF('CV''S'!K16&gt;15,"*"," ")</f>
        <v> </v>
      </c>
      <c r="K17" s="276">
        <v>0.1998300383874947</v>
      </c>
      <c r="L17" s="14"/>
      <c r="M17" s="14"/>
      <c r="N17" s="141"/>
      <c r="O17" s="141"/>
      <c r="P17" s="14"/>
      <c r="Q17" s="141"/>
    </row>
    <row r="18" spans="1:17" s="13" customFormat="1" ht="12">
      <c r="A18" s="55" t="s">
        <v>9</v>
      </c>
      <c r="B18" s="51" t="s">
        <v>10</v>
      </c>
      <c r="C18" s="275">
        <v>5.547363832604102</v>
      </c>
      <c r="D18" s="275">
        <v>4.064262701466825</v>
      </c>
      <c r="E18" s="275" t="str">
        <f>IF('CV''S'!J17&gt;15,"*"," ")</f>
        <v> </v>
      </c>
      <c r="F18" s="275">
        <v>0.11125697529829498</v>
      </c>
      <c r="G18" s="275"/>
      <c r="H18" s="275">
        <v>-0.2966373989856774</v>
      </c>
      <c r="I18" s="275">
        <v>-1.6976214167985226</v>
      </c>
      <c r="J18" s="275" t="str">
        <f>IF('CV''S'!K17&gt;15,"*"," ")</f>
        <v> </v>
      </c>
      <c r="K18" s="275">
        <v>-0.04726932886577744</v>
      </c>
      <c r="L18" s="14"/>
      <c r="M18" s="14"/>
      <c r="N18" s="141"/>
      <c r="O18" s="141"/>
      <c r="P18" s="14"/>
      <c r="Q18" s="141"/>
    </row>
    <row r="19" spans="1:17" s="13" customFormat="1" ht="12">
      <c r="A19" s="140" t="s">
        <v>11</v>
      </c>
      <c r="B19" s="71" t="s">
        <v>12</v>
      </c>
      <c r="C19" s="276">
        <v>0.6071995038819722</v>
      </c>
      <c r="D19" s="276">
        <v>14.852774653601042</v>
      </c>
      <c r="E19" s="276" t="str">
        <f>IF('CV''S'!J18&gt;15,"*"," ")</f>
        <v> </v>
      </c>
      <c r="F19" s="276">
        <v>0.7006226009152284</v>
      </c>
      <c r="G19" s="276"/>
      <c r="H19" s="276">
        <v>-3.454267494222396</v>
      </c>
      <c r="I19" s="276">
        <v>10.268521546513231</v>
      </c>
      <c r="J19" s="276" t="str">
        <f>IF('CV''S'!K18&gt;15,"*"," ")</f>
        <v> </v>
      </c>
      <c r="K19" s="276">
        <v>0.480610150681017</v>
      </c>
      <c r="L19" s="14"/>
      <c r="M19" s="14"/>
      <c r="N19" s="141"/>
      <c r="O19" s="141"/>
      <c r="P19" s="14"/>
      <c r="Q19" s="141"/>
    </row>
    <row r="20" spans="1:17" s="13" customFormat="1" ht="12">
      <c r="A20" s="55" t="s">
        <v>13</v>
      </c>
      <c r="B20" s="51" t="s">
        <v>14</v>
      </c>
      <c r="C20" s="275">
        <v>-4.231027832352396</v>
      </c>
      <c r="D20" s="275">
        <v>-8.315716117667248</v>
      </c>
      <c r="E20" s="275" t="str">
        <f>IF('CV''S'!J19&gt;15,"*"," ")</f>
        <v> </v>
      </c>
      <c r="F20" s="275">
        <v>-0.12882624774323967</v>
      </c>
      <c r="G20" s="275"/>
      <c r="H20" s="275">
        <v>0.6333008446427923</v>
      </c>
      <c r="I20" s="275">
        <v>-3.440587574175147</v>
      </c>
      <c r="J20" s="275" t="str">
        <f>IF('CV''S'!K19&gt;15,"*"," ")</f>
        <v> </v>
      </c>
      <c r="K20" s="275">
        <v>-0.054631683962363266</v>
      </c>
      <c r="L20" s="14"/>
      <c r="M20" s="14"/>
      <c r="N20" s="141"/>
      <c r="O20" s="141"/>
      <c r="P20" s="14"/>
      <c r="Q20" s="141"/>
    </row>
    <row r="21" spans="1:17" s="13" customFormat="1" ht="13.5">
      <c r="A21" s="140" t="s">
        <v>17</v>
      </c>
      <c r="B21" s="71" t="s">
        <v>207</v>
      </c>
      <c r="C21" s="276">
        <v>45.15520575742358</v>
      </c>
      <c r="D21" s="276">
        <v>41.55905404237741</v>
      </c>
      <c r="E21" s="276" t="str">
        <f>IF('CV''S'!J21&gt;15,"*"," ")</f>
        <v> </v>
      </c>
      <c r="F21" s="276">
        <v>1.0663490465392582</v>
      </c>
      <c r="G21" s="276"/>
      <c r="H21" s="276">
        <v>66.06722523656805</v>
      </c>
      <c r="I21" s="276">
        <v>62.470324079268934</v>
      </c>
      <c r="J21" s="276" t="str">
        <f>IF('CV''S'!K21&gt;15,"*"," ")</f>
        <v> </v>
      </c>
      <c r="K21" s="276">
        <v>1.4231448955104093</v>
      </c>
      <c r="L21" s="14"/>
      <c r="M21" s="14"/>
      <c r="N21" s="141"/>
      <c r="O21" s="141"/>
      <c r="P21" s="14"/>
      <c r="Q21" s="141"/>
    </row>
    <row r="22" spans="1:17" s="13" customFormat="1" ht="12">
      <c r="A22" s="55" t="s">
        <v>19</v>
      </c>
      <c r="B22" s="51" t="s">
        <v>20</v>
      </c>
      <c r="C22" s="275">
        <v>1.2319777255611175</v>
      </c>
      <c r="D22" s="275">
        <v>-2.5392466117585055</v>
      </c>
      <c r="E22" s="275" t="str">
        <f>IF('CV''S'!J22&gt;15,"*"," ")</f>
        <v> </v>
      </c>
      <c r="F22" s="275">
        <v>-0.10976056358260147</v>
      </c>
      <c r="G22" s="275"/>
      <c r="H22" s="275">
        <v>-1.6965324691160522</v>
      </c>
      <c r="I22" s="275">
        <v>-5.597866564859377</v>
      </c>
      <c r="J22" s="275" t="str">
        <f>IF('CV''S'!K22&gt;15,"*"," ")</f>
        <v> </v>
      </c>
      <c r="K22" s="275">
        <v>-0.24820043803801256</v>
      </c>
      <c r="L22" s="14"/>
      <c r="M22" s="14"/>
      <c r="N22" s="141"/>
      <c r="O22" s="141"/>
      <c r="P22" s="14"/>
      <c r="Q22" s="141"/>
    </row>
    <row r="23" spans="1:17" s="13" customFormat="1" ht="12">
      <c r="A23" s="140" t="s">
        <v>21</v>
      </c>
      <c r="B23" s="71" t="s">
        <v>22</v>
      </c>
      <c r="C23" s="276">
        <v>29.24306566124695</v>
      </c>
      <c r="D23" s="276">
        <v>23.501251997443127</v>
      </c>
      <c r="E23" s="276" t="str">
        <f>IF('CV''S'!J23&gt;15,"*"," ")</f>
        <v> </v>
      </c>
      <c r="F23" s="276">
        <v>1.2927455644279546</v>
      </c>
      <c r="G23" s="276"/>
      <c r="H23" s="276">
        <v>5.9902698953341105</v>
      </c>
      <c r="I23" s="276">
        <v>2.353091982056066</v>
      </c>
      <c r="J23" s="276" t="str">
        <f>IF('CV''S'!K23&gt;15,"*"," ")</f>
        <v> </v>
      </c>
      <c r="K23" s="276">
        <v>0.11850862933909946</v>
      </c>
      <c r="L23" s="14"/>
      <c r="M23" s="14"/>
      <c r="N23" s="141"/>
      <c r="O23" s="141"/>
      <c r="P23" s="14"/>
      <c r="Q23" s="141"/>
    </row>
    <row r="24" spans="1:17" s="13" customFormat="1" ht="12">
      <c r="A24" s="55" t="s">
        <v>23</v>
      </c>
      <c r="B24" s="51" t="s">
        <v>24</v>
      </c>
      <c r="C24" s="275">
        <v>0.5512109303729362</v>
      </c>
      <c r="D24" s="275">
        <v>-5.927355848333016</v>
      </c>
      <c r="E24" s="275" t="str">
        <f>IF('CV''S'!J24&gt;15,"*"," ")</f>
        <v> </v>
      </c>
      <c r="F24" s="275">
        <v>-0.032075503933518615</v>
      </c>
      <c r="G24" s="275"/>
      <c r="H24" s="275">
        <v>-7.865961000341359</v>
      </c>
      <c r="I24" s="275">
        <v>-13.802205016979908</v>
      </c>
      <c r="J24" s="275" t="str">
        <f>IF('CV''S'!K24&gt;15,"*"," ")</f>
        <v> </v>
      </c>
      <c r="K24" s="275">
        <v>-0.07201330813698292</v>
      </c>
      <c r="L24" s="14"/>
      <c r="M24" s="14"/>
      <c r="N24" s="141"/>
      <c r="O24" s="141"/>
      <c r="P24" s="14"/>
      <c r="Q24" s="141"/>
    </row>
    <row r="25" spans="1:17" s="13" customFormat="1" ht="12">
      <c r="A25" s="140" t="s">
        <v>25</v>
      </c>
      <c r="B25" s="71" t="s">
        <v>26</v>
      </c>
      <c r="C25" s="276">
        <v>-7.058851088185802</v>
      </c>
      <c r="D25" s="276">
        <v>-1.049009898504849</v>
      </c>
      <c r="E25" s="276" t="str">
        <f>IF('CV''S'!J25&gt;15,"*"," ")</f>
        <v> </v>
      </c>
      <c r="F25" s="276">
        <v>-0.018558098664996286</v>
      </c>
      <c r="G25" s="276"/>
      <c r="H25" s="276">
        <v>3.099500053080817</v>
      </c>
      <c r="I25" s="276">
        <v>9.929226817069736</v>
      </c>
      <c r="J25" s="276" t="str">
        <f>IF('CV''S'!K25&gt;15,"*"," ")</f>
        <v> </v>
      </c>
      <c r="K25" s="276">
        <v>0.1692545543534625</v>
      </c>
      <c r="L25" s="14"/>
      <c r="M25" s="14"/>
      <c r="N25" s="141"/>
      <c r="O25" s="141"/>
      <c r="P25" s="14"/>
      <c r="Q25" s="141"/>
    </row>
    <row r="26" spans="1:17" s="13" customFormat="1" ht="12">
      <c r="A26" s="55" t="s">
        <v>27</v>
      </c>
      <c r="B26" s="51" t="s">
        <v>28</v>
      </c>
      <c r="C26" s="275">
        <v>-10.850149455431879</v>
      </c>
      <c r="D26" s="275">
        <v>-6.281017477601736</v>
      </c>
      <c r="E26" s="275" t="str">
        <f>IF('CV''S'!J26&gt;15,"*"," ")</f>
        <v> </v>
      </c>
      <c r="F26" s="275">
        <v>-0.040799725475009464</v>
      </c>
      <c r="G26" s="275"/>
      <c r="H26" s="275">
        <v>-15.293548135456813</v>
      </c>
      <c r="I26" s="275">
        <v>-10.791588079821768</v>
      </c>
      <c r="J26" s="275" t="str">
        <f>IF('CV''S'!K26&gt;15,"*"," ")</f>
        <v> </v>
      </c>
      <c r="K26" s="275">
        <v>-0.07226840890527979</v>
      </c>
      <c r="L26" s="14"/>
      <c r="M26" s="14"/>
      <c r="N26" s="141"/>
      <c r="O26" s="141"/>
      <c r="P26" s="14"/>
      <c r="Q26" s="141"/>
    </row>
    <row r="27" spans="1:17" s="13" customFormat="1" ht="12">
      <c r="A27" s="140" t="s">
        <v>29</v>
      </c>
      <c r="B27" s="71" t="s">
        <v>30</v>
      </c>
      <c r="C27" s="276">
        <v>-20.191324850291426</v>
      </c>
      <c r="D27" s="276">
        <v>-13.540646278139622</v>
      </c>
      <c r="E27" s="276" t="str">
        <f>IF('CV''S'!J27&gt;15,"*"," ")</f>
        <v> </v>
      </c>
      <c r="F27" s="276">
        <v>-0.2314458219822202</v>
      </c>
      <c r="G27" s="276"/>
      <c r="H27" s="276">
        <v>-20.947079077232942</v>
      </c>
      <c r="I27" s="276">
        <v>-14.359379603951151</v>
      </c>
      <c r="J27" s="276" t="str">
        <f>IF('CV''S'!K27&gt;15,"*"," ")</f>
        <v> </v>
      </c>
      <c r="K27" s="276">
        <v>-0.28338525566831707</v>
      </c>
      <c r="L27" s="14"/>
      <c r="M27" s="14"/>
      <c r="N27" s="141"/>
      <c r="O27" s="141"/>
      <c r="P27" s="14"/>
      <c r="Q27" s="141"/>
    </row>
    <row r="28" spans="1:17" s="13" customFormat="1" ht="12">
      <c r="A28" s="55" t="s">
        <v>31</v>
      </c>
      <c r="B28" s="51" t="s">
        <v>32</v>
      </c>
      <c r="C28" s="275">
        <v>-15.658786189951702</v>
      </c>
      <c r="D28" s="275">
        <v>-12.284783108882824</v>
      </c>
      <c r="E28" s="275" t="str">
        <f>IF('CV''S'!J28&gt;15,"*"," ")</f>
        <v>*</v>
      </c>
      <c r="F28" s="275">
        <v>-0.5611478264200379</v>
      </c>
      <c r="G28" s="275"/>
      <c r="H28" s="275">
        <v>-21.593051933712115</v>
      </c>
      <c r="I28" s="275">
        <v>-18.472098367394917</v>
      </c>
      <c r="J28" s="275" t="str">
        <f>IF('CV''S'!K28&gt;15,"*"," ")</f>
        <v> </v>
      </c>
      <c r="K28" s="275">
        <v>-0.9713249939644433</v>
      </c>
      <c r="L28" s="14"/>
      <c r="M28" s="14"/>
      <c r="N28" s="141"/>
      <c r="O28" s="141"/>
      <c r="P28" s="14"/>
      <c r="Q28" s="141"/>
    </row>
    <row r="29" spans="1:17" s="13" customFormat="1" ht="12">
      <c r="A29" s="140" t="s">
        <v>33</v>
      </c>
      <c r="B29" s="71" t="s">
        <v>34</v>
      </c>
      <c r="C29" s="276">
        <v>-39.434494866434655</v>
      </c>
      <c r="D29" s="276">
        <v>-33.51010379817739</v>
      </c>
      <c r="E29" s="276" t="str">
        <f>IF('CV''S'!J29&gt;15,"*"," ")</f>
        <v> </v>
      </c>
      <c r="F29" s="276">
        <v>-0.11097414006311512</v>
      </c>
      <c r="G29" s="276"/>
      <c r="H29" s="276">
        <v>-22.53614305537881</v>
      </c>
      <c r="I29" s="276">
        <v>-14.958790547818634</v>
      </c>
      <c r="J29" s="276" t="str">
        <f>IF('CV''S'!K29&gt;15,"*"," ")</f>
        <v> </v>
      </c>
      <c r="K29" s="276">
        <v>-0.045414609047149695</v>
      </c>
      <c r="L29" s="14"/>
      <c r="M29" s="14"/>
      <c r="N29" s="141"/>
      <c r="O29" s="141"/>
      <c r="P29" s="14"/>
      <c r="Q29" s="141"/>
    </row>
    <row r="30" spans="1:17" s="13" customFormat="1" ht="12">
      <c r="A30" s="55" t="s">
        <v>35</v>
      </c>
      <c r="B30" s="51" t="s">
        <v>36</v>
      </c>
      <c r="C30" s="275">
        <v>-1.0256259504669685</v>
      </c>
      <c r="D30" s="275">
        <v>-0.2622794892193414</v>
      </c>
      <c r="E30" s="275" t="str">
        <f>IF('CV''S'!J30&gt;15,"*"," ")</f>
        <v>*</v>
      </c>
      <c r="F30" s="275">
        <v>-0.0014329990092175945</v>
      </c>
      <c r="G30" s="275"/>
      <c r="H30" s="275">
        <v>8.070656850166348</v>
      </c>
      <c r="I30" s="275">
        <v>8.886008895720355</v>
      </c>
      <c r="J30" s="275" t="str">
        <f>IF('CV''S'!K30&gt;15,"*"," ")</f>
        <v>*</v>
      </c>
      <c r="K30" s="275">
        <v>0.04932934029612567</v>
      </c>
      <c r="L30" s="14"/>
      <c r="M30" s="14"/>
      <c r="N30" s="141"/>
      <c r="O30" s="141"/>
      <c r="P30" s="14"/>
      <c r="Q30" s="141"/>
    </row>
    <row r="31" spans="1:17" s="13" customFormat="1" ht="12">
      <c r="A31" s="140" t="s">
        <v>37</v>
      </c>
      <c r="B31" s="71" t="s">
        <v>38</v>
      </c>
      <c r="C31" s="276">
        <v>-8.64383594210032</v>
      </c>
      <c r="D31" s="276">
        <v>-4.997418756042837</v>
      </c>
      <c r="E31" s="276" t="str">
        <f>IF('CV''S'!J31&gt;15,"*"," ")</f>
        <v> </v>
      </c>
      <c r="F31" s="276">
        <v>-0.010532154070954395</v>
      </c>
      <c r="G31" s="276"/>
      <c r="H31" s="276">
        <v>-14.873927479310867</v>
      </c>
      <c r="I31" s="276">
        <v>-11.566007568534298</v>
      </c>
      <c r="J31" s="276" t="str">
        <f>IF('CV''S'!K31&gt;15,"*"," ")</f>
        <v> </v>
      </c>
      <c r="K31" s="276">
        <v>-0.02785847507127695</v>
      </c>
      <c r="L31" s="14"/>
      <c r="M31" s="14"/>
      <c r="N31" s="141"/>
      <c r="O31" s="141"/>
      <c r="P31" s="14"/>
      <c r="Q31" s="141"/>
    </row>
    <row r="32" spans="1:17" s="13" customFormat="1" ht="12">
      <c r="A32" s="55" t="s">
        <v>39</v>
      </c>
      <c r="B32" s="51" t="s">
        <v>40</v>
      </c>
      <c r="C32" s="275">
        <v>13.060971132156318</v>
      </c>
      <c r="D32" s="275">
        <v>11.829037277606758</v>
      </c>
      <c r="E32" s="275" t="str">
        <f>IF('CV''S'!J32&gt;15,"*"," ")</f>
        <v> </v>
      </c>
      <c r="F32" s="275">
        <v>0.028263275583069448</v>
      </c>
      <c r="G32" s="275"/>
      <c r="H32" s="275">
        <v>4.987529233241328</v>
      </c>
      <c r="I32" s="275">
        <v>3.169776999935636</v>
      </c>
      <c r="J32" s="275" t="str">
        <f>IF('CV''S'!K32&gt;15,"*"," ")</f>
        <v> </v>
      </c>
      <c r="K32" s="275">
        <v>0.007077990792582448</v>
      </c>
      <c r="L32" s="14"/>
      <c r="M32" s="14"/>
      <c r="N32" s="141"/>
      <c r="O32" s="141"/>
      <c r="P32" s="14"/>
      <c r="Q32" s="141"/>
    </row>
    <row r="33" spans="1:17" s="13" customFormat="1" ht="12">
      <c r="A33" s="140" t="s">
        <v>41</v>
      </c>
      <c r="B33" s="71" t="s">
        <v>42</v>
      </c>
      <c r="C33" s="276">
        <v>-37.10156437386567</v>
      </c>
      <c r="D33" s="276">
        <v>-39.11710679725954</v>
      </c>
      <c r="E33" s="276" t="str">
        <f>IF('CV''S'!J33&gt;15,"*"," ")</f>
        <v> </v>
      </c>
      <c r="F33" s="276">
        <v>-0.04173482649443518</v>
      </c>
      <c r="G33" s="276"/>
      <c r="H33" s="276">
        <v>-45.5990301139259</v>
      </c>
      <c r="I33" s="276">
        <v>-47.34227637414919</v>
      </c>
      <c r="J33" s="276" t="str">
        <f>IF('CV''S'!K33&gt;15,"*"," ")</f>
        <v> </v>
      </c>
      <c r="K33" s="276">
        <v>-0.05047605692773439</v>
      </c>
      <c r="L33" s="14"/>
      <c r="M33" s="14"/>
      <c r="N33" s="141"/>
      <c r="O33" s="141"/>
      <c r="P33" s="14"/>
      <c r="Q33" s="141"/>
    </row>
    <row r="34" spans="1:17" s="13" customFormat="1" ht="12">
      <c r="A34" s="55" t="s">
        <v>43</v>
      </c>
      <c r="B34" s="51" t="s">
        <v>44</v>
      </c>
      <c r="C34" s="275">
        <v>-30.35995720031274</v>
      </c>
      <c r="D34" s="275">
        <v>-33.25775598551669</v>
      </c>
      <c r="E34" s="275" t="str">
        <f>IF('CV''S'!J34&gt;15,"*"," ")</f>
        <v> </v>
      </c>
      <c r="F34" s="275">
        <v>-0.01316402592741773</v>
      </c>
      <c r="G34" s="275"/>
      <c r="H34" s="275">
        <v>-29.216136165157845</v>
      </c>
      <c r="I34" s="275">
        <v>-32.659428971357876</v>
      </c>
      <c r="J34" s="275" t="str">
        <f>IF('CV''S'!K34&gt;15,"*"," ")</f>
        <v>*</v>
      </c>
      <c r="K34" s="275">
        <v>-0.013377231681467055</v>
      </c>
      <c r="L34" s="14"/>
      <c r="M34" s="14"/>
      <c r="N34" s="141"/>
      <c r="O34" s="141"/>
      <c r="P34" s="14"/>
      <c r="Q34" s="141"/>
    </row>
    <row r="35" spans="1:17" s="13" customFormat="1" ht="12">
      <c r="A35" s="140" t="s">
        <v>45</v>
      </c>
      <c r="B35" s="71" t="s">
        <v>46</v>
      </c>
      <c r="C35" s="276">
        <v>-16.216182999065676</v>
      </c>
      <c r="D35" s="276">
        <v>-12.747618064191323</v>
      </c>
      <c r="E35" s="276" t="str">
        <f>IF('CV''S'!J35&gt;15,"*"," ")</f>
        <v> </v>
      </c>
      <c r="F35" s="276">
        <v>-0.6670189662802614</v>
      </c>
      <c r="G35" s="276"/>
      <c r="H35" s="276">
        <v>-17.683294264264337</v>
      </c>
      <c r="I35" s="276">
        <v>-14.576271209201675</v>
      </c>
      <c r="J35" s="276" t="str">
        <f>IF('CV''S'!K35&gt;15,"*"," ")</f>
        <v> </v>
      </c>
      <c r="K35" s="276">
        <v>-0.7210918741334246</v>
      </c>
      <c r="L35" s="14"/>
      <c r="M35" s="14"/>
      <c r="N35" s="141"/>
      <c r="O35" s="141"/>
      <c r="P35" s="14"/>
      <c r="Q35" s="141"/>
    </row>
    <row r="36" spans="1:17" s="13" customFormat="1" ht="12">
      <c r="A36" s="55" t="s">
        <v>47</v>
      </c>
      <c r="B36" s="51" t="s">
        <v>48</v>
      </c>
      <c r="C36" s="275">
        <v>-1.1102331106839114</v>
      </c>
      <c r="D36" s="275">
        <v>2.5339167762037595</v>
      </c>
      <c r="E36" s="275" t="str">
        <f>IF('CV''S'!J36&gt;15,"*"," ")</f>
        <v>*</v>
      </c>
      <c r="F36" s="275">
        <v>0.03818731346928549</v>
      </c>
      <c r="G36" s="275"/>
      <c r="H36" s="275">
        <v>-5.933366143932983</v>
      </c>
      <c r="I36" s="275">
        <v>-2.8936238725985164</v>
      </c>
      <c r="J36" s="275" t="str">
        <f>IF('CV''S'!K36&gt;15,"*"," ")</f>
        <v> </v>
      </c>
      <c r="K36" s="275">
        <v>-0.052743096173848994</v>
      </c>
      <c r="L36" s="14"/>
      <c r="M36" s="14"/>
      <c r="N36" s="141"/>
      <c r="O36" s="141"/>
      <c r="P36" s="14"/>
      <c r="Q36" s="141"/>
    </row>
    <row r="37" spans="1:17" s="13" customFormat="1" ht="12">
      <c r="A37" s="140" t="s">
        <v>49</v>
      </c>
      <c r="B37" s="71" t="s">
        <v>50</v>
      </c>
      <c r="C37" s="276">
        <v>-5.920137991288499</v>
      </c>
      <c r="D37" s="276">
        <v>-5.920137991288488</v>
      </c>
      <c r="E37" s="276" t="str">
        <f>IF('CV''S'!J37&gt;15,"*"," ")</f>
        <v> </v>
      </c>
      <c r="F37" s="276">
        <v>-0.08541507102534633</v>
      </c>
      <c r="G37" s="276"/>
      <c r="H37" s="276">
        <v>-3.8804078842248457</v>
      </c>
      <c r="I37" s="276">
        <v>-3.8804078842248124</v>
      </c>
      <c r="J37" s="276" t="str">
        <f>IF('CV''S'!K37&gt;15,"*"," ")</f>
        <v> </v>
      </c>
      <c r="K37" s="276">
        <v>-0.052483205620903306</v>
      </c>
      <c r="L37" s="14"/>
      <c r="M37" s="14"/>
      <c r="N37" s="141"/>
      <c r="O37" s="141"/>
      <c r="P37" s="14"/>
      <c r="Q37" s="141"/>
    </row>
    <row r="38" spans="1:17" s="13" customFormat="1" ht="12">
      <c r="A38" s="55" t="s">
        <v>51</v>
      </c>
      <c r="B38" s="51" t="s">
        <v>52</v>
      </c>
      <c r="C38" s="275">
        <v>-43.74209095602648</v>
      </c>
      <c r="D38" s="275">
        <v>-43.742090956026495</v>
      </c>
      <c r="E38" s="275" t="str">
        <f>IF('CV''S'!J38&gt;15,"*"," ")</f>
        <v> </v>
      </c>
      <c r="F38" s="275">
        <v>-0.001122099344616761</v>
      </c>
      <c r="G38" s="275"/>
      <c r="H38" s="275">
        <v>-43.74209095602648</v>
      </c>
      <c r="I38" s="275">
        <v>-43.742090956026495</v>
      </c>
      <c r="J38" s="275" t="str">
        <f>IF('CV''S'!K38&gt;15,"*"," ")</f>
        <v> </v>
      </c>
      <c r="K38" s="275">
        <v>-0.0011423305737809507</v>
      </c>
      <c r="L38" s="14"/>
      <c r="M38" s="14"/>
      <c r="N38" s="141"/>
      <c r="O38" s="141"/>
      <c r="P38" s="14"/>
      <c r="Q38" s="141"/>
    </row>
    <row r="39" spans="1:17" s="13" customFormat="1" ht="12">
      <c r="A39" s="140" t="s">
        <v>53</v>
      </c>
      <c r="B39" s="71" t="s">
        <v>54</v>
      </c>
      <c r="C39" s="276">
        <v>-15.753504752209746</v>
      </c>
      <c r="D39" s="276">
        <v>-1.1544526777639064</v>
      </c>
      <c r="E39" s="276" t="str">
        <f>IF('CV''S'!J39&gt;15,"*"," ")</f>
        <v> </v>
      </c>
      <c r="F39" s="276">
        <v>-0.061025824224731115</v>
      </c>
      <c r="G39" s="276"/>
      <c r="H39" s="276">
        <v>-6.568259571261715</v>
      </c>
      <c r="I39" s="276">
        <v>9.622501123451354</v>
      </c>
      <c r="J39" s="276" t="str">
        <f>IF('CV''S'!K39&gt;15,"*"," ")</f>
        <v> </v>
      </c>
      <c r="K39" s="276">
        <v>0.4207052886868647</v>
      </c>
      <c r="L39" s="14"/>
      <c r="M39" s="14"/>
      <c r="N39" s="141"/>
      <c r="O39" s="141"/>
      <c r="P39" s="14"/>
      <c r="Q39" s="141"/>
    </row>
    <row r="40" spans="1:17" s="13" customFormat="1" ht="12">
      <c r="A40" s="55" t="s">
        <v>55</v>
      </c>
      <c r="B40" s="51" t="s">
        <v>56</v>
      </c>
      <c r="C40" s="275">
        <v>16.043586571210966</v>
      </c>
      <c r="D40" s="275">
        <v>9.925192146163608</v>
      </c>
      <c r="E40" s="275" t="str">
        <f>IF('CV''S'!J40&gt;15,"*"," ")</f>
        <v> </v>
      </c>
      <c r="F40" s="275">
        <v>0.05010460044093686</v>
      </c>
      <c r="G40" s="275"/>
      <c r="H40" s="275">
        <v>11.683937531887146</v>
      </c>
      <c r="I40" s="275">
        <v>5.7954054642996855</v>
      </c>
      <c r="J40" s="275" t="str">
        <f>IF('CV''S'!K40&gt;15,"*"," ")</f>
        <v> </v>
      </c>
      <c r="K40" s="275">
        <v>0.027772122375925558</v>
      </c>
      <c r="L40" s="14"/>
      <c r="M40" s="14"/>
      <c r="N40" s="141"/>
      <c r="O40" s="141"/>
      <c r="P40" s="14"/>
      <c r="Q40" s="141"/>
    </row>
    <row r="41" spans="1:17" s="13" customFormat="1" ht="12">
      <c r="A41" s="140" t="s">
        <v>57</v>
      </c>
      <c r="B41" s="71" t="s">
        <v>58</v>
      </c>
      <c r="C41" s="276">
        <v>5.751992287202712</v>
      </c>
      <c r="D41" s="276">
        <v>32.80028239598829</v>
      </c>
      <c r="E41" s="276" t="str">
        <f>IF('CV''S'!J41&gt;15,"*"," ")</f>
        <v> </v>
      </c>
      <c r="F41" s="276">
        <v>1.2766890217707962</v>
      </c>
      <c r="G41" s="276"/>
      <c r="H41" s="276">
        <v>-1.2679103722847973</v>
      </c>
      <c r="I41" s="276">
        <v>26.84172327162393</v>
      </c>
      <c r="J41" s="276" t="str">
        <f>IF('CV''S'!K41&gt;15,"*"," ")</f>
        <v> </v>
      </c>
      <c r="K41" s="276">
        <v>1.098776167021902</v>
      </c>
      <c r="L41" s="14"/>
      <c r="M41" s="14"/>
      <c r="N41" s="141"/>
      <c r="O41" s="141"/>
      <c r="P41" s="14"/>
      <c r="Q41" s="141"/>
    </row>
    <row r="42" spans="1:17" s="13" customFormat="1" ht="12">
      <c r="A42" s="55" t="s">
        <v>59</v>
      </c>
      <c r="B42" s="51" t="s">
        <v>60</v>
      </c>
      <c r="C42" s="275">
        <v>1.2039928845051673</v>
      </c>
      <c r="D42" s="275">
        <v>0.23002159232046182</v>
      </c>
      <c r="E42" s="275" t="str">
        <f>IF('CV''S'!J42&gt;15,"*"," ")</f>
        <v> </v>
      </c>
      <c r="F42" s="275">
        <v>0.021199300505956403</v>
      </c>
      <c r="G42" s="275"/>
      <c r="H42" s="275">
        <v>2.6690573010819785</v>
      </c>
      <c r="I42" s="275">
        <v>1.3934877098005671</v>
      </c>
      <c r="J42" s="275" t="str">
        <f>IF('CV''S'!K42&gt;15,"*"," ")</f>
        <v> </v>
      </c>
      <c r="K42" s="275">
        <v>0.13294813885225212</v>
      </c>
      <c r="L42" s="14"/>
      <c r="M42" s="14"/>
      <c r="N42" s="141"/>
      <c r="O42" s="141"/>
      <c r="P42" s="14"/>
      <c r="Q42" s="141"/>
    </row>
    <row r="43" spans="1:17" s="13" customFormat="1" ht="12">
      <c r="A43" s="140" t="s">
        <v>61</v>
      </c>
      <c r="B43" s="71" t="s">
        <v>62</v>
      </c>
      <c r="C43" s="276">
        <v>-7.863401921128665</v>
      </c>
      <c r="D43" s="276">
        <v>-10.213492641898469</v>
      </c>
      <c r="E43" s="276" t="str">
        <f>IF('CV''S'!J43&gt;15,"*"," ")</f>
        <v> </v>
      </c>
      <c r="F43" s="276">
        <v>-0.07149959488157323</v>
      </c>
      <c r="G43" s="276"/>
      <c r="H43" s="276">
        <v>-14.950646157431002</v>
      </c>
      <c r="I43" s="276">
        <v>-17.77397898844827</v>
      </c>
      <c r="J43" s="276" t="str">
        <f>IF('CV''S'!K43&gt;15,"*"," ")</f>
        <v> </v>
      </c>
      <c r="K43" s="276">
        <v>-0.1268914087276068</v>
      </c>
      <c r="L43" s="14"/>
      <c r="M43" s="14"/>
      <c r="N43" s="141"/>
      <c r="O43" s="141"/>
      <c r="P43" s="14"/>
      <c r="Q43" s="141"/>
    </row>
    <row r="44" spans="1:17" s="13" customFormat="1" ht="12">
      <c r="A44" s="55" t="s">
        <v>63</v>
      </c>
      <c r="B44" s="51" t="s">
        <v>64</v>
      </c>
      <c r="C44" s="275">
        <v>-0.03610399365547856</v>
      </c>
      <c r="D44" s="275">
        <v>6.770499039941424</v>
      </c>
      <c r="E44" s="275" t="str">
        <f>IF('CV''S'!J44&gt;15,"*"," ")</f>
        <v> </v>
      </c>
      <c r="F44" s="275">
        <v>0.3374963527681206</v>
      </c>
      <c r="G44" s="275"/>
      <c r="H44" s="275">
        <v>1.9503567674420408</v>
      </c>
      <c r="I44" s="275">
        <v>8.78474939070868</v>
      </c>
      <c r="J44" s="275" t="str">
        <f>IF('CV''S'!K44&gt;15,"*"," ")</f>
        <v> </v>
      </c>
      <c r="K44" s="275">
        <v>0.43832780505972196</v>
      </c>
      <c r="L44" s="14"/>
      <c r="M44" s="14"/>
      <c r="N44" s="141"/>
      <c r="O44" s="141"/>
      <c r="P44" s="14"/>
      <c r="Q44" s="141"/>
    </row>
    <row r="45" spans="1:17" s="13" customFormat="1" ht="12">
      <c r="A45" s="140" t="s">
        <v>65</v>
      </c>
      <c r="B45" s="71" t="s">
        <v>66</v>
      </c>
      <c r="C45" s="276">
        <v>-21.626824873611493</v>
      </c>
      <c r="D45" s="276">
        <v>-20.97822123159061</v>
      </c>
      <c r="E45" s="276" t="str">
        <f>IF('CV''S'!J45&gt;15,"*"," ")</f>
        <v> </v>
      </c>
      <c r="F45" s="276">
        <v>-0.2043822462487749</v>
      </c>
      <c r="G45" s="276"/>
      <c r="H45" s="276">
        <v>-2.11791842043203</v>
      </c>
      <c r="I45" s="276">
        <v>-1.307862243701785</v>
      </c>
      <c r="J45" s="276" t="str">
        <f>IF('CV''S'!K45&gt;15,"*"," ")</f>
        <v> </v>
      </c>
      <c r="K45" s="276">
        <v>-0.01248772525660238</v>
      </c>
      <c r="L45" s="14"/>
      <c r="M45" s="14"/>
      <c r="N45" s="141"/>
      <c r="O45" s="141"/>
      <c r="P45" s="14"/>
      <c r="Q45" s="141"/>
    </row>
    <row r="46" spans="1:17" s="13" customFormat="1" ht="12">
      <c r="A46" s="55" t="s">
        <v>67</v>
      </c>
      <c r="B46" s="51" t="s">
        <v>68</v>
      </c>
      <c r="C46" s="275">
        <v>-13.133845806176703</v>
      </c>
      <c r="D46" s="275">
        <v>-14.372196472250176</v>
      </c>
      <c r="E46" s="275" t="str">
        <f>IF('CV''S'!J46&gt;15,"*"," ")</f>
        <v> </v>
      </c>
      <c r="F46" s="275">
        <v>-0.060824763416867524</v>
      </c>
      <c r="G46" s="275"/>
      <c r="H46" s="275">
        <v>-14.045080801504062</v>
      </c>
      <c r="I46" s="275">
        <v>-15.27044104024844</v>
      </c>
      <c r="J46" s="275" t="str">
        <f>IF('CV''S'!K46&gt;15,"*"," ")</f>
        <v> </v>
      </c>
      <c r="K46" s="275">
        <v>-0.06602550334696188</v>
      </c>
      <c r="L46" s="14"/>
      <c r="M46" s="14"/>
      <c r="N46" s="141"/>
      <c r="O46" s="141"/>
      <c r="P46" s="14"/>
      <c r="Q46" s="141"/>
    </row>
    <row r="47" spans="1:17" s="13" customFormat="1" ht="12">
      <c r="A47" s="140" t="s">
        <v>69</v>
      </c>
      <c r="B47" s="71" t="s">
        <v>70</v>
      </c>
      <c r="C47" s="276">
        <v>-5.648068113788851</v>
      </c>
      <c r="D47" s="276">
        <v>-5.02512768537281</v>
      </c>
      <c r="E47" s="276" t="str">
        <f>IF('CV''S'!J47&gt;15,"*"," ")</f>
        <v> </v>
      </c>
      <c r="F47" s="276">
        <v>-0.3937493913191982</v>
      </c>
      <c r="G47" s="276"/>
      <c r="H47" s="276">
        <v>1.1172458487453518</v>
      </c>
      <c r="I47" s="276">
        <v>1.2859041394731596</v>
      </c>
      <c r="J47" s="276" t="str">
        <f>IF('CV''S'!K47&gt;15,"*"," ")</f>
        <v> </v>
      </c>
      <c r="K47" s="276">
        <v>0.09935227780548031</v>
      </c>
      <c r="L47" s="14"/>
      <c r="M47" s="14"/>
      <c r="N47" s="141"/>
      <c r="O47" s="141"/>
      <c r="P47" s="14"/>
      <c r="Q47" s="141"/>
    </row>
    <row r="48" spans="1:17" s="13" customFormat="1" ht="12">
      <c r="A48" s="55" t="s">
        <v>71</v>
      </c>
      <c r="B48" s="51" t="s">
        <v>72</v>
      </c>
      <c r="C48" s="275">
        <v>-6.3525232035401284</v>
      </c>
      <c r="D48" s="275">
        <v>-4.503564386941161</v>
      </c>
      <c r="E48" s="275" t="str">
        <f>IF('CV''S'!J48&gt;15,"*"," ")</f>
        <v> </v>
      </c>
      <c r="F48" s="275">
        <v>-0.21620586437047926</v>
      </c>
      <c r="G48" s="275"/>
      <c r="H48" s="275">
        <v>0.550468791232217</v>
      </c>
      <c r="I48" s="275">
        <v>2.613252720344006</v>
      </c>
      <c r="J48" s="275" t="str">
        <f>IF('CV''S'!K48&gt;15,"*"," ")</f>
        <v> </v>
      </c>
      <c r="K48" s="275">
        <v>0.12647437296475356</v>
      </c>
      <c r="L48" s="14"/>
      <c r="M48" s="14"/>
      <c r="N48" s="141"/>
      <c r="O48" s="141"/>
      <c r="P48" s="14"/>
      <c r="Q48" s="141"/>
    </row>
    <row r="49" spans="1:17" s="13" customFormat="1" ht="12">
      <c r="A49" s="140" t="s">
        <v>73</v>
      </c>
      <c r="B49" s="71" t="s">
        <v>74</v>
      </c>
      <c r="C49" s="276">
        <v>30.881949501607586</v>
      </c>
      <c r="D49" s="276">
        <v>48.10093659774515</v>
      </c>
      <c r="E49" s="276" t="str">
        <f>IF('CV''S'!J49&gt;15,"*"," ")</f>
        <v> </v>
      </c>
      <c r="F49" s="276">
        <v>0.49574271394004776</v>
      </c>
      <c r="G49" s="276"/>
      <c r="H49" s="276">
        <v>29.757266470378198</v>
      </c>
      <c r="I49" s="276">
        <v>46.828288910765046</v>
      </c>
      <c r="J49" s="276" t="str">
        <f>IF('CV''S'!K49&gt;15,"*"," ")</f>
        <v> </v>
      </c>
      <c r="K49" s="276">
        <v>0.49287815057232826</v>
      </c>
      <c r="L49" s="14"/>
      <c r="M49" s="14"/>
      <c r="N49" s="141"/>
      <c r="O49" s="141"/>
      <c r="P49" s="14"/>
      <c r="Q49" s="141"/>
    </row>
    <row r="50" spans="1:17" s="13" customFormat="1" ht="12">
      <c r="A50" s="55" t="s">
        <v>75</v>
      </c>
      <c r="B50" s="51" t="s">
        <v>76</v>
      </c>
      <c r="C50" s="275">
        <v>1.9424900411445734</v>
      </c>
      <c r="D50" s="275">
        <v>5.2000762773781295</v>
      </c>
      <c r="E50" s="275" t="str">
        <f>IF('CV''S'!J50&gt;15,"*"," ")</f>
        <v> </v>
      </c>
      <c r="F50" s="275">
        <v>0.09979501044594664</v>
      </c>
      <c r="G50" s="275"/>
      <c r="H50" s="275">
        <v>-5.523988066256747</v>
      </c>
      <c r="I50" s="275">
        <v>-2.0284196163180557</v>
      </c>
      <c r="J50" s="275" t="str">
        <f>IF('CV''S'!K50&gt;15,"*"," ")</f>
        <v> </v>
      </c>
      <c r="K50" s="275">
        <v>-0.038729169671226284</v>
      </c>
      <c r="L50" s="14"/>
      <c r="M50" s="14"/>
      <c r="N50" s="141"/>
      <c r="O50" s="141"/>
      <c r="P50" s="14"/>
      <c r="Q50" s="141"/>
    </row>
    <row r="51" spans="1:17" s="13" customFormat="1" ht="12">
      <c r="A51" s="140" t="s">
        <v>77</v>
      </c>
      <c r="B51" s="71" t="s">
        <v>78</v>
      </c>
      <c r="C51" s="276">
        <v>0.8483624423290204</v>
      </c>
      <c r="D51" s="276">
        <v>-6.095627940738824</v>
      </c>
      <c r="E51" s="276" t="str">
        <f>IF('CV''S'!J51&gt;15,"*"," ")</f>
        <v> </v>
      </c>
      <c r="F51" s="276">
        <v>-0.04367169227598943</v>
      </c>
      <c r="G51" s="276"/>
      <c r="H51" s="276">
        <v>6.374284709420253</v>
      </c>
      <c r="I51" s="276">
        <v>-0.5635323544872284</v>
      </c>
      <c r="J51" s="276" t="str">
        <f>IF('CV''S'!K51&gt;15,"*"," ")</f>
        <v>*</v>
      </c>
      <c r="K51" s="276">
        <v>-0.004277856898477358</v>
      </c>
      <c r="L51" s="14"/>
      <c r="M51" s="14"/>
      <c r="N51" s="141"/>
      <c r="O51" s="141"/>
      <c r="P51" s="14"/>
      <c r="Q51" s="141"/>
    </row>
    <row r="52" spans="1:17" s="13" customFormat="1" ht="12">
      <c r="A52" s="55" t="s">
        <v>79</v>
      </c>
      <c r="B52" s="51" t="s">
        <v>80</v>
      </c>
      <c r="C52" s="275">
        <v>-42.35914250997591</v>
      </c>
      <c r="D52" s="275">
        <v>-46.075638693550005</v>
      </c>
      <c r="E52" s="275" t="str">
        <f>IF('CV''S'!J52&gt;15,"*"," ")</f>
        <v> </v>
      </c>
      <c r="F52" s="275">
        <v>-0.3341311557943498</v>
      </c>
      <c r="G52" s="275"/>
      <c r="H52" s="275">
        <v>-49.07599973852328</v>
      </c>
      <c r="I52" s="275">
        <v>-52.59623051670923</v>
      </c>
      <c r="J52" s="275" t="str">
        <f>IF('CV''S'!K52&gt;15,"*"," ")</f>
        <v> </v>
      </c>
      <c r="K52" s="275">
        <v>-0.37322034864080395</v>
      </c>
      <c r="L52" s="14"/>
      <c r="M52" s="14"/>
      <c r="N52" s="141"/>
      <c r="O52" s="141"/>
      <c r="P52" s="14"/>
      <c r="Q52" s="141"/>
    </row>
    <row r="53" spans="1:17" s="13" customFormat="1" ht="12">
      <c r="A53" s="140" t="s">
        <v>81</v>
      </c>
      <c r="B53" s="71" t="s">
        <v>82</v>
      </c>
      <c r="C53" s="276">
        <v>-25.971233949170593</v>
      </c>
      <c r="D53" s="276">
        <v>-23.955939829655883</v>
      </c>
      <c r="E53" s="276" t="str">
        <f>IF('CV''S'!J53&gt;15,"*"," ")</f>
        <v> </v>
      </c>
      <c r="F53" s="276">
        <v>-0.1920174780026087</v>
      </c>
      <c r="G53" s="276"/>
      <c r="H53" s="276">
        <v>-24.211443230484043</v>
      </c>
      <c r="I53" s="276">
        <v>-22.148242113782434</v>
      </c>
      <c r="J53" s="276" t="str">
        <f>IF('CV''S'!K53&gt;15,"*"," ")</f>
        <v> </v>
      </c>
      <c r="K53" s="276">
        <v>-0.18602297563026013</v>
      </c>
      <c r="L53" s="14"/>
      <c r="M53" s="14"/>
      <c r="N53" s="141"/>
      <c r="O53" s="141"/>
      <c r="P53" s="14"/>
      <c r="Q53" s="141"/>
    </row>
    <row r="54" spans="1:17" s="13" customFormat="1" ht="12">
      <c r="A54" s="55" t="s">
        <v>83</v>
      </c>
      <c r="B54" s="51" t="s">
        <v>84</v>
      </c>
      <c r="C54" s="275">
        <v>-20.462235278449082</v>
      </c>
      <c r="D54" s="275">
        <v>-22.896418759729396</v>
      </c>
      <c r="E54" s="275" t="str">
        <f>IF('CV''S'!J54&gt;15,"*"," ")</f>
        <v> </v>
      </c>
      <c r="F54" s="275">
        <v>-0.45984525437315915</v>
      </c>
      <c r="G54" s="275"/>
      <c r="H54" s="275">
        <v>-12.416443718890646</v>
      </c>
      <c r="I54" s="275">
        <v>-16.55328033715432</v>
      </c>
      <c r="J54" s="275" t="str">
        <f>IF('CV''S'!K54&gt;15,"*"," ")</f>
        <v> </v>
      </c>
      <c r="K54" s="275">
        <v>-0.3158395850605603</v>
      </c>
      <c r="L54" s="14"/>
      <c r="M54" s="14"/>
      <c r="N54" s="141"/>
      <c r="O54" s="141"/>
      <c r="P54" s="14"/>
      <c r="Q54" s="141"/>
    </row>
    <row r="55" spans="1:17" s="13" customFormat="1" ht="12">
      <c r="A55" s="140" t="s">
        <v>85</v>
      </c>
      <c r="B55" s="71" t="s">
        <v>86</v>
      </c>
      <c r="C55" s="276">
        <v>-40.51459517767911</v>
      </c>
      <c r="D55" s="276">
        <v>-40.51459517767911</v>
      </c>
      <c r="E55" s="276" t="str">
        <f>IF('CV''S'!J55&gt;15,"*"," ")</f>
        <v> </v>
      </c>
      <c r="F55" s="276">
        <v>-0.1433706646510882</v>
      </c>
      <c r="G55" s="276"/>
      <c r="H55" s="276">
        <v>-34.74363977756981</v>
      </c>
      <c r="I55" s="276">
        <v>-34.74363977756981</v>
      </c>
      <c r="J55" s="276" t="str">
        <f>IF('CV''S'!K55&gt;15,"*"," ")</f>
        <v> </v>
      </c>
      <c r="K55" s="276">
        <v>-0.11659394550738648</v>
      </c>
      <c r="L55" s="14"/>
      <c r="M55" s="14"/>
      <c r="N55" s="141"/>
      <c r="O55" s="141"/>
      <c r="P55" s="14"/>
      <c r="Q55" s="141"/>
    </row>
    <row r="56" spans="1:17" s="13" customFormat="1" ht="12">
      <c r="A56" s="55" t="s">
        <v>87</v>
      </c>
      <c r="B56" s="51" t="s">
        <v>88</v>
      </c>
      <c r="C56" s="275">
        <v>-9.787718567653137</v>
      </c>
      <c r="D56" s="275">
        <v>-10.282085476912462</v>
      </c>
      <c r="E56" s="275" t="str">
        <f>IF('CV''S'!J56&gt;15,"*"," ")</f>
        <v> </v>
      </c>
      <c r="F56" s="275">
        <v>-0.018457932663911464</v>
      </c>
      <c r="G56" s="275"/>
      <c r="H56" s="275">
        <v>-28.557174094619153</v>
      </c>
      <c r="I56" s="275">
        <v>-30.148919937613428</v>
      </c>
      <c r="J56" s="275" t="str">
        <f>IF('CV''S'!K56&gt;15,"*"," ")</f>
        <v> </v>
      </c>
      <c r="K56" s="275">
        <v>-0.06671822198966967</v>
      </c>
      <c r="L56" s="14"/>
      <c r="M56" s="14"/>
      <c r="N56" s="141"/>
      <c r="O56" s="141"/>
      <c r="P56" s="14"/>
      <c r="Q56" s="141"/>
    </row>
    <row r="57" spans="1:17" s="13" customFormat="1" ht="12">
      <c r="A57" s="140" t="s">
        <v>89</v>
      </c>
      <c r="B57" s="71" t="s">
        <v>90</v>
      </c>
      <c r="C57" s="276">
        <v>-3.4543334144364835</v>
      </c>
      <c r="D57" s="276">
        <v>-0.09794194778436349</v>
      </c>
      <c r="E57" s="276" t="str">
        <f>IF('CV''S'!J57&gt;15,"*"," ")</f>
        <v> </v>
      </c>
      <c r="F57" s="276">
        <v>-0.0026366688908309654</v>
      </c>
      <c r="G57" s="276"/>
      <c r="H57" s="276">
        <v>-16.790423323259894</v>
      </c>
      <c r="I57" s="276">
        <v>-13.897658448577188</v>
      </c>
      <c r="J57" s="276" t="str">
        <f>IF('CV''S'!K57&gt;15,"*"," ")</f>
        <v> </v>
      </c>
      <c r="K57" s="276">
        <v>-0.48784904100183624</v>
      </c>
      <c r="L57" s="14"/>
      <c r="M57" s="14"/>
      <c r="N57" s="141"/>
      <c r="O57" s="141"/>
      <c r="P57" s="14"/>
      <c r="Q57" s="141"/>
    </row>
    <row r="58" spans="1:17" s="13" customFormat="1" ht="12">
      <c r="A58" s="55" t="s">
        <v>91</v>
      </c>
      <c r="B58" s="51" t="s">
        <v>92</v>
      </c>
      <c r="C58" s="275">
        <v>-22.624186432531303</v>
      </c>
      <c r="D58" s="275">
        <v>-24.28698043966966</v>
      </c>
      <c r="E58" s="275" t="str">
        <f>IF('CV''S'!J58&gt;15,"*"," ")</f>
        <v> </v>
      </c>
      <c r="F58" s="275">
        <v>-0.09729646443382933</v>
      </c>
      <c r="G58" s="275"/>
      <c r="H58" s="275">
        <v>-21.58932198568898</v>
      </c>
      <c r="I58" s="275">
        <v>-23.274355066267372</v>
      </c>
      <c r="J58" s="275" t="str">
        <f>IF('CV''S'!K58&gt;15,"*"," ")</f>
        <v> </v>
      </c>
      <c r="K58" s="275">
        <v>-0.10248832060314132</v>
      </c>
      <c r="L58" s="14"/>
      <c r="M58" s="14"/>
      <c r="N58" s="141"/>
      <c r="O58" s="141"/>
      <c r="P58" s="14"/>
      <c r="Q58" s="141"/>
    </row>
    <row r="59" spans="1:17" s="13" customFormat="1" ht="12">
      <c r="A59" s="140" t="s">
        <v>93</v>
      </c>
      <c r="B59" s="71" t="s">
        <v>94</v>
      </c>
      <c r="C59" s="276">
        <v>-15.801614783445572</v>
      </c>
      <c r="D59" s="276">
        <v>-12.086515593801606</v>
      </c>
      <c r="E59" s="276" t="str">
        <f>IF('CV''S'!J59&gt;15,"*"," ")</f>
        <v> </v>
      </c>
      <c r="F59" s="276">
        <v>-0.08196811685165574</v>
      </c>
      <c r="G59" s="276"/>
      <c r="H59" s="276">
        <v>-8.702884014155355</v>
      </c>
      <c r="I59" s="276">
        <v>-4.674566360040078</v>
      </c>
      <c r="J59" s="276" t="str">
        <f>IF('CV''S'!K59&gt;15,"*"," ")</f>
        <v> </v>
      </c>
      <c r="K59" s="276">
        <v>-0.033980654312867876</v>
      </c>
      <c r="L59" s="14"/>
      <c r="M59" s="14"/>
      <c r="N59" s="141"/>
      <c r="O59" s="141"/>
      <c r="P59" s="14"/>
      <c r="Q59" s="141"/>
    </row>
    <row r="60" spans="1:17" s="13" customFormat="1" ht="12">
      <c r="A60" s="55" t="s">
        <v>95</v>
      </c>
      <c r="B60" s="51" t="s">
        <v>96</v>
      </c>
      <c r="C60" s="275">
        <v>11.049572695588594</v>
      </c>
      <c r="D60" s="275">
        <v>16.393225498148055</v>
      </c>
      <c r="E60" s="275" t="str">
        <f>IF('CV''S'!J60&gt;15,"*"," ")</f>
        <v> </v>
      </c>
      <c r="F60" s="275">
        <v>0.20903114624424837</v>
      </c>
      <c r="G60" s="275"/>
      <c r="H60" s="275">
        <v>-1.7693301466843114</v>
      </c>
      <c r="I60" s="275">
        <v>2.957483127040428</v>
      </c>
      <c r="J60" s="275" t="str">
        <f>IF('CV''S'!K60&gt;15,"*"," ")</f>
        <v> </v>
      </c>
      <c r="K60" s="275">
        <v>0.029627173575651842</v>
      </c>
      <c r="L60" s="14"/>
      <c r="M60" s="14"/>
      <c r="N60" s="141"/>
      <c r="O60" s="141"/>
      <c r="P60" s="14"/>
      <c r="Q60" s="141"/>
    </row>
    <row r="61" spans="1:17" s="13" customFormat="1" ht="12">
      <c r="A61" s="140" t="s">
        <v>97</v>
      </c>
      <c r="B61" s="71" t="s">
        <v>98</v>
      </c>
      <c r="C61" s="276">
        <v>4.692525321967822</v>
      </c>
      <c r="D61" s="276">
        <v>0.8371722232821677</v>
      </c>
      <c r="E61" s="276" t="str">
        <f>IF('CV''S'!J61&gt;15,"*"," ")</f>
        <v>*</v>
      </c>
      <c r="F61" s="276">
        <v>0.0094582917862421</v>
      </c>
      <c r="G61" s="276"/>
      <c r="H61" s="276">
        <v>1.0990760041981407</v>
      </c>
      <c r="I61" s="276">
        <v>-2.8994924995142335</v>
      </c>
      <c r="J61" s="276" t="str">
        <f>IF('CV''S'!K61&gt;15,"*"," ")</f>
        <v>*</v>
      </c>
      <c r="K61" s="276">
        <v>-0.034167483540539376</v>
      </c>
      <c r="L61" s="14"/>
      <c r="M61" s="14"/>
      <c r="N61" s="141"/>
      <c r="O61" s="141"/>
      <c r="P61" s="14"/>
      <c r="Q61" s="141"/>
    </row>
    <row r="62" spans="1:17" s="13" customFormat="1" ht="12">
      <c r="A62" s="59" t="s">
        <v>99</v>
      </c>
      <c r="B62" s="60" t="s">
        <v>100</v>
      </c>
      <c r="C62" s="277">
        <v>-11.724198953052579</v>
      </c>
      <c r="D62" s="277">
        <v>-7.422819281808712</v>
      </c>
      <c r="E62" s="277" t="str">
        <f>IF('CV''S'!J62&gt;15,"*"," ")</f>
        <v> </v>
      </c>
      <c r="F62" s="277">
        <v>-0.054226528777883004</v>
      </c>
      <c r="G62" s="277"/>
      <c r="H62" s="277">
        <v>-23.131134987074866</v>
      </c>
      <c r="I62" s="277">
        <v>-18.595435254120073</v>
      </c>
      <c r="J62" s="277" t="str">
        <f>IF('CV''S'!K62&gt;15,"*"," ")</f>
        <v> </v>
      </c>
      <c r="K62" s="277">
        <v>-0.13773720770679995</v>
      </c>
      <c r="L62" s="14"/>
      <c r="M62" s="14"/>
      <c r="N62" s="141"/>
      <c r="O62" s="141"/>
      <c r="P62" s="14"/>
      <c r="Q62" s="141"/>
    </row>
    <row r="63" s="13" customFormat="1" ht="12.75" customHeight="1"/>
    <row r="64" s="13" customFormat="1" ht="12.75" customHeight="1">
      <c r="A64" s="13" t="s">
        <v>101</v>
      </c>
    </row>
    <row r="65" ht="12.75">
      <c r="A65" s="142" t="s">
        <v>272</v>
      </c>
    </row>
    <row r="66" spans="1:11" ht="33" customHeight="1">
      <c r="A66" s="312" t="s">
        <v>206</v>
      </c>
      <c r="B66" s="312"/>
      <c r="C66" s="312"/>
      <c r="D66" s="312"/>
      <c r="E66" s="312"/>
      <c r="F66" s="312"/>
      <c r="G66" s="312"/>
      <c r="H66" s="312"/>
      <c r="I66" s="312"/>
      <c r="J66" s="312"/>
      <c r="K66" s="312"/>
    </row>
    <row r="67" spans="1:11" ht="33" customHeight="1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</row>
    <row r="68" ht="12.75">
      <c r="A68" s="132" t="s">
        <v>209</v>
      </c>
    </row>
  </sheetData>
  <mergeCells count="7">
    <mergeCell ref="A66:K67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fitToHeight="1" fitToWidth="1" horizontalDpi="600" verticalDpi="600" orientation="portrait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71"/>
  <sheetViews>
    <sheetView workbookViewId="0" topLeftCell="A1">
      <selection activeCell="A10" sqref="A10"/>
    </sheetView>
  </sheetViews>
  <sheetFormatPr defaultColWidth="11.421875" defaultRowHeight="12.75"/>
  <cols>
    <col min="1" max="1" width="8.7109375" style="15" customWidth="1"/>
    <col min="2" max="2" width="56.00390625" style="15" customWidth="1"/>
    <col min="3" max="3" width="8.8515625" style="15" customWidth="1"/>
    <col min="4" max="4" width="7.421875" style="15" customWidth="1"/>
    <col min="5" max="5" width="1.1484375" style="15" customWidth="1"/>
    <col min="6" max="6" width="13.57421875" style="15" customWidth="1"/>
    <col min="7" max="7" width="1.7109375" style="15" customWidth="1"/>
    <col min="8" max="8" width="9.140625" style="15" customWidth="1"/>
    <col min="9" max="9" width="8.421875" style="15" customWidth="1"/>
    <col min="10" max="10" width="1.28515625" style="15" customWidth="1"/>
    <col min="11" max="11" width="13.00390625" style="15" customWidth="1"/>
    <col min="12" max="12" width="1.8515625" style="15" customWidth="1"/>
    <col min="13" max="13" width="11.421875" style="15" customWidth="1"/>
    <col min="14" max="14" width="3.57421875" style="15" customWidth="1"/>
    <col min="15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191</v>
      </c>
      <c r="B7" s="133"/>
      <c r="C7" s="134"/>
      <c r="D7" s="134"/>
      <c r="E7" s="134"/>
      <c r="F7" s="134"/>
      <c r="G7" s="134"/>
      <c r="H7" s="134"/>
      <c r="I7" s="134"/>
    </row>
    <row r="8" spans="1:9" s="32" customFormat="1" ht="15" customHeight="1">
      <c r="A8" s="34" t="s">
        <v>164</v>
      </c>
      <c r="B8" s="133"/>
      <c r="C8" s="134"/>
      <c r="D8" s="134"/>
      <c r="E8" s="134"/>
      <c r="F8" s="134"/>
      <c r="G8" s="134"/>
      <c r="H8" s="134"/>
      <c r="I8" s="134"/>
    </row>
    <row r="9" spans="1:9" ht="15">
      <c r="A9" s="186" t="s">
        <v>330</v>
      </c>
      <c r="B9" s="137"/>
      <c r="C9" s="148"/>
      <c r="D9" s="148"/>
      <c r="E9" s="148"/>
      <c r="F9" s="148"/>
      <c r="G9" s="148"/>
      <c r="H9" s="148"/>
      <c r="I9" s="148"/>
    </row>
    <row r="10" spans="1:11" ht="10.5" customHeight="1">
      <c r="A10" s="136"/>
      <c r="B10" s="137"/>
      <c r="C10" s="129"/>
      <c r="D10" s="129"/>
      <c r="E10" s="129"/>
      <c r="F10" s="129"/>
      <c r="G10" s="129"/>
      <c r="H10" s="129"/>
      <c r="I10" s="129"/>
      <c r="K10" s="127"/>
    </row>
    <row r="11" spans="1:12" s="152" customFormat="1" ht="31.5" customHeight="1">
      <c r="A11" s="307" t="s">
        <v>0</v>
      </c>
      <c r="B11" s="315" t="s">
        <v>1</v>
      </c>
      <c r="C11" s="313" t="s">
        <v>102</v>
      </c>
      <c r="D11" s="313"/>
      <c r="E11" s="138"/>
      <c r="F11" s="307" t="s">
        <v>148</v>
      </c>
      <c r="G11" s="121"/>
      <c r="H11" s="313" t="s">
        <v>103</v>
      </c>
      <c r="I11" s="313"/>
      <c r="J11" s="128"/>
      <c r="K11" s="307" t="s">
        <v>149</v>
      </c>
      <c r="L11" s="13"/>
    </row>
    <row r="12" spans="1:12" s="152" customFormat="1" ht="21" customHeight="1">
      <c r="A12" s="309"/>
      <c r="B12" s="316"/>
      <c r="C12" s="123" t="s">
        <v>104</v>
      </c>
      <c r="D12" s="123" t="s">
        <v>177</v>
      </c>
      <c r="E12" s="123"/>
      <c r="F12" s="314"/>
      <c r="G12" s="139"/>
      <c r="H12" s="169" t="s">
        <v>104</v>
      </c>
      <c r="I12" s="169" t="s">
        <v>177</v>
      </c>
      <c r="J12" s="37"/>
      <c r="K12" s="314"/>
      <c r="L12" s="13"/>
    </row>
    <row r="13" spans="1:13" s="13" customFormat="1" ht="12.75" customHeight="1">
      <c r="A13" s="122"/>
      <c r="B13" s="71" t="s">
        <v>2</v>
      </c>
      <c r="C13" s="122"/>
      <c r="D13" s="122"/>
      <c r="E13" s="122"/>
      <c r="F13" s="122"/>
      <c r="G13" s="122"/>
      <c r="H13" s="122"/>
      <c r="I13" s="122"/>
      <c r="J13" s="14"/>
      <c r="K13" s="14"/>
      <c r="L13" s="14"/>
      <c r="M13" s="14"/>
    </row>
    <row r="14" spans="1:17" s="13" customFormat="1" ht="12">
      <c r="A14" s="55">
        <v>1500</v>
      </c>
      <c r="B14" s="51" t="s">
        <v>113</v>
      </c>
      <c r="C14" s="275">
        <v>-5.707440940720265</v>
      </c>
      <c r="D14" s="275">
        <v>-6.309145227143942</v>
      </c>
      <c r="E14" s="275"/>
      <c r="F14" s="275"/>
      <c r="G14" s="275"/>
      <c r="H14" s="275">
        <v>-5.025073540365099</v>
      </c>
      <c r="I14" s="275">
        <v>-5.947646273020424</v>
      </c>
      <c r="J14" s="275"/>
      <c r="K14" s="275"/>
      <c r="L14" s="14"/>
      <c r="N14" s="141"/>
      <c r="O14" s="141"/>
      <c r="P14" s="14"/>
      <c r="Q14" s="141"/>
    </row>
    <row r="15" spans="1:17" s="13" customFormat="1" ht="12">
      <c r="A15" s="69" t="s">
        <v>4</v>
      </c>
      <c r="B15" s="142" t="s">
        <v>5</v>
      </c>
      <c r="C15" s="276">
        <v>-5.722820611455104</v>
      </c>
      <c r="D15" s="276">
        <v>-5.873329269083493</v>
      </c>
      <c r="E15" s="276" t="str">
        <f>IF('CV''S'!P14&gt;15,"*"," ")</f>
        <v> </v>
      </c>
      <c r="F15" s="276">
        <v>-5.873329269083539</v>
      </c>
      <c r="G15" s="276"/>
      <c r="H15" s="276">
        <v>-5.018458036228934</v>
      </c>
      <c r="I15" s="276">
        <v>-5.467564422176596</v>
      </c>
      <c r="J15" s="276" t="str">
        <f>IF('CV''S'!Q14&gt;15,"*"," ")</f>
        <v> </v>
      </c>
      <c r="K15" s="276">
        <v>-5.467564422176592</v>
      </c>
      <c r="L15" s="14"/>
      <c r="N15" s="141"/>
      <c r="O15" s="141"/>
      <c r="P15" s="14"/>
      <c r="Q15" s="141"/>
    </row>
    <row r="16" spans="1:17" s="13" customFormat="1" ht="12">
      <c r="A16" s="55" t="s">
        <v>6</v>
      </c>
      <c r="B16" s="51" t="s">
        <v>7</v>
      </c>
      <c r="C16" s="275">
        <v>7.603462818626383</v>
      </c>
      <c r="D16" s="275">
        <v>3.855959413847665</v>
      </c>
      <c r="E16" s="275" t="str">
        <f>IF('CV''S'!P15&gt;15,"*"," ")</f>
        <v> </v>
      </c>
      <c r="F16" s="275">
        <v>0.13445359774466076</v>
      </c>
      <c r="G16" s="275"/>
      <c r="H16" s="275">
        <v>4.261282661141519</v>
      </c>
      <c r="I16" s="275">
        <v>0.4631854665433144</v>
      </c>
      <c r="J16" s="275" t="str">
        <f>IF('CV''S'!Q15&gt;15,"*"," ")</f>
        <v> </v>
      </c>
      <c r="K16" s="275">
        <v>0.016042629203889876</v>
      </c>
      <c r="L16" s="14"/>
      <c r="N16" s="141"/>
      <c r="O16" s="141"/>
      <c r="P16" s="14"/>
      <c r="Q16" s="141"/>
    </row>
    <row r="17" spans="1:17" s="13" customFormat="1" ht="12">
      <c r="A17" s="69" t="s">
        <v>8</v>
      </c>
      <c r="B17" s="142" t="s">
        <v>136</v>
      </c>
      <c r="C17" s="276">
        <v>-2.755185321243847</v>
      </c>
      <c r="D17" s="276">
        <v>2.3418230626279124</v>
      </c>
      <c r="E17" s="276" t="str">
        <f>IF('CV''S'!P16&gt;15,"*"," ")</f>
        <v> </v>
      </c>
      <c r="F17" s="276">
        <v>0.06186010663110321</v>
      </c>
      <c r="G17" s="276"/>
      <c r="H17" s="276">
        <v>-5.514649224359436</v>
      </c>
      <c r="I17" s="276">
        <v>-0.6285783516618237</v>
      </c>
      <c r="J17" s="276" t="str">
        <f>IF('CV''S'!Q16&gt;15,"*"," ")</f>
        <v> </v>
      </c>
      <c r="K17" s="276">
        <v>-0.016624224576752535</v>
      </c>
      <c r="L17" s="14"/>
      <c r="N17" s="141"/>
      <c r="O17" s="141"/>
      <c r="P17" s="14"/>
      <c r="Q17" s="141"/>
    </row>
    <row r="18" spans="1:17" s="13" customFormat="1" ht="12">
      <c r="A18" s="150" t="s">
        <v>9</v>
      </c>
      <c r="B18" s="63" t="s">
        <v>10</v>
      </c>
      <c r="C18" s="275">
        <v>1.2766545711526245</v>
      </c>
      <c r="D18" s="275">
        <v>-2.8464779201071266</v>
      </c>
      <c r="E18" s="275" t="str">
        <f>IF('CV''S'!P17&gt;15,"*"," ")</f>
        <v> </v>
      </c>
      <c r="F18" s="275">
        <v>-0.08338556080669263</v>
      </c>
      <c r="G18" s="275"/>
      <c r="H18" s="275">
        <v>-0.2899295952254466</v>
      </c>
      <c r="I18" s="275">
        <v>-4.331186163391609</v>
      </c>
      <c r="J18" s="275" t="str">
        <f>IF('CV''S'!Q17&gt;15,"*"," ")</f>
        <v> </v>
      </c>
      <c r="K18" s="275">
        <v>-0.12779417771274276</v>
      </c>
      <c r="L18" s="14"/>
      <c r="N18" s="141"/>
      <c r="O18" s="141"/>
      <c r="P18" s="14"/>
      <c r="Q18" s="141"/>
    </row>
    <row r="19" spans="1:17" s="13" customFormat="1" ht="12">
      <c r="A19" s="69" t="s">
        <v>11</v>
      </c>
      <c r="B19" s="142" t="s">
        <v>12</v>
      </c>
      <c r="C19" s="276">
        <v>-1.8427020302687502</v>
      </c>
      <c r="D19" s="276">
        <v>-5.1242078140185665</v>
      </c>
      <c r="E19" s="276" t="str">
        <f>IF('CV''S'!P18&gt;15,"*"," ")</f>
        <v> </v>
      </c>
      <c r="F19" s="276">
        <v>-0.2836222360185366</v>
      </c>
      <c r="G19" s="276"/>
      <c r="H19" s="276">
        <v>-0.9849019531422476</v>
      </c>
      <c r="I19" s="276">
        <v>-4.510552018126601</v>
      </c>
      <c r="J19" s="276" t="str">
        <f>IF('CV''S'!Q18&gt;15,"*"," ")</f>
        <v> </v>
      </c>
      <c r="K19" s="276">
        <v>-0.24907007123831917</v>
      </c>
      <c r="L19" s="14"/>
      <c r="N19" s="141"/>
      <c r="O19" s="141"/>
      <c r="P19" s="14"/>
      <c r="Q19" s="141"/>
    </row>
    <row r="20" spans="1:17" s="13" customFormat="1" ht="12">
      <c r="A20" s="150" t="s">
        <v>13</v>
      </c>
      <c r="B20" s="63" t="s">
        <v>14</v>
      </c>
      <c r="C20" s="275">
        <v>3.5818041071780993</v>
      </c>
      <c r="D20" s="275">
        <v>-1.4582733677074855</v>
      </c>
      <c r="E20" s="275" t="str">
        <f>IF('CV''S'!P19&gt;15,"*"," ")</f>
        <v> </v>
      </c>
      <c r="F20" s="275">
        <v>-0.02263114663127336</v>
      </c>
      <c r="G20" s="275"/>
      <c r="H20" s="275">
        <v>3.542053239550791</v>
      </c>
      <c r="I20" s="275">
        <v>-1.5027892706315327</v>
      </c>
      <c r="J20" s="275" t="str">
        <f>IF('CV''S'!Q19&gt;15,"*"," ")</f>
        <v> </v>
      </c>
      <c r="K20" s="275">
        <v>-0.02363008208908401</v>
      </c>
      <c r="L20" s="14"/>
      <c r="N20" s="141"/>
      <c r="O20" s="141"/>
      <c r="P20" s="14"/>
      <c r="Q20" s="141"/>
    </row>
    <row r="21" spans="1:17" s="13" customFormat="1" ht="12" customHeight="1">
      <c r="A21" s="69">
        <v>1561</v>
      </c>
      <c r="B21" s="142" t="s">
        <v>16</v>
      </c>
      <c r="C21" s="276">
        <v>-5.183336111697178</v>
      </c>
      <c r="D21" s="276">
        <v>-28.831108486318115</v>
      </c>
      <c r="E21" s="276" t="str">
        <f>IF('CV''S'!P20&gt;15,"*"," ")</f>
        <v> </v>
      </c>
      <c r="F21" s="276">
        <v>-0.5579023916482996</v>
      </c>
      <c r="G21" s="276"/>
      <c r="H21" s="276">
        <v>-5.234951859684223</v>
      </c>
      <c r="I21" s="276">
        <v>-29.241356332263678</v>
      </c>
      <c r="J21" s="276" t="str">
        <f>IF('CV''S'!Q20&gt;15,"*"," ")</f>
        <v> </v>
      </c>
      <c r="K21" s="276">
        <v>-0.6026624540905418</v>
      </c>
      <c r="L21" s="14"/>
      <c r="N21" s="141"/>
      <c r="O21" s="141"/>
      <c r="P21" s="14"/>
      <c r="Q21" s="141"/>
    </row>
    <row r="22" spans="1:17" s="13" customFormat="1" ht="13.5">
      <c r="A22" s="150" t="s">
        <v>17</v>
      </c>
      <c r="B22" s="63" t="s">
        <v>212</v>
      </c>
      <c r="C22" s="275">
        <v>53.76167728042025</v>
      </c>
      <c r="D22" s="275">
        <v>26.334555426082872</v>
      </c>
      <c r="E22" s="275" t="str">
        <f>IF('CV''S'!P21&gt;15,"*"," ")</f>
        <v> </v>
      </c>
      <c r="F22" s="275">
        <v>0.7325424770482549</v>
      </c>
      <c r="G22" s="275"/>
      <c r="H22" s="275">
        <v>55.81070568714173</v>
      </c>
      <c r="I22" s="275">
        <v>27.783688701537223</v>
      </c>
      <c r="J22" s="275" t="str">
        <f>IF('CV''S'!Q21&gt;15,"*"," ")</f>
        <v> </v>
      </c>
      <c r="K22" s="275">
        <v>0.7737126350444402</v>
      </c>
      <c r="L22" s="14"/>
      <c r="N22" s="141"/>
      <c r="O22" s="141"/>
      <c r="P22" s="14"/>
      <c r="Q22" s="141"/>
    </row>
    <row r="23" spans="1:17" s="13" customFormat="1" ht="12">
      <c r="A23" s="69" t="s">
        <v>19</v>
      </c>
      <c r="B23" s="142" t="s">
        <v>20</v>
      </c>
      <c r="C23" s="276">
        <v>1.3868411234668976</v>
      </c>
      <c r="D23" s="276">
        <v>-9.390603911736795</v>
      </c>
      <c r="E23" s="276" t="str">
        <f>IF('CV''S'!P22&gt;15,"*"," ")</f>
        <v> </v>
      </c>
      <c r="F23" s="276">
        <v>-0.41987314085857513</v>
      </c>
      <c r="G23" s="276"/>
      <c r="H23" s="276">
        <v>3.442545468789704</v>
      </c>
      <c r="I23" s="276">
        <v>-7.588209241878008</v>
      </c>
      <c r="J23" s="276" t="str">
        <f>IF('CV''S'!Q22&gt;15,"*"," ")</f>
        <v> </v>
      </c>
      <c r="K23" s="276">
        <v>-0.3474494399366918</v>
      </c>
      <c r="L23" s="14"/>
      <c r="N23" s="141"/>
      <c r="O23" s="141"/>
      <c r="P23" s="14"/>
      <c r="Q23" s="141"/>
    </row>
    <row r="24" spans="1:17" s="13" customFormat="1" ht="12">
      <c r="A24" s="150" t="s">
        <v>21</v>
      </c>
      <c r="B24" s="63" t="s">
        <v>22</v>
      </c>
      <c r="C24" s="275">
        <v>13.837265525587238</v>
      </c>
      <c r="D24" s="275">
        <v>4.123991945041738</v>
      </c>
      <c r="E24" s="275" t="str">
        <f>IF('CV''S'!P23&gt;15,"*"," ")</f>
        <v> </v>
      </c>
      <c r="F24" s="275">
        <v>0.20519067205428182</v>
      </c>
      <c r="G24" s="275"/>
      <c r="H24" s="275">
        <v>8.664153079600311</v>
      </c>
      <c r="I24" s="275">
        <v>0.3071203655441668</v>
      </c>
      <c r="J24" s="275" t="str">
        <f>IF('CV''S'!Q23&gt;15,"*"," ")</f>
        <v> </v>
      </c>
      <c r="K24" s="275">
        <v>0.013810969921611696</v>
      </c>
      <c r="L24" s="14"/>
      <c r="N24" s="141"/>
      <c r="O24" s="141"/>
      <c r="P24" s="14"/>
      <c r="Q24" s="141"/>
    </row>
    <row r="25" spans="1:17" s="13" customFormat="1" ht="12">
      <c r="A25" s="69" t="s">
        <v>23</v>
      </c>
      <c r="B25" s="142" t="s">
        <v>24</v>
      </c>
      <c r="C25" s="276">
        <v>-11.594718136396754</v>
      </c>
      <c r="D25" s="276">
        <v>-19.12351012716248</v>
      </c>
      <c r="E25" s="276" t="str">
        <f>IF('CV''S'!P24&gt;15,"*"," ")</f>
        <v> </v>
      </c>
      <c r="F25" s="276">
        <v>-0.1027213018927689</v>
      </c>
      <c r="G25" s="276"/>
      <c r="H25" s="276">
        <v>-8.448959958521984</v>
      </c>
      <c r="I25" s="276">
        <v>-16.198408189870317</v>
      </c>
      <c r="J25" s="276" t="str">
        <f>IF('CV''S'!Q24&gt;15,"*"," ")</f>
        <v> </v>
      </c>
      <c r="K25" s="276">
        <v>-0.08025024298857225</v>
      </c>
      <c r="L25" s="14"/>
      <c r="N25" s="141"/>
      <c r="O25" s="141"/>
      <c r="P25" s="14"/>
      <c r="Q25" s="141"/>
    </row>
    <row r="26" spans="1:17" s="13" customFormat="1" ht="12">
      <c r="A26" s="150" t="s">
        <v>25</v>
      </c>
      <c r="B26" s="63" t="s">
        <v>26</v>
      </c>
      <c r="C26" s="275">
        <v>-7.682538307043741</v>
      </c>
      <c r="D26" s="275">
        <v>-7.081178460522253</v>
      </c>
      <c r="E26" s="275" t="str">
        <f>IF('CV''S'!P25&gt;15,"*"," ")</f>
        <v> </v>
      </c>
      <c r="F26" s="275">
        <v>-0.12006409351648926</v>
      </c>
      <c r="G26" s="275"/>
      <c r="H26" s="275">
        <v>-5.549593538474184</v>
      </c>
      <c r="I26" s="275">
        <v>-4.913503841730438</v>
      </c>
      <c r="J26" s="275" t="str">
        <f>IF('CV''S'!Q25&gt;15,"*"," ")</f>
        <v> </v>
      </c>
      <c r="K26" s="275">
        <v>-0.08590994527914084</v>
      </c>
      <c r="L26" s="14"/>
      <c r="N26" s="141"/>
      <c r="O26" s="141"/>
      <c r="P26" s="14"/>
      <c r="Q26" s="141"/>
    </row>
    <row r="27" spans="1:17" s="13" customFormat="1" ht="12">
      <c r="A27" s="69" t="s">
        <v>27</v>
      </c>
      <c r="B27" s="142" t="s">
        <v>28</v>
      </c>
      <c r="C27" s="276">
        <v>-15.32696039754412</v>
      </c>
      <c r="D27" s="276">
        <v>-21.870218705219724</v>
      </c>
      <c r="E27" s="276" t="str">
        <f>IF('CV''S'!P26&gt;15,"*"," ")</f>
        <v> </v>
      </c>
      <c r="F27" s="276">
        <v>-0.14801211001217612</v>
      </c>
      <c r="G27" s="276"/>
      <c r="H27" s="276">
        <v>-15.50997280279569</v>
      </c>
      <c r="I27" s="276">
        <v>-21.94726857514816</v>
      </c>
      <c r="J27" s="276" t="str">
        <f>IF('CV''S'!Q26&gt;15,"*"," ")</f>
        <v> </v>
      </c>
      <c r="K27" s="276">
        <v>-0.14924925673920325</v>
      </c>
      <c r="L27" s="14"/>
      <c r="N27" s="141"/>
      <c r="O27" s="141"/>
      <c r="P27" s="14"/>
      <c r="Q27" s="141"/>
    </row>
    <row r="28" spans="1:17" s="13" customFormat="1" ht="12">
      <c r="A28" s="150" t="s">
        <v>29</v>
      </c>
      <c r="B28" s="63" t="s">
        <v>30</v>
      </c>
      <c r="C28" s="275">
        <v>-14.509367095094694</v>
      </c>
      <c r="D28" s="275">
        <v>-14.615601076860873</v>
      </c>
      <c r="E28" s="275" t="str">
        <f>IF('CV''S'!P27&gt;15,"*"," ")</f>
        <v> </v>
      </c>
      <c r="F28" s="275">
        <v>-0.2214773484655779</v>
      </c>
      <c r="G28" s="275"/>
      <c r="H28" s="275">
        <v>-12.333078235226868</v>
      </c>
      <c r="I28" s="275">
        <v>-12.273161447782888</v>
      </c>
      <c r="J28" s="275" t="str">
        <f>IF('CV''S'!Q27&gt;15,"*"," ")</f>
        <v> </v>
      </c>
      <c r="K28" s="275">
        <v>-0.19139654006732926</v>
      </c>
      <c r="L28" s="14"/>
      <c r="N28" s="141"/>
      <c r="O28" s="141"/>
      <c r="P28" s="14"/>
      <c r="Q28" s="141"/>
    </row>
    <row r="29" spans="1:17" s="13" customFormat="1" ht="12">
      <c r="A29" s="69" t="s">
        <v>31</v>
      </c>
      <c r="B29" s="142" t="s">
        <v>32</v>
      </c>
      <c r="C29" s="276">
        <v>-16.59089690726615</v>
      </c>
      <c r="D29" s="276">
        <v>-20.37508304841745</v>
      </c>
      <c r="E29" s="276" t="str">
        <f>IF('CV''S'!P28&gt;15,"*"," ")</f>
        <v> </v>
      </c>
      <c r="F29" s="276">
        <v>-0.7344054923337099</v>
      </c>
      <c r="G29" s="276"/>
      <c r="H29" s="276">
        <v>-15.85193063772774</v>
      </c>
      <c r="I29" s="276">
        <v>-19.47372367657183</v>
      </c>
      <c r="J29" s="276" t="str">
        <f>IF('CV''S'!Q28&gt;15,"*"," ")</f>
        <v> </v>
      </c>
      <c r="K29" s="276">
        <v>-0.7532384380571577</v>
      </c>
      <c r="L29" s="14"/>
      <c r="N29" s="141"/>
      <c r="O29" s="141"/>
      <c r="P29" s="14"/>
      <c r="Q29" s="141"/>
    </row>
    <row r="30" spans="1:17" s="13" customFormat="1" ht="12">
      <c r="A30" s="150" t="s">
        <v>33</v>
      </c>
      <c r="B30" s="63" t="s">
        <v>34</v>
      </c>
      <c r="C30" s="275">
        <v>-33.012499896114846</v>
      </c>
      <c r="D30" s="275">
        <v>-30.97684794510922</v>
      </c>
      <c r="E30" s="275" t="str">
        <f>IF('CV''S'!P29&gt;15,"*"," ")</f>
        <v> </v>
      </c>
      <c r="F30" s="275">
        <v>-0.09595398075758618</v>
      </c>
      <c r="G30" s="275"/>
      <c r="H30" s="275">
        <v>-27.042697894516277</v>
      </c>
      <c r="I30" s="275">
        <v>-24.722971240728462</v>
      </c>
      <c r="J30" s="275" t="str">
        <f>IF('CV''S'!Q29&gt;15,"*"," ")</f>
        <v> </v>
      </c>
      <c r="K30" s="275">
        <v>-0.07947105302706833</v>
      </c>
      <c r="L30" s="14"/>
      <c r="N30" s="141"/>
      <c r="O30" s="141"/>
      <c r="P30" s="14"/>
      <c r="Q30" s="141"/>
    </row>
    <row r="31" spans="1:17" s="13" customFormat="1" ht="12">
      <c r="A31" s="69" t="s">
        <v>35</v>
      </c>
      <c r="B31" s="142" t="s">
        <v>36</v>
      </c>
      <c r="C31" s="276">
        <v>-5.197431150318255</v>
      </c>
      <c r="D31" s="276">
        <v>-5.911559657273225</v>
      </c>
      <c r="E31" s="276" t="str">
        <f>IF('CV''S'!P30&gt;15,"*"," ")</f>
        <v> </v>
      </c>
      <c r="F31" s="276">
        <v>-0.025446563289466137</v>
      </c>
      <c r="G31" s="276"/>
      <c r="H31" s="276">
        <v>-7.5916815993686715</v>
      </c>
      <c r="I31" s="276">
        <v>-8.338095973198689</v>
      </c>
      <c r="J31" s="276" t="str">
        <f>IF('CV''S'!Q30&gt;15,"*"," ")</f>
        <v> </v>
      </c>
      <c r="K31" s="276">
        <v>-0.03894523931748634</v>
      </c>
      <c r="L31" s="14"/>
      <c r="N31" s="141"/>
      <c r="O31" s="141"/>
      <c r="P31" s="14"/>
      <c r="Q31" s="141"/>
    </row>
    <row r="32" spans="1:17" s="13" customFormat="1" ht="12">
      <c r="A32" s="150" t="s">
        <v>37</v>
      </c>
      <c r="B32" s="63" t="s">
        <v>38</v>
      </c>
      <c r="C32" s="275">
        <v>-13.170686661632269</v>
      </c>
      <c r="D32" s="275">
        <v>-17.225058275002493</v>
      </c>
      <c r="E32" s="275" t="str">
        <f>IF('CV''S'!P31&gt;15,"*"," ")</f>
        <v> </v>
      </c>
      <c r="F32" s="275">
        <v>-0.0318072411641187</v>
      </c>
      <c r="G32" s="275"/>
      <c r="H32" s="275">
        <v>-10.672615075635605</v>
      </c>
      <c r="I32" s="275">
        <v>-14.885061458866055</v>
      </c>
      <c r="J32" s="275" t="str">
        <f>IF('CV''S'!Q31&gt;15,"*"," ")</f>
        <v> </v>
      </c>
      <c r="K32" s="275">
        <v>-0.028379331350787913</v>
      </c>
      <c r="L32" s="14"/>
      <c r="N32" s="141"/>
      <c r="O32" s="141"/>
      <c r="P32" s="14"/>
      <c r="Q32" s="141"/>
    </row>
    <row r="33" spans="1:17" s="13" customFormat="1" ht="12">
      <c r="A33" s="69" t="s">
        <v>39</v>
      </c>
      <c r="B33" s="142" t="s">
        <v>40</v>
      </c>
      <c r="C33" s="276">
        <v>8.300209455252583</v>
      </c>
      <c r="D33" s="276">
        <v>5.000608128704731</v>
      </c>
      <c r="E33" s="276" t="str">
        <f>IF('CV''S'!P32&gt;15,"*"," ")</f>
        <v> </v>
      </c>
      <c r="F33" s="276">
        <v>0.011882465697272821</v>
      </c>
      <c r="G33" s="276"/>
      <c r="H33" s="276">
        <v>-10.012758317333393</v>
      </c>
      <c r="I33" s="276">
        <v>-13.369110493698443</v>
      </c>
      <c r="J33" s="276" t="str">
        <f>IF('CV''S'!Q32&gt;15,"*"," ")</f>
        <v> </v>
      </c>
      <c r="K33" s="276">
        <v>-0.034382279550672995</v>
      </c>
      <c r="L33" s="14"/>
      <c r="N33" s="141"/>
      <c r="O33" s="141"/>
      <c r="P33" s="14"/>
      <c r="Q33" s="141"/>
    </row>
    <row r="34" spans="1:17" s="13" customFormat="1" ht="12">
      <c r="A34" s="150" t="s">
        <v>41</v>
      </c>
      <c r="B34" s="63" t="s">
        <v>42</v>
      </c>
      <c r="C34" s="275">
        <v>-3.817955984301047</v>
      </c>
      <c r="D34" s="275">
        <v>-7.158125501321311</v>
      </c>
      <c r="E34" s="275" t="str">
        <f>IF('CV''S'!P33&gt;15,"*"," ")</f>
        <v> </v>
      </c>
      <c r="F34" s="275">
        <v>-0.005908563334783187</v>
      </c>
      <c r="G34" s="275"/>
      <c r="H34" s="275">
        <v>-1.339311414136335</v>
      </c>
      <c r="I34" s="275">
        <v>-4.762036684128845</v>
      </c>
      <c r="J34" s="275" t="str">
        <f>IF('CV''S'!Q33&gt;15,"*"," ")</f>
        <v> </v>
      </c>
      <c r="K34" s="275">
        <v>-0.003949632352157604</v>
      </c>
      <c r="L34" s="14"/>
      <c r="N34" s="141"/>
      <c r="O34" s="141"/>
      <c r="P34" s="14"/>
      <c r="Q34" s="141"/>
    </row>
    <row r="35" spans="1:17" s="13" customFormat="1" ht="12">
      <c r="A35" s="69" t="s">
        <v>43</v>
      </c>
      <c r="B35" s="142" t="s">
        <v>44</v>
      </c>
      <c r="C35" s="276">
        <v>-14.269938713261032</v>
      </c>
      <c r="D35" s="276">
        <v>-19.06633441318294</v>
      </c>
      <c r="E35" s="276" t="str">
        <f>IF('CV''S'!P34&gt;15,"*"," ")</f>
        <v> </v>
      </c>
      <c r="F35" s="276">
        <v>-0.005978812727234639</v>
      </c>
      <c r="G35" s="276"/>
      <c r="H35" s="276">
        <v>-11.954372140491742</v>
      </c>
      <c r="I35" s="276">
        <v>-16.723811723708902</v>
      </c>
      <c r="J35" s="276" t="str">
        <f>IF('CV''S'!Q34&gt;15,"*"," ")</f>
        <v> </v>
      </c>
      <c r="K35" s="276">
        <v>-0.0052699230761149365</v>
      </c>
      <c r="L35" s="14"/>
      <c r="N35" s="141"/>
      <c r="O35" s="141"/>
      <c r="P35" s="14"/>
      <c r="Q35" s="141"/>
    </row>
    <row r="36" spans="1:17" s="13" customFormat="1" ht="12">
      <c r="A36" s="150" t="s">
        <v>45</v>
      </c>
      <c r="B36" s="63" t="s">
        <v>46</v>
      </c>
      <c r="C36" s="275">
        <v>-2.3595596877200142</v>
      </c>
      <c r="D36" s="275">
        <v>-5.916598097938685</v>
      </c>
      <c r="E36" s="275" t="str">
        <f>IF('CV''S'!P35&gt;15,"*"," ")</f>
        <v> </v>
      </c>
      <c r="F36" s="275">
        <v>-0.2880902946025008</v>
      </c>
      <c r="G36" s="275"/>
      <c r="H36" s="275">
        <v>-3.3017978364357603</v>
      </c>
      <c r="I36" s="275">
        <v>-6.623303418739557</v>
      </c>
      <c r="J36" s="275" t="str">
        <f>IF('CV''S'!Q35&gt;15,"*"," ")</f>
        <v> </v>
      </c>
      <c r="K36" s="275">
        <v>-0.30765247295017445</v>
      </c>
      <c r="L36" s="14"/>
      <c r="N36" s="141"/>
      <c r="O36" s="141"/>
      <c r="P36" s="14"/>
      <c r="Q36" s="141"/>
    </row>
    <row r="37" spans="1:17" s="13" customFormat="1" ht="12">
      <c r="A37" s="69" t="s">
        <v>47</v>
      </c>
      <c r="B37" s="142" t="s">
        <v>48</v>
      </c>
      <c r="C37" s="276">
        <v>-5.278477216105459</v>
      </c>
      <c r="D37" s="276">
        <v>-9.811290189811894</v>
      </c>
      <c r="E37" s="276" t="str">
        <f>IF('CV''S'!P36&gt;15,"*"," ")</f>
        <v> </v>
      </c>
      <c r="F37" s="276">
        <v>-0.14508415153130938</v>
      </c>
      <c r="G37" s="276"/>
      <c r="H37" s="276">
        <v>-5.12510605406672</v>
      </c>
      <c r="I37" s="276">
        <v>-11.097152561072765</v>
      </c>
      <c r="J37" s="276" t="str">
        <f>IF('CV''S'!Q36&gt;15,"*"," ")</f>
        <v> </v>
      </c>
      <c r="K37" s="276">
        <v>-0.17921731204214816</v>
      </c>
      <c r="L37" s="14"/>
      <c r="N37" s="141"/>
      <c r="O37" s="141"/>
      <c r="P37" s="14"/>
      <c r="Q37" s="141"/>
    </row>
    <row r="38" spans="1:17" s="13" customFormat="1" ht="12">
      <c r="A38" s="150" t="s">
        <v>49</v>
      </c>
      <c r="B38" s="63" t="s">
        <v>50</v>
      </c>
      <c r="C38" s="275">
        <v>0.9261323809411026</v>
      </c>
      <c r="D38" s="275">
        <v>0.5086806241612063</v>
      </c>
      <c r="E38" s="275" t="str">
        <f>IF('CV''S'!P37&gt;15,"*"," ")</f>
        <v> </v>
      </c>
      <c r="F38" s="275">
        <v>0.0063816727770473515</v>
      </c>
      <c r="G38" s="275"/>
      <c r="H38" s="275">
        <v>0.09407690628968624</v>
      </c>
      <c r="I38" s="275">
        <v>-0.33377277409194495</v>
      </c>
      <c r="J38" s="275" t="str">
        <f>IF('CV''S'!Q37&gt;15,"*"," ")</f>
        <v> </v>
      </c>
      <c r="K38" s="275">
        <v>-0.004058726933358273</v>
      </c>
      <c r="L38" s="14"/>
      <c r="N38" s="141"/>
      <c r="O38" s="141"/>
      <c r="P38" s="14"/>
      <c r="Q38" s="141"/>
    </row>
    <row r="39" spans="1:17" s="13" customFormat="1" ht="12">
      <c r="A39" s="69" t="s">
        <v>51</v>
      </c>
      <c r="B39" s="142" t="s">
        <v>52</v>
      </c>
      <c r="C39" s="276">
        <v>-27.712569449457504</v>
      </c>
      <c r="D39" s="276">
        <v>-28.02754394278394</v>
      </c>
      <c r="E39" s="276" t="str">
        <f>IF('CV''S'!P38&gt;15,"*"," ")</f>
        <v> </v>
      </c>
      <c r="F39" s="276">
        <v>-0.0007082747380183606</v>
      </c>
      <c r="G39" s="276"/>
      <c r="H39" s="276">
        <v>-27.712569449457504</v>
      </c>
      <c r="I39" s="276">
        <v>-28.02754394278394</v>
      </c>
      <c r="J39" s="276" t="str">
        <f>IF('CV''S'!Q38&gt;15,"*"," ")</f>
        <v> </v>
      </c>
      <c r="K39" s="276">
        <v>-0.0007320348710533385</v>
      </c>
      <c r="L39" s="14"/>
      <c r="N39" s="141"/>
      <c r="O39" s="141"/>
      <c r="P39" s="14"/>
      <c r="Q39" s="141"/>
    </row>
    <row r="40" spans="1:17" s="13" customFormat="1" ht="12">
      <c r="A40" s="150" t="s">
        <v>53</v>
      </c>
      <c r="B40" s="63" t="s">
        <v>54</v>
      </c>
      <c r="C40" s="275">
        <v>-21.53068059194625</v>
      </c>
      <c r="D40" s="275">
        <v>-2.9760440196039184</v>
      </c>
      <c r="E40" s="275" t="str">
        <f>IF('CV''S'!P39&gt;15,"*"," ")</f>
        <v> </v>
      </c>
      <c r="F40" s="275">
        <v>-0.16365658220236032</v>
      </c>
      <c r="G40" s="275"/>
      <c r="H40" s="275">
        <v>-17.049570128843172</v>
      </c>
      <c r="I40" s="275">
        <v>2.789070300132823</v>
      </c>
      <c r="J40" s="275" t="str">
        <f>IF('CV''S'!Q39&gt;15,"*"," ")</f>
        <v> </v>
      </c>
      <c r="K40" s="275">
        <v>0.14090326316601012</v>
      </c>
      <c r="L40" s="14"/>
      <c r="N40" s="141"/>
      <c r="O40" s="141"/>
      <c r="P40" s="14"/>
      <c r="Q40" s="141"/>
    </row>
    <row r="41" spans="1:17" s="13" customFormat="1" ht="12">
      <c r="A41" s="69" t="s">
        <v>55</v>
      </c>
      <c r="B41" s="142" t="s">
        <v>56</v>
      </c>
      <c r="C41" s="276">
        <v>6.26959652411716</v>
      </c>
      <c r="D41" s="276">
        <v>-0.6305332809797393</v>
      </c>
      <c r="E41" s="276" t="str">
        <f>IF('CV''S'!P40&gt;15,"*"," ")</f>
        <v> </v>
      </c>
      <c r="F41" s="276">
        <v>-0.0034576934875756625</v>
      </c>
      <c r="G41" s="276"/>
      <c r="H41" s="276">
        <v>1.7539215342402104</v>
      </c>
      <c r="I41" s="276">
        <v>-4.758459678037463</v>
      </c>
      <c r="J41" s="276" t="str">
        <f>IF('CV''S'!Q40&gt;15,"*"," ")</f>
        <v> </v>
      </c>
      <c r="K41" s="276">
        <v>-0.02487010971846696</v>
      </c>
      <c r="L41" s="14"/>
      <c r="N41" s="141"/>
      <c r="O41" s="141"/>
      <c r="P41" s="14"/>
      <c r="Q41" s="141"/>
    </row>
    <row r="42" spans="1:17" s="13" customFormat="1" ht="12">
      <c r="A42" s="150" t="s">
        <v>57</v>
      </c>
      <c r="B42" s="63" t="s">
        <v>58</v>
      </c>
      <c r="C42" s="275">
        <v>-16.82814488339176</v>
      </c>
      <c r="D42" s="275">
        <v>-6.514630076528483</v>
      </c>
      <c r="E42" s="275" t="str">
        <f>IF('CV''S'!P41&gt;15,"*"," ")</f>
        <v> </v>
      </c>
      <c r="F42" s="275">
        <v>-0.3284819446426465</v>
      </c>
      <c r="G42" s="275"/>
      <c r="H42" s="275">
        <v>-15.330249147701336</v>
      </c>
      <c r="I42" s="275">
        <v>-4.666170019600746</v>
      </c>
      <c r="J42" s="275" t="str">
        <f>IF('CV''S'!Q41&gt;15,"*"," ")</f>
        <v> </v>
      </c>
      <c r="K42" s="275">
        <v>-0.24125335758907113</v>
      </c>
      <c r="L42" s="14"/>
      <c r="N42" s="141"/>
      <c r="O42" s="141"/>
      <c r="P42" s="14"/>
      <c r="Q42" s="141"/>
    </row>
    <row r="43" spans="1:17" s="13" customFormat="1" ht="12">
      <c r="A43" s="69" t="s">
        <v>59</v>
      </c>
      <c r="B43" s="142" t="s">
        <v>60</v>
      </c>
      <c r="C43" s="276">
        <v>8.273221272944141</v>
      </c>
      <c r="D43" s="276">
        <v>2.7457071023576196</v>
      </c>
      <c r="E43" s="276" t="str">
        <f>IF('CV''S'!P42&gt;15,"*"," ")</f>
        <v> </v>
      </c>
      <c r="F43" s="276">
        <v>0.23705646245928283</v>
      </c>
      <c r="G43" s="276"/>
      <c r="H43" s="276">
        <v>10.165865800788243</v>
      </c>
      <c r="I43" s="276">
        <v>4.589624444936069</v>
      </c>
      <c r="J43" s="276" t="str">
        <f>IF('CV''S'!Q42&gt;15,"*"," ")</f>
        <v> </v>
      </c>
      <c r="K43" s="276">
        <v>0.3977201691197974</v>
      </c>
      <c r="L43" s="14"/>
      <c r="N43" s="141"/>
      <c r="O43" s="141"/>
      <c r="P43" s="14"/>
      <c r="Q43" s="141"/>
    </row>
    <row r="44" spans="1:17" s="13" customFormat="1" ht="12">
      <c r="A44" s="150" t="s">
        <v>61</v>
      </c>
      <c r="B44" s="63" t="s">
        <v>62</v>
      </c>
      <c r="C44" s="275">
        <v>-6.1797350297577385</v>
      </c>
      <c r="D44" s="275">
        <v>-11.651378382243127</v>
      </c>
      <c r="E44" s="275" t="str">
        <f>IF('CV''S'!P43&gt;15,"*"," ")</f>
        <v> </v>
      </c>
      <c r="F44" s="275">
        <v>-0.08161768159645756</v>
      </c>
      <c r="G44" s="275"/>
      <c r="H44" s="275">
        <v>-8.592429788750866</v>
      </c>
      <c r="I44" s="275">
        <v>-14.317321825795393</v>
      </c>
      <c r="J44" s="275" t="str">
        <f>IF('CV''S'!Q43&gt;15,"*"," ")</f>
        <v> </v>
      </c>
      <c r="K44" s="275">
        <v>-0.10423926534607915</v>
      </c>
      <c r="L44" s="14"/>
      <c r="N44" s="141"/>
      <c r="O44" s="141"/>
      <c r="P44" s="14"/>
      <c r="Q44" s="141"/>
    </row>
    <row r="45" spans="1:17" s="13" customFormat="1" ht="12">
      <c r="A45" s="69" t="s">
        <v>63</v>
      </c>
      <c r="B45" s="142" t="s">
        <v>64</v>
      </c>
      <c r="C45" s="276">
        <v>-2.655731136243178</v>
      </c>
      <c r="D45" s="276">
        <v>-4.236089185571201</v>
      </c>
      <c r="E45" s="276" t="str">
        <f>IF('CV''S'!P44&gt;15,"*"," ")</f>
        <v> </v>
      </c>
      <c r="F45" s="276">
        <v>-0.21617918832786331</v>
      </c>
      <c r="G45" s="276"/>
      <c r="H45" s="276">
        <v>-3.472880333240269</v>
      </c>
      <c r="I45" s="276">
        <v>-5.02204736921561</v>
      </c>
      <c r="J45" s="276" t="str">
        <f>IF('CV''S'!Q44&gt;15,"*"," ")</f>
        <v> </v>
      </c>
      <c r="K45" s="276">
        <v>-0.26063323894783236</v>
      </c>
      <c r="L45" s="14"/>
      <c r="N45" s="141"/>
      <c r="O45" s="141"/>
      <c r="P45" s="14"/>
      <c r="Q45" s="141"/>
    </row>
    <row r="46" spans="1:17" s="13" customFormat="1" ht="12">
      <c r="A46" s="150" t="s">
        <v>65</v>
      </c>
      <c r="B46" s="63" t="s">
        <v>66</v>
      </c>
      <c r="C46" s="275">
        <v>-16.560760266687424</v>
      </c>
      <c r="D46" s="275">
        <v>-19.14764810049061</v>
      </c>
      <c r="E46" s="275" t="str">
        <f>IF('CV''S'!P45&gt;15,"*"," ")</f>
        <v> </v>
      </c>
      <c r="F46" s="275">
        <v>-0.1812134371445909</v>
      </c>
      <c r="G46" s="275"/>
      <c r="H46" s="275">
        <v>-12.059916540922199</v>
      </c>
      <c r="I46" s="275">
        <v>-14.78982681442188</v>
      </c>
      <c r="J46" s="275" t="str">
        <f>IF('CV''S'!Q45&gt;15,"*"," ")</f>
        <v> </v>
      </c>
      <c r="K46" s="275">
        <v>-0.13422555367531838</v>
      </c>
      <c r="L46" s="14"/>
      <c r="N46" s="141"/>
      <c r="O46" s="141"/>
      <c r="P46" s="14"/>
      <c r="Q46" s="141"/>
    </row>
    <row r="47" spans="1:17" s="13" customFormat="1" ht="12">
      <c r="A47" s="69" t="s">
        <v>67</v>
      </c>
      <c r="B47" s="142" t="s">
        <v>68</v>
      </c>
      <c r="C47" s="276">
        <v>-14.912038316696908</v>
      </c>
      <c r="D47" s="276">
        <v>-18.52660089368181</v>
      </c>
      <c r="E47" s="276" t="str">
        <f>IF('CV''S'!P46&gt;15,"*"," ")</f>
        <v> </v>
      </c>
      <c r="F47" s="276">
        <v>-0.0741068862811922</v>
      </c>
      <c r="G47" s="276"/>
      <c r="H47" s="276">
        <v>-14.061414618342605</v>
      </c>
      <c r="I47" s="276">
        <v>-17.800735819896207</v>
      </c>
      <c r="J47" s="276" t="str">
        <f>IF('CV''S'!Q46&gt;15,"*"," ")</f>
        <v> </v>
      </c>
      <c r="K47" s="276">
        <v>-0.07312073994697477</v>
      </c>
      <c r="L47" s="14"/>
      <c r="N47" s="141"/>
      <c r="O47" s="141"/>
      <c r="P47" s="14"/>
      <c r="Q47" s="141"/>
    </row>
    <row r="48" spans="1:17" s="13" customFormat="1" ht="12">
      <c r="A48" s="150" t="s">
        <v>69</v>
      </c>
      <c r="B48" s="63" t="s">
        <v>70</v>
      </c>
      <c r="C48" s="275">
        <v>-2.4613768688319437</v>
      </c>
      <c r="D48" s="275">
        <v>-5.979736088315757</v>
      </c>
      <c r="E48" s="275" t="str">
        <f>IF('CV''S'!P47&gt;15,"*"," ")</f>
        <v> </v>
      </c>
      <c r="F48" s="275">
        <v>-0.4663433170711201</v>
      </c>
      <c r="G48" s="275"/>
      <c r="H48" s="275">
        <v>-3.7494451737844603</v>
      </c>
      <c r="I48" s="275">
        <v>-7.02775930881514</v>
      </c>
      <c r="J48" s="275" t="str">
        <f>IF('CV''S'!Q47&gt;15,"*"," ")</f>
        <v> </v>
      </c>
      <c r="K48" s="275">
        <v>-0.577432154129354</v>
      </c>
      <c r="L48" s="14"/>
      <c r="N48" s="141"/>
      <c r="O48" s="141"/>
      <c r="P48" s="14"/>
      <c r="Q48" s="141"/>
    </row>
    <row r="49" spans="1:17" s="13" customFormat="1" ht="12">
      <c r="A49" s="69" t="s">
        <v>71</v>
      </c>
      <c r="B49" s="142" t="s">
        <v>72</v>
      </c>
      <c r="C49" s="276">
        <v>-27.301377929317262</v>
      </c>
      <c r="D49" s="276">
        <v>-19.140859918939444</v>
      </c>
      <c r="E49" s="276" t="str">
        <f>IF('CV''S'!P48&gt;15,"*"," ")</f>
        <v> </v>
      </c>
      <c r="F49" s="276">
        <v>-1.0217369376685477</v>
      </c>
      <c r="G49" s="276"/>
      <c r="H49" s="276">
        <v>-21.422301984878843</v>
      </c>
      <c r="I49" s="276">
        <v>-12.8992090356148</v>
      </c>
      <c r="J49" s="276" t="str">
        <f>IF('CV''S'!Q48&gt;15,"*"," ")</f>
        <v> </v>
      </c>
      <c r="K49" s="276">
        <v>-0.6750350601217479</v>
      </c>
      <c r="L49" s="14"/>
      <c r="N49" s="141"/>
      <c r="O49" s="141"/>
      <c r="P49" s="14"/>
      <c r="Q49" s="141"/>
    </row>
    <row r="50" spans="1:17" s="13" customFormat="1" ht="12">
      <c r="A50" s="150" t="s">
        <v>73</v>
      </c>
      <c r="B50" s="63" t="s">
        <v>74</v>
      </c>
      <c r="C50" s="275">
        <v>7.567545960575339</v>
      </c>
      <c r="D50" s="275">
        <v>26.69536763952336</v>
      </c>
      <c r="E50" s="275" t="str">
        <f>IF('CV''S'!P49&gt;15,"*"," ")</f>
        <v> </v>
      </c>
      <c r="F50" s="275">
        <v>0.2838453520450404</v>
      </c>
      <c r="G50" s="275"/>
      <c r="H50" s="275">
        <v>13.830799917440872</v>
      </c>
      <c r="I50" s="275">
        <v>34.0559919419898</v>
      </c>
      <c r="J50" s="275" t="str">
        <f>IF('CV''S'!Q49&gt;15,"*"," ")</f>
        <v> </v>
      </c>
      <c r="K50" s="275">
        <v>0.3528186047506695</v>
      </c>
      <c r="L50" s="14"/>
      <c r="N50" s="141"/>
      <c r="O50" s="141"/>
      <c r="P50" s="14"/>
      <c r="Q50" s="141"/>
    </row>
    <row r="51" spans="1:17" s="13" customFormat="1" ht="12">
      <c r="A51" s="69" t="s">
        <v>75</v>
      </c>
      <c r="B51" s="142" t="s">
        <v>76</v>
      </c>
      <c r="C51" s="276">
        <v>-4.538337028786287</v>
      </c>
      <c r="D51" s="276">
        <v>-7.575961347702897</v>
      </c>
      <c r="E51" s="276" t="str">
        <f>IF('CV''S'!P50&gt;15,"*"," ")</f>
        <v> </v>
      </c>
      <c r="F51" s="276">
        <v>-0.1533290619845012</v>
      </c>
      <c r="G51" s="276"/>
      <c r="H51" s="276">
        <v>-11.387391739115394</v>
      </c>
      <c r="I51" s="276">
        <v>-13.737469758355147</v>
      </c>
      <c r="J51" s="276" t="str">
        <f>IF('CV''S'!Q50&gt;15,"*"," ")</f>
        <v> </v>
      </c>
      <c r="K51" s="276">
        <v>-0.27880810155996405</v>
      </c>
      <c r="L51" s="14"/>
      <c r="N51" s="141"/>
      <c r="O51" s="141"/>
      <c r="P51" s="14"/>
      <c r="Q51" s="141"/>
    </row>
    <row r="52" spans="1:17" s="13" customFormat="1" ht="12">
      <c r="A52" s="150" t="s">
        <v>77</v>
      </c>
      <c r="B52" s="63" t="s">
        <v>78</v>
      </c>
      <c r="C52" s="275">
        <v>-5.891968536571801</v>
      </c>
      <c r="D52" s="275">
        <v>-11.750477104358536</v>
      </c>
      <c r="E52" s="275" t="str">
        <f>IF('CV''S'!P51&gt;15,"*"," ")</f>
        <v> </v>
      </c>
      <c r="F52" s="275">
        <v>-0.07136942764963512</v>
      </c>
      <c r="G52" s="275"/>
      <c r="H52" s="275">
        <v>-4.031843739803942</v>
      </c>
      <c r="I52" s="275">
        <v>-10.253911393760218</v>
      </c>
      <c r="J52" s="275" t="str">
        <f>IF('CV''S'!Q51&gt;15,"*"," ")</f>
        <v> </v>
      </c>
      <c r="K52" s="275">
        <v>-0.06896636308543255</v>
      </c>
      <c r="L52" s="14"/>
      <c r="N52" s="141"/>
      <c r="O52" s="141"/>
      <c r="P52" s="14"/>
      <c r="Q52" s="141"/>
    </row>
    <row r="53" spans="1:17" s="13" customFormat="1" ht="12">
      <c r="A53" s="69" t="s">
        <v>79</v>
      </c>
      <c r="B53" s="142" t="s">
        <v>80</v>
      </c>
      <c r="C53" s="276">
        <v>-11.783476784399138</v>
      </c>
      <c r="D53" s="276">
        <v>-16.11419402530916</v>
      </c>
      <c r="E53" s="276" t="str">
        <f>IF('CV''S'!P52&gt;15,"*"," ")</f>
        <v> </v>
      </c>
      <c r="F53" s="276">
        <v>-0.09748875554567127</v>
      </c>
      <c r="G53" s="276"/>
      <c r="H53" s="276">
        <v>-12.09961632857559</v>
      </c>
      <c r="I53" s="276">
        <v>-16.395515966846354</v>
      </c>
      <c r="J53" s="276" t="str">
        <f>IF('CV''S'!Q52&gt;15,"*"," ")</f>
        <v> </v>
      </c>
      <c r="K53" s="276">
        <v>-0.09847887174837068</v>
      </c>
      <c r="L53" s="14"/>
      <c r="N53" s="141"/>
      <c r="O53" s="141"/>
      <c r="P53" s="14"/>
      <c r="Q53" s="141"/>
    </row>
    <row r="54" spans="1:17" s="13" customFormat="1" ht="12">
      <c r="A54" s="150" t="s">
        <v>81</v>
      </c>
      <c r="B54" s="63" t="s">
        <v>82</v>
      </c>
      <c r="C54" s="275">
        <v>-18.76343964232612</v>
      </c>
      <c r="D54" s="275">
        <v>-22.427237996839533</v>
      </c>
      <c r="E54" s="275" t="str">
        <f>IF('CV''S'!P53&gt;15,"*"," ")</f>
        <v> </v>
      </c>
      <c r="F54" s="275">
        <v>-0.1665354010674606</v>
      </c>
      <c r="G54" s="275"/>
      <c r="H54" s="275">
        <v>-14.955268758621365</v>
      </c>
      <c r="I54" s="275">
        <v>-18.765897743964587</v>
      </c>
      <c r="J54" s="275" t="str">
        <f>IF('CV''S'!Q53&gt;15,"*"," ")</f>
        <v> </v>
      </c>
      <c r="K54" s="275">
        <v>-0.14109647053251384</v>
      </c>
      <c r="L54" s="14"/>
      <c r="N54" s="141"/>
      <c r="O54" s="141"/>
      <c r="P54" s="14"/>
      <c r="Q54" s="141"/>
    </row>
    <row r="55" spans="1:17" s="13" customFormat="1" ht="12">
      <c r="A55" s="69" t="s">
        <v>83</v>
      </c>
      <c r="B55" s="142" t="s">
        <v>84</v>
      </c>
      <c r="C55" s="276">
        <v>-11.373558194574073</v>
      </c>
      <c r="D55" s="276">
        <v>-13.682543313322071</v>
      </c>
      <c r="E55" s="276" t="str">
        <f>IF('CV''S'!P54&gt;15,"*"," ")</f>
        <v> </v>
      </c>
      <c r="F55" s="276">
        <v>-0.2535545059939319</v>
      </c>
      <c r="G55" s="276"/>
      <c r="H55" s="276">
        <v>-7.6400927868061626</v>
      </c>
      <c r="I55" s="276">
        <v>-9.913433647752957</v>
      </c>
      <c r="J55" s="276" t="str">
        <f>IF('CV''S'!Q54&gt;15,"*"," ")</f>
        <v> </v>
      </c>
      <c r="K55" s="276">
        <v>-0.18373896588809632</v>
      </c>
      <c r="L55" s="14"/>
      <c r="N55" s="141"/>
      <c r="O55" s="141"/>
      <c r="P55" s="14"/>
      <c r="Q55" s="141"/>
    </row>
    <row r="56" spans="1:17" s="13" customFormat="1" ht="12">
      <c r="A56" s="150" t="s">
        <v>85</v>
      </c>
      <c r="B56" s="63" t="s">
        <v>86</v>
      </c>
      <c r="C56" s="275">
        <v>-8.629165612449208</v>
      </c>
      <c r="D56" s="275">
        <v>-12.285208523238856</v>
      </c>
      <c r="E56" s="275" t="str">
        <f>IF('CV''S'!P55&gt;15,"*"," ")</f>
        <v> </v>
      </c>
      <c r="F56" s="275">
        <v>-0.029723274675097916</v>
      </c>
      <c r="G56" s="275"/>
      <c r="H56" s="275">
        <v>-5.857591599597711</v>
      </c>
      <c r="I56" s="275">
        <v>-9.692261897994914</v>
      </c>
      <c r="J56" s="275" t="str">
        <f>IF('CV''S'!Q55&gt;15,"*"," ")</f>
        <v> </v>
      </c>
      <c r="K56" s="275">
        <v>-0.023916281971856034</v>
      </c>
      <c r="L56" s="14"/>
      <c r="N56" s="141"/>
      <c r="O56" s="141"/>
      <c r="P56" s="14"/>
      <c r="Q56" s="141"/>
    </row>
    <row r="57" spans="1:17" s="13" customFormat="1" ht="12">
      <c r="A57" s="69" t="s">
        <v>87</v>
      </c>
      <c r="B57" s="142" t="s">
        <v>88</v>
      </c>
      <c r="C57" s="276">
        <v>-4.789304461150346</v>
      </c>
      <c r="D57" s="276">
        <v>-7.785364930131433</v>
      </c>
      <c r="E57" s="276" t="str">
        <f>IF('CV''S'!P56&gt;15,"*"," ")</f>
        <v> </v>
      </c>
      <c r="F57" s="276">
        <v>-0.014158029774581886</v>
      </c>
      <c r="G57" s="276"/>
      <c r="H57" s="276">
        <v>-8.52139459426403</v>
      </c>
      <c r="I57" s="276">
        <v>-11.139387548142787</v>
      </c>
      <c r="J57" s="276" t="str">
        <f>IF('CV''S'!Q56&gt;15,"*"," ")</f>
        <v> </v>
      </c>
      <c r="K57" s="276">
        <v>-0.02161386127909283</v>
      </c>
      <c r="L57" s="14"/>
      <c r="N57" s="141"/>
      <c r="O57" s="141"/>
      <c r="P57" s="14"/>
      <c r="Q57" s="141"/>
    </row>
    <row r="58" spans="1:17" s="13" customFormat="1" ht="12">
      <c r="A58" s="150" t="s">
        <v>89</v>
      </c>
      <c r="B58" s="63" t="s">
        <v>90</v>
      </c>
      <c r="C58" s="275">
        <v>-28.481101701863874</v>
      </c>
      <c r="D58" s="275">
        <v>-31.373644526813127</v>
      </c>
      <c r="E58" s="275" t="str">
        <f>IF('CV''S'!P57&gt;15,"*"," ")</f>
        <v> </v>
      </c>
      <c r="F58" s="275">
        <v>-1.0305734814778733</v>
      </c>
      <c r="G58" s="275"/>
      <c r="H58" s="275">
        <v>-28.261662442954993</v>
      </c>
      <c r="I58" s="275">
        <v>-30.965831058589664</v>
      </c>
      <c r="J58" s="275" t="str">
        <f>IF('CV''S'!Q57&gt;15,"*"," ")</f>
        <v> </v>
      </c>
      <c r="K58" s="275">
        <v>-1.0562532427859797</v>
      </c>
      <c r="L58" s="14"/>
      <c r="N58" s="141"/>
      <c r="O58" s="141"/>
      <c r="P58" s="14"/>
      <c r="Q58" s="141"/>
    </row>
    <row r="59" spans="1:17" s="13" customFormat="1" ht="12">
      <c r="A59" s="69" t="s">
        <v>91</v>
      </c>
      <c r="B59" s="142" t="s">
        <v>92</v>
      </c>
      <c r="C59" s="276">
        <v>-13.68167357748159</v>
      </c>
      <c r="D59" s="276">
        <v>-16.804284996690953</v>
      </c>
      <c r="E59" s="276" t="str">
        <f>IF('CV''S'!P58&gt;15,"*"," ")</f>
        <v> </v>
      </c>
      <c r="F59" s="276">
        <v>-0.05526700022784285</v>
      </c>
      <c r="G59" s="276"/>
      <c r="H59" s="276">
        <v>-12.000548661740162</v>
      </c>
      <c r="I59" s="276">
        <v>-15.19867236841056</v>
      </c>
      <c r="J59" s="276" t="str">
        <f>IF('CV''S'!Q58&gt;15,"*"," ")</f>
        <v> </v>
      </c>
      <c r="K59" s="276">
        <v>-0.05299443892899574</v>
      </c>
      <c r="L59" s="14"/>
      <c r="N59" s="141"/>
      <c r="O59" s="141"/>
      <c r="P59" s="14"/>
      <c r="Q59" s="141"/>
    </row>
    <row r="60" spans="1:17" s="13" customFormat="1" ht="12">
      <c r="A60" s="150" t="s">
        <v>93</v>
      </c>
      <c r="B60" s="63" t="s">
        <v>94</v>
      </c>
      <c r="C60" s="275">
        <v>-14.940762362351167</v>
      </c>
      <c r="D60" s="275">
        <v>-19.8231172311635</v>
      </c>
      <c r="E60" s="275" t="str">
        <f>IF('CV''S'!P59&gt;15,"*"," ")</f>
        <v> </v>
      </c>
      <c r="F60" s="275">
        <v>-0.14402332601984527</v>
      </c>
      <c r="G60" s="275"/>
      <c r="H60" s="275">
        <v>-13.659051231183117</v>
      </c>
      <c r="I60" s="275">
        <v>-18.476659012182704</v>
      </c>
      <c r="J60" s="275" t="str">
        <f>IF('CV''S'!Q59&gt;15,"*"," ")</f>
        <v> </v>
      </c>
      <c r="K60" s="275">
        <v>-0.13635569880342513</v>
      </c>
      <c r="L60" s="14"/>
      <c r="N60" s="141"/>
      <c r="O60" s="141"/>
      <c r="P60" s="14"/>
      <c r="Q60" s="141"/>
    </row>
    <row r="61" spans="1:17" s="13" customFormat="1" ht="12">
      <c r="A61" s="69" t="s">
        <v>95</v>
      </c>
      <c r="B61" s="142" t="s">
        <v>96</v>
      </c>
      <c r="C61" s="276">
        <v>-0.05813981635698351</v>
      </c>
      <c r="D61" s="276">
        <v>-0.8481918842266456</v>
      </c>
      <c r="E61" s="276" t="str">
        <f>IF('CV''S'!P60&gt;15,"*"," ")</f>
        <v> </v>
      </c>
      <c r="F61" s="276">
        <v>-0.011166465217518242</v>
      </c>
      <c r="G61" s="276"/>
      <c r="H61" s="276">
        <v>-5.681325302678408</v>
      </c>
      <c r="I61" s="276">
        <v>-6.4962518335944015</v>
      </c>
      <c r="J61" s="276" t="str">
        <f>IF('CV''S'!Q60&gt;15,"*"," ")</f>
        <v> </v>
      </c>
      <c r="K61" s="276">
        <v>-0.07123896235365974</v>
      </c>
      <c r="L61" s="14"/>
      <c r="N61" s="141"/>
      <c r="O61" s="141"/>
      <c r="P61" s="14"/>
      <c r="Q61" s="141"/>
    </row>
    <row r="62" spans="1:17" s="13" customFormat="1" ht="12">
      <c r="A62" s="150" t="s">
        <v>97</v>
      </c>
      <c r="B62" s="63" t="s">
        <v>98</v>
      </c>
      <c r="C62" s="275">
        <v>-6.3134821924792135</v>
      </c>
      <c r="D62" s="275">
        <v>-10.326602374205917</v>
      </c>
      <c r="E62" s="275" t="str">
        <f>IF('CV''S'!P61&gt;15,"*"," ")</f>
        <v>*</v>
      </c>
      <c r="F62" s="275">
        <v>-0.1112340395883404</v>
      </c>
      <c r="G62" s="275"/>
      <c r="H62" s="275">
        <v>-5.413628581625174</v>
      </c>
      <c r="I62" s="275">
        <v>-9.438857773464315</v>
      </c>
      <c r="J62" s="275" t="str">
        <f>IF('CV''S'!Q61&gt;15,"*"," ")</f>
        <v>*</v>
      </c>
      <c r="K62" s="275">
        <v>-0.10495867860689595</v>
      </c>
      <c r="L62" s="14"/>
      <c r="N62" s="141"/>
      <c r="O62" s="141"/>
      <c r="P62" s="14"/>
      <c r="Q62" s="141"/>
    </row>
    <row r="63" spans="1:17" s="13" customFormat="1" ht="12">
      <c r="A63" s="190" t="s">
        <v>99</v>
      </c>
      <c r="B63" s="189" t="s">
        <v>100</v>
      </c>
      <c r="C63" s="278">
        <v>-20.81379930876427</v>
      </c>
      <c r="D63" s="278">
        <v>-20.852755734509298</v>
      </c>
      <c r="E63" s="278" t="str">
        <f>IF('CV''S'!P62&gt;15,"*"," ")</f>
        <v> </v>
      </c>
      <c r="F63" s="278">
        <v>-0.13615532521501147</v>
      </c>
      <c r="G63" s="278"/>
      <c r="H63" s="278">
        <v>-20.70720069466372</v>
      </c>
      <c r="I63" s="278">
        <v>-20.49493542211045</v>
      </c>
      <c r="J63" s="278" t="str">
        <f>IF('CV''S'!Q62&gt;15,"*"," ")</f>
        <v> </v>
      </c>
      <c r="K63" s="278">
        <v>-0.12667285220786792</v>
      </c>
      <c r="L63" s="14"/>
      <c r="N63" s="141"/>
      <c r="O63" s="141"/>
      <c r="P63" s="14"/>
      <c r="Q63" s="141"/>
    </row>
    <row r="64" s="13" customFormat="1" ht="12" customHeight="1"/>
    <row r="65" s="13" customFormat="1" ht="11.25" customHeight="1">
      <c r="A65" s="13" t="s">
        <v>101</v>
      </c>
    </row>
    <row r="66" s="13" customFormat="1" ht="11.25" customHeight="1">
      <c r="A66" s="72" t="s">
        <v>178</v>
      </c>
    </row>
    <row r="67" s="13" customFormat="1" ht="12" customHeight="1">
      <c r="A67" s="13" t="s">
        <v>114</v>
      </c>
    </row>
    <row r="68" ht="12.75">
      <c r="A68" s="142" t="s">
        <v>272</v>
      </c>
    </row>
    <row r="69" spans="1:11" ht="12.75">
      <c r="A69" s="312" t="s">
        <v>206</v>
      </c>
      <c r="B69" s="312"/>
      <c r="C69" s="312"/>
      <c r="D69" s="312"/>
      <c r="E69" s="312"/>
      <c r="F69" s="312"/>
      <c r="G69" s="312"/>
      <c r="H69" s="312"/>
      <c r="I69" s="312"/>
      <c r="J69" s="312"/>
      <c r="K69" s="312"/>
    </row>
    <row r="70" spans="1:11" ht="12.75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</row>
    <row r="71" ht="12.75">
      <c r="A71" s="132" t="s">
        <v>209</v>
      </c>
    </row>
  </sheetData>
  <mergeCells count="7">
    <mergeCell ref="A69:K70"/>
    <mergeCell ref="H11:I11"/>
    <mergeCell ref="K11:K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Q69"/>
  <sheetViews>
    <sheetView workbookViewId="0" topLeftCell="A1">
      <selection activeCell="A10" sqref="A10"/>
    </sheetView>
  </sheetViews>
  <sheetFormatPr defaultColWidth="11.421875" defaultRowHeight="12.75"/>
  <cols>
    <col min="1" max="1" width="9.140625" style="15" customWidth="1"/>
    <col min="2" max="2" width="57.00390625" style="15" customWidth="1"/>
    <col min="3" max="3" width="8.8515625" style="15" customWidth="1"/>
    <col min="4" max="4" width="7.421875" style="15" customWidth="1"/>
    <col min="5" max="5" width="0.85546875" style="15" customWidth="1"/>
    <col min="6" max="6" width="13.140625" style="15" customWidth="1"/>
    <col min="7" max="7" width="1.7109375" style="15" customWidth="1"/>
    <col min="8" max="8" width="7.8515625" style="15" customWidth="1"/>
    <col min="9" max="9" width="8.421875" style="15" customWidth="1"/>
    <col min="10" max="10" width="1.1484375" style="15" customWidth="1"/>
    <col min="11" max="11" width="12.140625" style="15" customWidth="1"/>
    <col min="12" max="12" width="1.8515625" style="15" customWidth="1"/>
    <col min="13" max="13" width="9.140625" style="15" customWidth="1"/>
    <col min="14" max="14" width="13.7109375" style="15" customWidth="1"/>
    <col min="15" max="15" width="3.421875" style="15" customWidth="1"/>
    <col min="16" max="16384" width="11.421875" style="15" customWidth="1"/>
  </cols>
  <sheetData>
    <row r="1" ht="12.75"/>
    <row r="2" ht="12.75"/>
    <row r="3" ht="12.75"/>
    <row r="4" ht="12.75"/>
    <row r="5" s="32" customFormat="1" ht="14.25"/>
    <row r="6" s="32" customFormat="1" ht="15">
      <c r="A6" s="34" t="s">
        <v>145</v>
      </c>
    </row>
    <row r="7" spans="1:9" s="32" customFormat="1" ht="15" customHeight="1">
      <c r="A7" s="34" t="s">
        <v>204</v>
      </c>
      <c r="B7" s="133"/>
      <c r="C7" s="134"/>
      <c r="D7" s="134"/>
      <c r="E7" s="134"/>
      <c r="F7" s="134"/>
      <c r="G7" s="134"/>
      <c r="H7" s="134"/>
      <c r="I7" s="134"/>
    </row>
    <row r="8" spans="1:9" s="32" customFormat="1" ht="15" customHeight="1">
      <c r="A8" s="34" t="s">
        <v>205</v>
      </c>
      <c r="B8" s="133"/>
      <c r="C8" s="134"/>
      <c r="D8" s="134"/>
      <c r="E8" s="134"/>
      <c r="F8" s="134"/>
      <c r="G8" s="134"/>
      <c r="H8" s="134"/>
      <c r="I8" s="134"/>
    </row>
    <row r="9" spans="1:9" ht="15">
      <c r="A9" s="186" t="s">
        <v>327</v>
      </c>
      <c r="B9" s="137"/>
      <c r="C9" s="148"/>
      <c r="D9" s="148"/>
      <c r="E9" s="148"/>
      <c r="F9" s="148"/>
      <c r="G9" s="148"/>
      <c r="H9" s="148"/>
      <c r="I9" s="148"/>
    </row>
    <row r="10" spans="1:14" ht="10.5" customHeight="1">
      <c r="A10" s="136"/>
      <c r="B10" s="137"/>
      <c r="C10" s="129"/>
      <c r="D10" s="129"/>
      <c r="E10" s="129"/>
      <c r="F10" s="129"/>
      <c r="G10" s="129"/>
      <c r="H10" s="129"/>
      <c r="I10" s="129"/>
      <c r="L10" s="17"/>
      <c r="N10" s="127"/>
    </row>
    <row r="11" spans="1:14" s="13" customFormat="1" ht="35.25" customHeight="1">
      <c r="A11" s="307" t="s">
        <v>0</v>
      </c>
      <c r="B11" s="315" t="s">
        <v>1</v>
      </c>
      <c r="C11" s="313" t="s">
        <v>102</v>
      </c>
      <c r="D11" s="313"/>
      <c r="E11" s="138"/>
      <c r="F11" s="307" t="s">
        <v>150</v>
      </c>
      <c r="G11" s="121"/>
      <c r="H11" s="313" t="s">
        <v>103</v>
      </c>
      <c r="I11" s="313"/>
      <c r="J11" s="128"/>
      <c r="K11" s="307" t="s">
        <v>151</v>
      </c>
      <c r="L11" s="128"/>
      <c r="M11" s="121" t="s">
        <v>146</v>
      </c>
      <c r="N11" s="307" t="s">
        <v>163</v>
      </c>
    </row>
    <row r="12" spans="1:14" s="13" customFormat="1" ht="29.25" customHeight="1">
      <c r="A12" s="309"/>
      <c r="B12" s="316"/>
      <c r="C12" s="123" t="s">
        <v>104</v>
      </c>
      <c r="D12" s="123" t="s">
        <v>177</v>
      </c>
      <c r="E12" s="123"/>
      <c r="F12" s="314"/>
      <c r="G12" s="139"/>
      <c r="H12" s="123" t="s">
        <v>104</v>
      </c>
      <c r="I12" s="123" t="s">
        <v>177</v>
      </c>
      <c r="J12" s="37"/>
      <c r="K12" s="314"/>
      <c r="L12" s="37"/>
      <c r="M12" s="37"/>
      <c r="N12" s="314"/>
    </row>
    <row r="13" spans="1:12" s="13" customFormat="1" ht="12.75" customHeight="1">
      <c r="A13" s="122"/>
      <c r="B13" s="71" t="s">
        <v>2</v>
      </c>
      <c r="C13" s="122"/>
      <c r="D13" s="122"/>
      <c r="E13" s="122"/>
      <c r="F13" s="122"/>
      <c r="G13" s="122"/>
      <c r="H13" s="122"/>
      <c r="I13" s="122"/>
      <c r="J13" s="14"/>
      <c r="K13" s="14"/>
      <c r="L13" s="14"/>
    </row>
    <row r="14" spans="1:17" s="13" customFormat="1" ht="12">
      <c r="A14" s="55">
        <v>1500</v>
      </c>
      <c r="B14" s="51" t="s">
        <v>113</v>
      </c>
      <c r="C14" s="279">
        <v>-5.579377474540703</v>
      </c>
      <c r="D14" s="279">
        <v>-6.544915536501595</v>
      </c>
      <c r="E14" s="279"/>
      <c r="F14" s="279"/>
      <c r="G14" s="279"/>
      <c r="H14" s="279">
        <v>-5.035933674114423</v>
      </c>
      <c r="I14" s="279">
        <v>-6.364984490362103</v>
      </c>
      <c r="J14" s="279"/>
      <c r="K14" s="279"/>
      <c r="L14" s="279"/>
      <c r="M14" s="279">
        <v>-6.290309668236704</v>
      </c>
      <c r="N14" s="279"/>
      <c r="O14" s="141"/>
      <c r="P14" s="14"/>
      <c r="Q14" s="141"/>
    </row>
    <row r="15" spans="1:17" s="13" customFormat="1" ht="12">
      <c r="A15" s="69" t="s">
        <v>4</v>
      </c>
      <c r="B15" s="142" t="s">
        <v>5</v>
      </c>
      <c r="C15" s="280">
        <v>-5.54398258452613</v>
      </c>
      <c r="D15" s="280">
        <v>-6.114949640544642</v>
      </c>
      <c r="E15" s="280"/>
      <c r="F15" s="280">
        <v>-6.114949640544665</v>
      </c>
      <c r="G15" s="280"/>
      <c r="H15" s="280">
        <v>-4.9679112440268565</v>
      </c>
      <c r="I15" s="280">
        <v>-5.891815304551495</v>
      </c>
      <c r="J15" s="280"/>
      <c r="K15" s="280">
        <v>-5.8918153045514625</v>
      </c>
      <c r="L15" s="280"/>
      <c r="M15" s="280">
        <v>-6.2338625590255266</v>
      </c>
      <c r="N15" s="280">
        <v>-6.233862559025542</v>
      </c>
      <c r="O15" s="141"/>
      <c r="P15" s="14"/>
      <c r="Q15" s="141"/>
    </row>
    <row r="16" spans="1:17" s="13" customFormat="1" ht="12">
      <c r="A16" s="55" t="s">
        <v>6</v>
      </c>
      <c r="B16" s="51" t="s">
        <v>7</v>
      </c>
      <c r="C16" s="279">
        <v>8.132063969064586</v>
      </c>
      <c r="D16" s="279">
        <v>4.160998896697188</v>
      </c>
      <c r="E16" s="279"/>
      <c r="F16" s="279">
        <v>0.14493696806422865</v>
      </c>
      <c r="G16" s="279"/>
      <c r="H16" s="279">
        <v>4.6368506000531</v>
      </c>
      <c r="I16" s="279">
        <v>0.659638356199288</v>
      </c>
      <c r="J16" s="279"/>
      <c r="K16" s="279">
        <v>0.022879115060321493</v>
      </c>
      <c r="L16" s="279"/>
      <c r="M16" s="279">
        <v>-2.4863443816884656</v>
      </c>
      <c r="N16" s="279">
        <v>-0.10034421328421361</v>
      </c>
      <c r="O16" s="141"/>
      <c r="P16" s="14"/>
      <c r="Q16" s="141"/>
    </row>
    <row r="17" spans="1:17" s="13" customFormat="1" ht="12">
      <c r="A17" s="69" t="s">
        <v>8</v>
      </c>
      <c r="B17" s="142" t="s">
        <v>136</v>
      </c>
      <c r="C17" s="280">
        <v>-2.3191291031259387</v>
      </c>
      <c r="D17" s="280">
        <v>2.122573628449831</v>
      </c>
      <c r="E17" s="280"/>
      <c r="F17" s="280">
        <v>0.05515699794998714</v>
      </c>
      <c r="G17" s="280"/>
      <c r="H17" s="280">
        <v>-4.934005270106878</v>
      </c>
      <c r="I17" s="280">
        <v>-0.7093234778149937</v>
      </c>
      <c r="J17" s="280"/>
      <c r="K17" s="280">
        <v>-0.018367160780569936</v>
      </c>
      <c r="L17" s="280"/>
      <c r="M17" s="280">
        <v>3.345043806287662</v>
      </c>
      <c r="N17" s="280">
        <v>0.0650350972623589</v>
      </c>
      <c r="O17" s="141"/>
      <c r="P17" s="14"/>
      <c r="Q17" s="141"/>
    </row>
    <row r="18" spans="1:17" s="13" customFormat="1" ht="12">
      <c r="A18" s="150" t="s">
        <v>9</v>
      </c>
      <c r="B18" s="63" t="s">
        <v>10</v>
      </c>
      <c r="C18" s="279">
        <v>1.9307073227484706</v>
      </c>
      <c r="D18" s="279">
        <v>-2.7544203185488114</v>
      </c>
      <c r="E18" s="279"/>
      <c r="F18" s="279">
        <v>-0.08054015816112034</v>
      </c>
      <c r="G18" s="279"/>
      <c r="H18" s="279">
        <v>0.4885582017813972</v>
      </c>
      <c r="I18" s="279">
        <v>-4.140118107075475</v>
      </c>
      <c r="J18" s="279"/>
      <c r="K18" s="279">
        <v>-0.12168490733445986</v>
      </c>
      <c r="L18" s="279"/>
      <c r="M18" s="279">
        <v>1.3713574859433253</v>
      </c>
      <c r="N18" s="279">
        <v>0.03332785049173685</v>
      </c>
      <c r="O18" s="141"/>
      <c r="P18" s="14"/>
      <c r="Q18" s="141"/>
    </row>
    <row r="19" spans="1:17" s="13" customFormat="1" ht="12">
      <c r="A19" s="69" t="s">
        <v>11</v>
      </c>
      <c r="B19" s="142" t="s">
        <v>12</v>
      </c>
      <c r="C19" s="280">
        <v>-1.4684466195616697</v>
      </c>
      <c r="D19" s="280">
        <v>-6.568760970915955</v>
      </c>
      <c r="E19" s="280"/>
      <c r="F19" s="280">
        <v>-0.3654838702682575</v>
      </c>
      <c r="G19" s="280"/>
      <c r="H19" s="280">
        <v>0.5255787136935641</v>
      </c>
      <c r="I19" s="280">
        <v>-4.964491798684778</v>
      </c>
      <c r="J19" s="280"/>
      <c r="K19" s="280">
        <v>-0.2723421816107409</v>
      </c>
      <c r="L19" s="280"/>
      <c r="M19" s="280">
        <v>-0.15537008137713748</v>
      </c>
      <c r="N19" s="280">
        <v>-0.004526893059352788</v>
      </c>
      <c r="O19" s="141"/>
      <c r="P19" s="14"/>
      <c r="Q19" s="141"/>
    </row>
    <row r="20" spans="1:17" s="13" customFormat="1" ht="15.75" customHeight="1">
      <c r="A20" s="150" t="s">
        <v>13</v>
      </c>
      <c r="B20" s="63" t="s">
        <v>14</v>
      </c>
      <c r="C20" s="279">
        <v>3.921152646890169</v>
      </c>
      <c r="D20" s="279">
        <v>-1.4097963727607743</v>
      </c>
      <c r="E20" s="279"/>
      <c r="F20" s="279">
        <v>-0.02161914294363886</v>
      </c>
      <c r="G20" s="279"/>
      <c r="H20" s="279">
        <v>4.209308312039184</v>
      </c>
      <c r="I20" s="279">
        <v>-1.1625572133593387</v>
      </c>
      <c r="J20" s="279"/>
      <c r="K20" s="279">
        <v>-0.018003013474283864</v>
      </c>
      <c r="L20" s="279"/>
      <c r="M20" s="279">
        <v>0.4094826076906033</v>
      </c>
      <c r="N20" s="279">
        <v>0.016081401018877926</v>
      </c>
      <c r="O20" s="141"/>
      <c r="P20" s="14"/>
      <c r="Q20" s="141"/>
    </row>
    <row r="21" spans="1:17" s="13" customFormat="1" ht="15.75" customHeight="1">
      <c r="A21" s="69">
        <v>1561</v>
      </c>
      <c r="B21" s="142" t="s">
        <v>16</v>
      </c>
      <c r="C21" s="280">
        <v>-6.742111968433118</v>
      </c>
      <c r="D21" s="280">
        <v>-28.03009821381964</v>
      </c>
      <c r="E21" s="280"/>
      <c r="F21" s="280">
        <v>-0.5609440921807807</v>
      </c>
      <c r="G21" s="280"/>
      <c r="H21" s="280">
        <v>-7.127469460755453</v>
      </c>
      <c r="I21" s="280">
        <v>-28.711932652839224</v>
      </c>
      <c r="J21" s="280"/>
      <c r="K21" s="280">
        <v>-0.6079399163418967</v>
      </c>
      <c r="L21" s="280"/>
      <c r="M21" s="280">
        <v>-28.517111887728774</v>
      </c>
      <c r="N21" s="280">
        <v>-0.07242195765352603</v>
      </c>
      <c r="O21" s="141"/>
      <c r="P21" s="14"/>
      <c r="Q21" s="141"/>
    </row>
    <row r="22" spans="1:17" s="13" customFormat="1" ht="13.5">
      <c r="A22" s="150" t="s">
        <v>17</v>
      </c>
      <c r="B22" s="63" t="s">
        <v>212</v>
      </c>
      <c r="C22" s="279">
        <v>54.30253185264458</v>
      </c>
      <c r="D22" s="279">
        <v>26.828414052248917</v>
      </c>
      <c r="E22" s="279"/>
      <c r="F22" s="279">
        <v>0.741529483115064</v>
      </c>
      <c r="G22" s="279"/>
      <c r="H22" s="279">
        <v>54.34992142088695</v>
      </c>
      <c r="I22" s="279">
        <v>26.5659080453033</v>
      </c>
      <c r="J22" s="279"/>
      <c r="K22" s="279">
        <v>0.734443053055578</v>
      </c>
      <c r="L22" s="279"/>
      <c r="M22" s="279">
        <v>4.5066030108189326</v>
      </c>
      <c r="N22" s="279">
        <v>0.06143622727772878</v>
      </c>
      <c r="O22" s="141"/>
      <c r="P22" s="14"/>
      <c r="Q22" s="141"/>
    </row>
    <row r="23" spans="1:17" s="13" customFormat="1" ht="12">
      <c r="A23" s="69" t="s">
        <v>19</v>
      </c>
      <c r="B23" s="142" t="s">
        <v>20</v>
      </c>
      <c r="C23" s="280">
        <v>2.083575445649366</v>
      </c>
      <c r="D23" s="280">
        <v>-8.850710526430793</v>
      </c>
      <c r="E23" s="280"/>
      <c r="F23" s="280">
        <v>-0.3908724168342193</v>
      </c>
      <c r="G23" s="280"/>
      <c r="H23" s="280">
        <v>3.9458366209309315</v>
      </c>
      <c r="I23" s="280">
        <v>-7.223007056477071</v>
      </c>
      <c r="J23" s="280"/>
      <c r="K23" s="280">
        <v>-0.32655128359791186</v>
      </c>
      <c r="L23" s="280"/>
      <c r="M23" s="280">
        <v>-0.24180853996510487</v>
      </c>
      <c r="N23" s="280">
        <v>-0.009262735025375545</v>
      </c>
      <c r="O23" s="141"/>
      <c r="P23" s="14"/>
      <c r="Q23" s="141"/>
    </row>
    <row r="24" spans="1:17" s="13" customFormat="1" ht="12">
      <c r="A24" s="150" t="s">
        <v>21</v>
      </c>
      <c r="B24" s="63" t="s">
        <v>22</v>
      </c>
      <c r="C24" s="279">
        <v>14.346702940955947</v>
      </c>
      <c r="D24" s="279">
        <v>4.691811783337907</v>
      </c>
      <c r="E24" s="279"/>
      <c r="F24" s="279">
        <v>0.2368344145043255</v>
      </c>
      <c r="G24" s="279"/>
      <c r="H24" s="279">
        <v>9.01185510937288</v>
      </c>
      <c r="I24" s="279">
        <v>0.6253995338493024</v>
      </c>
      <c r="J24" s="279"/>
      <c r="K24" s="279">
        <v>0.02928694578309402</v>
      </c>
      <c r="L24" s="279"/>
      <c r="M24" s="279">
        <v>-2.842067549588323</v>
      </c>
      <c r="N24" s="279">
        <v>-0.0828409575617372</v>
      </c>
      <c r="O24" s="141"/>
      <c r="P24" s="14"/>
      <c r="Q24" s="141"/>
    </row>
    <row r="25" spans="1:17" s="13" customFormat="1" ht="12">
      <c r="A25" s="69" t="s">
        <v>23</v>
      </c>
      <c r="B25" s="142" t="s">
        <v>24</v>
      </c>
      <c r="C25" s="280">
        <v>-11.463089712068298</v>
      </c>
      <c r="D25" s="280">
        <v>-19.150716417987766</v>
      </c>
      <c r="E25" s="280"/>
      <c r="F25" s="280">
        <v>-0.10289795997427362</v>
      </c>
      <c r="G25" s="280"/>
      <c r="H25" s="280">
        <v>-8.613656209096831</v>
      </c>
      <c r="I25" s="280">
        <v>-16.529513023126697</v>
      </c>
      <c r="J25" s="280"/>
      <c r="K25" s="280">
        <v>-0.08207366413495296</v>
      </c>
      <c r="L25" s="280"/>
      <c r="M25" s="280">
        <v>-4.269586041737938</v>
      </c>
      <c r="N25" s="280">
        <v>-0.009357711801135704</v>
      </c>
      <c r="O25" s="141"/>
      <c r="P25" s="14"/>
      <c r="Q25" s="141"/>
    </row>
    <row r="26" spans="1:17" s="13" customFormat="1" ht="12">
      <c r="A26" s="150" t="s">
        <v>25</v>
      </c>
      <c r="B26" s="63" t="s">
        <v>26</v>
      </c>
      <c r="C26" s="279">
        <v>-8.414975462965401</v>
      </c>
      <c r="D26" s="279">
        <v>-8.171180816892043</v>
      </c>
      <c r="E26" s="279"/>
      <c r="F26" s="279">
        <v>-0.13849296884435275</v>
      </c>
      <c r="G26" s="279"/>
      <c r="H26" s="279">
        <v>-6.2794244995311725</v>
      </c>
      <c r="I26" s="279">
        <v>-5.994230526798283</v>
      </c>
      <c r="J26" s="279"/>
      <c r="K26" s="279">
        <v>-0.10391710449025704</v>
      </c>
      <c r="L26" s="279"/>
      <c r="M26" s="279">
        <v>-7.436476983569673</v>
      </c>
      <c r="N26" s="279">
        <v>-0.3163676400545277</v>
      </c>
      <c r="O26" s="141"/>
      <c r="P26" s="14"/>
      <c r="Q26" s="141"/>
    </row>
    <row r="27" spans="1:17" s="13" customFormat="1" ht="12">
      <c r="A27" s="69" t="s">
        <v>27</v>
      </c>
      <c r="B27" s="142" t="s">
        <v>28</v>
      </c>
      <c r="C27" s="280">
        <v>-15.274669658247031</v>
      </c>
      <c r="D27" s="280">
        <v>-21.792484257334554</v>
      </c>
      <c r="E27" s="280"/>
      <c r="F27" s="280">
        <v>-0.14529646997826487</v>
      </c>
      <c r="G27" s="280"/>
      <c r="H27" s="280">
        <v>-15.235830674232908</v>
      </c>
      <c r="I27" s="280">
        <v>-21.651168176854686</v>
      </c>
      <c r="J27" s="280"/>
      <c r="K27" s="280">
        <v>-0.14521978168924451</v>
      </c>
      <c r="L27" s="280"/>
      <c r="M27" s="280">
        <v>-18.124339198133356</v>
      </c>
      <c r="N27" s="280">
        <v>-0.2932342967461444</v>
      </c>
      <c r="O27" s="141"/>
      <c r="P27" s="14"/>
      <c r="Q27" s="141"/>
    </row>
    <row r="28" spans="1:17" s="13" customFormat="1" ht="12">
      <c r="A28" s="150" t="s">
        <v>29</v>
      </c>
      <c r="B28" s="63" t="s">
        <v>30</v>
      </c>
      <c r="C28" s="279">
        <v>-14.32293876538554</v>
      </c>
      <c r="D28" s="279">
        <v>-14.684779851874675</v>
      </c>
      <c r="E28" s="279"/>
      <c r="F28" s="279">
        <v>-0.21704330207283085</v>
      </c>
      <c r="G28" s="279"/>
      <c r="H28" s="279">
        <v>-11.866601977908687</v>
      </c>
      <c r="I28" s="279">
        <v>-12.141329568453429</v>
      </c>
      <c r="J28" s="279"/>
      <c r="K28" s="279">
        <v>-0.18590668403002097</v>
      </c>
      <c r="L28" s="279"/>
      <c r="M28" s="279">
        <v>-12.18544774666337</v>
      </c>
      <c r="N28" s="279">
        <v>-0.3433362955314076</v>
      </c>
      <c r="O28" s="141"/>
      <c r="P28" s="14"/>
      <c r="Q28" s="141"/>
    </row>
    <row r="29" spans="1:17" s="13" customFormat="1" ht="12">
      <c r="A29" s="69" t="s">
        <v>31</v>
      </c>
      <c r="B29" s="142" t="s">
        <v>32</v>
      </c>
      <c r="C29" s="280">
        <v>-15.850471745202954</v>
      </c>
      <c r="D29" s="280">
        <v>-19.738921950537947</v>
      </c>
      <c r="E29" s="280"/>
      <c r="F29" s="280">
        <v>-0.7303816613548704</v>
      </c>
      <c r="G29" s="280"/>
      <c r="H29" s="280">
        <v>-15.279493530232957</v>
      </c>
      <c r="I29" s="280">
        <v>-19.032945498144183</v>
      </c>
      <c r="J29" s="280"/>
      <c r="K29" s="280">
        <v>-0.7590631857117899</v>
      </c>
      <c r="L29" s="280"/>
      <c r="M29" s="280">
        <v>-13.686246502181898</v>
      </c>
      <c r="N29" s="280">
        <v>-1.2831506201100638</v>
      </c>
      <c r="O29" s="141"/>
      <c r="P29" s="14"/>
      <c r="Q29" s="141"/>
    </row>
    <row r="30" spans="1:17" s="13" customFormat="1" ht="12">
      <c r="A30" s="150" t="s">
        <v>33</v>
      </c>
      <c r="B30" s="63" t="s">
        <v>34</v>
      </c>
      <c r="C30" s="279">
        <v>-31.456891344170657</v>
      </c>
      <c r="D30" s="279">
        <v>-29.647065005115557</v>
      </c>
      <c r="E30" s="279"/>
      <c r="F30" s="279">
        <v>-0.089111034048544</v>
      </c>
      <c r="G30" s="279"/>
      <c r="H30" s="279">
        <v>-28.7613256836896</v>
      </c>
      <c r="I30" s="279">
        <v>-26.482925164951464</v>
      </c>
      <c r="J30" s="279"/>
      <c r="K30" s="279">
        <v>-0.08295478018924177</v>
      </c>
      <c r="L30" s="279"/>
      <c r="M30" s="279">
        <v>0.5733692148356617</v>
      </c>
      <c r="N30" s="279">
        <v>0.0020672445060682704</v>
      </c>
      <c r="O30" s="141"/>
      <c r="P30" s="14"/>
      <c r="Q30" s="141"/>
    </row>
    <row r="31" spans="1:17" s="13" customFormat="1" ht="12">
      <c r="A31" s="69" t="s">
        <v>35</v>
      </c>
      <c r="B31" s="142" t="s">
        <v>36</v>
      </c>
      <c r="C31" s="280">
        <v>-2.967999388062381</v>
      </c>
      <c r="D31" s="280">
        <v>-3.971449207248434</v>
      </c>
      <c r="E31" s="280"/>
      <c r="F31" s="280">
        <v>-0.01732500858823063</v>
      </c>
      <c r="G31" s="280"/>
      <c r="H31" s="280">
        <v>-7.6774424230401035</v>
      </c>
      <c r="I31" s="280">
        <v>-8.783889628861862</v>
      </c>
      <c r="J31" s="280"/>
      <c r="K31" s="280">
        <v>-0.04293615907065277</v>
      </c>
      <c r="L31" s="280"/>
      <c r="M31" s="280">
        <v>-3.774576707897037</v>
      </c>
      <c r="N31" s="280">
        <v>-0.05041505318786964</v>
      </c>
      <c r="O31" s="141"/>
      <c r="P31" s="14"/>
      <c r="Q31" s="141"/>
    </row>
    <row r="32" spans="1:17" s="13" customFormat="1" ht="12">
      <c r="A32" s="150" t="s">
        <v>37</v>
      </c>
      <c r="B32" s="63" t="s">
        <v>38</v>
      </c>
      <c r="C32" s="279">
        <v>-12.89728032877363</v>
      </c>
      <c r="D32" s="279">
        <v>-16.93247114794827</v>
      </c>
      <c r="E32" s="279"/>
      <c r="F32" s="279">
        <v>-0.031058378639285036</v>
      </c>
      <c r="G32" s="279"/>
      <c r="H32" s="279">
        <v>-11.227730961279835</v>
      </c>
      <c r="I32" s="279">
        <v>-15.373751384264011</v>
      </c>
      <c r="J32" s="279"/>
      <c r="K32" s="279">
        <v>-0.029965744274503492</v>
      </c>
      <c r="L32" s="279"/>
      <c r="M32" s="279">
        <v>-7.943436745408594</v>
      </c>
      <c r="N32" s="279">
        <v>-0.0594454640700353</v>
      </c>
      <c r="O32" s="141"/>
      <c r="P32" s="14"/>
      <c r="Q32" s="141"/>
    </row>
    <row r="33" spans="1:17" s="13" customFormat="1" ht="12">
      <c r="A33" s="69" t="s">
        <v>39</v>
      </c>
      <c r="B33" s="142" t="s">
        <v>40</v>
      </c>
      <c r="C33" s="280">
        <v>4.568291417012804</v>
      </c>
      <c r="D33" s="280">
        <v>0.8885198269372063</v>
      </c>
      <c r="E33" s="280"/>
      <c r="F33" s="280">
        <v>0.0021597696094754547</v>
      </c>
      <c r="G33" s="280"/>
      <c r="H33" s="280">
        <v>-10.805569693098228</v>
      </c>
      <c r="I33" s="280">
        <v>-14.449640706806777</v>
      </c>
      <c r="J33" s="280"/>
      <c r="K33" s="280">
        <v>-0.03731731254587942</v>
      </c>
      <c r="L33" s="280"/>
      <c r="M33" s="280">
        <v>-8.854246688631818</v>
      </c>
      <c r="N33" s="280">
        <v>-0.03333434890271023</v>
      </c>
      <c r="O33" s="141"/>
      <c r="P33" s="14"/>
      <c r="Q33" s="141"/>
    </row>
    <row r="34" spans="1:17" s="13" customFormat="1" ht="12">
      <c r="A34" s="150" t="s">
        <v>41</v>
      </c>
      <c r="B34" s="63" t="s">
        <v>42</v>
      </c>
      <c r="C34" s="279">
        <v>6.444815639160506</v>
      </c>
      <c r="D34" s="279">
        <v>2.75545299426343</v>
      </c>
      <c r="E34" s="279"/>
      <c r="F34" s="279">
        <v>0.0023192446555849165</v>
      </c>
      <c r="G34" s="279"/>
      <c r="H34" s="279">
        <v>10.637248778478025</v>
      </c>
      <c r="I34" s="279">
        <v>6.800209157012027</v>
      </c>
      <c r="J34" s="279"/>
      <c r="K34" s="279">
        <v>0.005798963891292557</v>
      </c>
      <c r="L34" s="279"/>
      <c r="M34" s="279">
        <v>-23.949861403027807</v>
      </c>
      <c r="N34" s="279">
        <v>-0.058954334163805695</v>
      </c>
      <c r="O34" s="141"/>
      <c r="P34" s="14"/>
      <c r="Q34" s="141"/>
    </row>
    <row r="35" spans="1:17" s="13" customFormat="1" ht="12">
      <c r="A35" s="69" t="s">
        <v>43</v>
      </c>
      <c r="B35" s="142" t="s">
        <v>44</v>
      </c>
      <c r="C35" s="280">
        <v>-11.937150460439893</v>
      </c>
      <c r="D35" s="280">
        <v>-16.40812313546465</v>
      </c>
      <c r="E35" s="280"/>
      <c r="F35" s="280">
        <v>-0.005089528279552943</v>
      </c>
      <c r="G35" s="280"/>
      <c r="H35" s="280">
        <v>-10.925362538916739</v>
      </c>
      <c r="I35" s="280">
        <v>-15.27386297967257</v>
      </c>
      <c r="J35" s="280"/>
      <c r="K35" s="280">
        <v>-0.004787041590691959</v>
      </c>
      <c r="L35" s="280"/>
      <c r="M35" s="280">
        <v>-5.711784095591255</v>
      </c>
      <c r="N35" s="280">
        <v>-0.00554364443774545</v>
      </c>
      <c r="O35" s="141"/>
      <c r="P35" s="14"/>
      <c r="Q35" s="141"/>
    </row>
    <row r="36" spans="1:17" s="13" customFormat="1" ht="12">
      <c r="A36" s="150" t="s">
        <v>45</v>
      </c>
      <c r="B36" s="63" t="s">
        <v>46</v>
      </c>
      <c r="C36" s="279">
        <v>-1.0727933445209503</v>
      </c>
      <c r="D36" s="279">
        <v>-4.945202124425907</v>
      </c>
      <c r="E36" s="279"/>
      <c r="F36" s="279">
        <v>-0.23836535180609128</v>
      </c>
      <c r="G36" s="279"/>
      <c r="H36" s="279">
        <v>-2.088722138528454</v>
      </c>
      <c r="I36" s="279">
        <v>-5.696530788699605</v>
      </c>
      <c r="J36" s="279"/>
      <c r="K36" s="279">
        <v>-0.25987945047729516</v>
      </c>
      <c r="L36" s="279"/>
      <c r="M36" s="279">
        <v>-3.4539049137592537</v>
      </c>
      <c r="N36" s="279">
        <v>-0.11327405160943645</v>
      </c>
      <c r="O36" s="141"/>
      <c r="P36" s="14"/>
      <c r="Q36" s="141"/>
    </row>
    <row r="37" spans="1:17" s="13" customFormat="1" ht="12">
      <c r="A37" s="69" t="s">
        <v>47</v>
      </c>
      <c r="B37" s="142" t="s">
        <v>48</v>
      </c>
      <c r="C37" s="280">
        <v>-8.52883656901431</v>
      </c>
      <c r="D37" s="280">
        <v>-12.804781936895616</v>
      </c>
      <c r="E37" s="280"/>
      <c r="F37" s="280">
        <v>-0.19581407446920499</v>
      </c>
      <c r="G37" s="280"/>
      <c r="H37" s="280">
        <v>-5.654225203050567</v>
      </c>
      <c r="I37" s="280">
        <v>-10.664862032983002</v>
      </c>
      <c r="J37" s="280"/>
      <c r="K37" s="280">
        <v>-0.17452416928499154</v>
      </c>
      <c r="L37" s="280"/>
      <c r="M37" s="280">
        <v>-4.050373249865292</v>
      </c>
      <c r="N37" s="280">
        <v>-0.07879348298664093</v>
      </c>
      <c r="O37" s="141"/>
      <c r="P37" s="14"/>
      <c r="Q37" s="141"/>
    </row>
    <row r="38" spans="1:17" s="13" customFormat="1" ht="12">
      <c r="A38" s="150" t="s">
        <v>49</v>
      </c>
      <c r="B38" s="63" t="s">
        <v>50</v>
      </c>
      <c r="C38" s="279">
        <v>2.090999242686764</v>
      </c>
      <c r="D38" s="279">
        <v>1.5852183316732438</v>
      </c>
      <c r="E38" s="279"/>
      <c r="F38" s="279">
        <v>0.02004131210362803</v>
      </c>
      <c r="G38" s="279"/>
      <c r="H38" s="279">
        <v>0.7252262307047452</v>
      </c>
      <c r="I38" s="279">
        <v>0.21109625708590762</v>
      </c>
      <c r="J38" s="279"/>
      <c r="K38" s="279">
        <v>0.002577186142459843</v>
      </c>
      <c r="L38" s="279"/>
      <c r="M38" s="279">
        <v>-3.161495389112312</v>
      </c>
      <c r="N38" s="279">
        <v>-0.061689915244559995</v>
      </c>
      <c r="O38" s="141"/>
      <c r="P38" s="14"/>
      <c r="Q38" s="141"/>
    </row>
    <row r="39" spans="1:17" s="13" customFormat="1" ht="12">
      <c r="A39" s="69" t="s">
        <v>51</v>
      </c>
      <c r="B39" s="142" t="s">
        <v>52</v>
      </c>
      <c r="C39" s="280">
        <v>-26.405713432273593</v>
      </c>
      <c r="D39" s="280">
        <v>-26.79194420490876</v>
      </c>
      <c r="E39" s="280"/>
      <c r="F39" s="280">
        <v>-0.0006907208219027963</v>
      </c>
      <c r="G39" s="280"/>
      <c r="H39" s="280">
        <v>-26.405713432273593</v>
      </c>
      <c r="I39" s="280">
        <v>-26.79194420490876</v>
      </c>
      <c r="J39" s="280"/>
      <c r="K39" s="280">
        <v>-0.0007089537846418898</v>
      </c>
      <c r="L39" s="280"/>
      <c r="M39" s="280">
        <v>-24.21285083345206</v>
      </c>
      <c r="N39" s="280">
        <v>-0.004247711326396939</v>
      </c>
      <c r="O39" s="141"/>
      <c r="P39" s="14"/>
      <c r="Q39" s="141"/>
    </row>
    <row r="40" spans="1:17" s="13" customFormat="1" ht="12">
      <c r="A40" s="150" t="s">
        <v>53</v>
      </c>
      <c r="B40" s="63" t="s">
        <v>54</v>
      </c>
      <c r="C40" s="279">
        <v>-20.920706055031534</v>
      </c>
      <c r="D40" s="279">
        <v>-4.011692295832581</v>
      </c>
      <c r="E40" s="279"/>
      <c r="F40" s="279">
        <v>-0.22359419686439463</v>
      </c>
      <c r="G40" s="279"/>
      <c r="H40" s="279">
        <v>-16.48268083449779</v>
      </c>
      <c r="I40" s="279">
        <v>1.6861819177237392</v>
      </c>
      <c r="J40" s="279"/>
      <c r="K40" s="279">
        <v>0.08522974911975835</v>
      </c>
      <c r="L40" s="279"/>
      <c r="M40" s="279">
        <v>-0.2583118073493873</v>
      </c>
      <c r="N40" s="279">
        <v>-0.0013946589703615708</v>
      </c>
      <c r="O40" s="141"/>
      <c r="P40" s="14"/>
      <c r="Q40" s="141"/>
    </row>
    <row r="41" spans="1:17" s="13" customFormat="1" ht="12">
      <c r="A41" s="69" t="s">
        <v>55</v>
      </c>
      <c r="B41" s="142" t="s">
        <v>56</v>
      </c>
      <c r="C41" s="280">
        <v>6.821368662781002</v>
      </c>
      <c r="D41" s="280">
        <v>-0.5057392608272093</v>
      </c>
      <c r="E41" s="280"/>
      <c r="F41" s="280">
        <v>-0.0027598743404901056</v>
      </c>
      <c r="G41" s="280"/>
      <c r="H41" s="280">
        <v>3.1939705648072136</v>
      </c>
      <c r="I41" s="280">
        <v>-3.7747825320974537</v>
      </c>
      <c r="J41" s="280"/>
      <c r="K41" s="280">
        <v>-0.019447112054481006</v>
      </c>
      <c r="L41" s="280"/>
      <c r="M41" s="280">
        <v>0.6876704029082026</v>
      </c>
      <c r="N41" s="280">
        <v>0.0009726193126638207</v>
      </c>
      <c r="O41" s="141"/>
      <c r="P41" s="14"/>
      <c r="Q41" s="141"/>
    </row>
    <row r="42" spans="1:17" s="13" customFormat="1" ht="12">
      <c r="A42" s="150" t="s">
        <v>57</v>
      </c>
      <c r="B42" s="63" t="s">
        <v>58</v>
      </c>
      <c r="C42" s="279">
        <v>-16.635663372686505</v>
      </c>
      <c r="D42" s="279">
        <v>-7.621305004184387</v>
      </c>
      <c r="E42" s="279"/>
      <c r="F42" s="279">
        <v>-0.3816883925820578</v>
      </c>
      <c r="G42" s="279"/>
      <c r="H42" s="279">
        <v>-15.660401949531588</v>
      </c>
      <c r="I42" s="279">
        <v>-6.059187591291504</v>
      </c>
      <c r="J42" s="279"/>
      <c r="K42" s="279">
        <v>-0.3081079373099864</v>
      </c>
      <c r="L42" s="279"/>
      <c r="M42" s="279">
        <v>-1.343590305839848</v>
      </c>
      <c r="N42" s="279">
        <v>-0.0326605136730538</v>
      </c>
      <c r="O42" s="141"/>
      <c r="P42" s="14"/>
      <c r="Q42" s="141"/>
    </row>
    <row r="43" spans="1:17" s="13" customFormat="1" ht="12">
      <c r="A43" s="69" t="s">
        <v>59</v>
      </c>
      <c r="B43" s="142" t="s">
        <v>60</v>
      </c>
      <c r="C43" s="280">
        <v>7.346183350087809</v>
      </c>
      <c r="D43" s="280">
        <v>1.7946685041997368</v>
      </c>
      <c r="E43" s="280"/>
      <c r="F43" s="280">
        <v>0.15377539331349493</v>
      </c>
      <c r="G43" s="280"/>
      <c r="H43" s="280">
        <v>9.395974032177534</v>
      </c>
      <c r="I43" s="280">
        <v>3.769661334006158</v>
      </c>
      <c r="J43" s="280"/>
      <c r="K43" s="280">
        <v>0.3244382539997086</v>
      </c>
      <c r="L43" s="280"/>
      <c r="M43" s="280">
        <v>-5.215555902923996</v>
      </c>
      <c r="N43" s="280">
        <v>-0.4335071214649728</v>
      </c>
      <c r="O43" s="141"/>
      <c r="P43" s="14"/>
      <c r="Q43" s="141"/>
    </row>
    <row r="44" spans="1:17" s="13" customFormat="1" ht="12">
      <c r="A44" s="150" t="s">
        <v>61</v>
      </c>
      <c r="B44" s="63" t="s">
        <v>62</v>
      </c>
      <c r="C44" s="279">
        <v>-7.491096620368742</v>
      </c>
      <c r="D44" s="279">
        <v>-12.819103884977345</v>
      </c>
      <c r="E44" s="279"/>
      <c r="F44" s="279">
        <v>-0.08752842815619813</v>
      </c>
      <c r="G44" s="279"/>
      <c r="H44" s="279">
        <v>-8.41704409809111</v>
      </c>
      <c r="I44" s="279">
        <v>-13.791397259984418</v>
      </c>
      <c r="J44" s="279"/>
      <c r="K44" s="279">
        <v>-0.09836556704576534</v>
      </c>
      <c r="L44" s="279"/>
      <c r="M44" s="279">
        <v>-2.389165845832242</v>
      </c>
      <c r="N44" s="279">
        <v>-0.02082428293245526</v>
      </c>
      <c r="O44" s="141"/>
      <c r="P44" s="14"/>
      <c r="Q44" s="141"/>
    </row>
    <row r="45" spans="1:17" s="13" customFormat="1" ht="12">
      <c r="A45" s="69" t="s">
        <v>63</v>
      </c>
      <c r="B45" s="142" t="s">
        <v>64</v>
      </c>
      <c r="C45" s="280">
        <v>-2.3184991699051083</v>
      </c>
      <c r="D45" s="280">
        <v>-4.360378150181743</v>
      </c>
      <c r="E45" s="280"/>
      <c r="F45" s="280">
        <v>-0.2210870937092175</v>
      </c>
      <c r="G45" s="280"/>
      <c r="H45" s="280">
        <v>-2.5542379920141745</v>
      </c>
      <c r="I45" s="280">
        <v>-4.614634198158363</v>
      </c>
      <c r="J45" s="280"/>
      <c r="K45" s="280">
        <v>-0.23634868709590964</v>
      </c>
      <c r="L45" s="280"/>
      <c r="M45" s="280">
        <v>-5.231417831504814</v>
      </c>
      <c r="N45" s="280">
        <v>-0.3541788049759888</v>
      </c>
      <c r="O45" s="141"/>
      <c r="P45" s="14"/>
      <c r="Q45" s="141"/>
    </row>
    <row r="46" spans="1:17" s="13" customFormat="1" ht="12">
      <c r="A46" s="150" t="s">
        <v>65</v>
      </c>
      <c r="B46" s="63" t="s">
        <v>66</v>
      </c>
      <c r="C46" s="279">
        <v>-16.963096001295565</v>
      </c>
      <c r="D46" s="279">
        <v>-19.30098919614174</v>
      </c>
      <c r="E46" s="279"/>
      <c r="F46" s="279">
        <v>-0.18099669361142173</v>
      </c>
      <c r="G46" s="279"/>
      <c r="H46" s="279">
        <v>-12.484027469464776</v>
      </c>
      <c r="I46" s="279">
        <v>-14.950403595128869</v>
      </c>
      <c r="J46" s="279"/>
      <c r="K46" s="279">
        <v>-0.1335460355046682</v>
      </c>
      <c r="L46" s="279"/>
      <c r="M46" s="279">
        <v>-8.223651348651352</v>
      </c>
      <c r="N46" s="279">
        <v>-0.06583890071194362</v>
      </c>
      <c r="O46" s="141"/>
      <c r="P46" s="14"/>
      <c r="Q46" s="141"/>
    </row>
    <row r="47" spans="1:17" s="13" customFormat="1" ht="12">
      <c r="A47" s="69" t="s">
        <v>67</v>
      </c>
      <c r="B47" s="142" t="s">
        <v>68</v>
      </c>
      <c r="C47" s="280">
        <v>-13.166611096549163</v>
      </c>
      <c r="D47" s="280">
        <v>-16.621391352095237</v>
      </c>
      <c r="E47" s="280"/>
      <c r="F47" s="280">
        <v>-0.06576605950030374</v>
      </c>
      <c r="G47" s="280"/>
      <c r="H47" s="280">
        <v>-12.426983238687006</v>
      </c>
      <c r="I47" s="280">
        <v>-16.011121014270447</v>
      </c>
      <c r="J47" s="280"/>
      <c r="K47" s="280">
        <v>-0.06423456416115955</v>
      </c>
      <c r="L47" s="280"/>
      <c r="M47" s="280">
        <v>-13.520408163265307</v>
      </c>
      <c r="N47" s="280">
        <v>-0.06596886893140382</v>
      </c>
      <c r="O47" s="141"/>
      <c r="P47" s="14"/>
      <c r="Q47" s="141"/>
    </row>
    <row r="48" spans="1:17" s="13" customFormat="1" ht="12">
      <c r="A48" s="150" t="s">
        <v>69</v>
      </c>
      <c r="B48" s="63" t="s">
        <v>70</v>
      </c>
      <c r="C48" s="279">
        <v>-2.1979154579293336</v>
      </c>
      <c r="D48" s="279">
        <v>-6.02294009777955</v>
      </c>
      <c r="E48" s="279"/>
      <c r="F48" s="279">
        <v>-0.4705116223385559</v>
      </c>
      <c r="G48" s="279"/>
      <c r="H48" s="279">
        <v>-3.2548232007051148</v>
      </c>
      <c r="I48" s="279">
        <v>-6.67602727423141</v>
      </c>
      <c r="J48" s="279"/>
      <c r="K48" s="279">
        <v>-0.5444791544344537</v>
      </c>
      <c r="L48" s="279"/>
      <c r="M48" s="279">
        <v>-6.530458087337232</v>
      </c>
      <c r="N48" s="279">
        <v>-0.30670227134048533</v>
      </c>
      <c r="O48" s="141"/>
      <c r="P48" s="14"/>
      <c r="Q48" s="141"/>
    </row>
    <row r="49" spans="1:17" s="13" customFormat="1" ht="12">
      <c r="A49" s="69" t="s">
        <v>71</v>
      </c>
      <c r="B49" s="142" t="s">
        <v>72</v>
      </c>
      <c r="C49" s="280">
        <v>-27.563494055253457</v>
      </c>
      <c r="D49" s="280">
        <v>-19.08096367504286</v>
      </c>
      <c r="E49" s="280"/>
      <c r="F49" s="280">
        <v>-1.0128954427642538</v>
      </c>
      <c r="G49" s="280"/>
      <c r="H49" s="280">
        <v>-25.021360213334887</v>
      </c>
      <c r="I49" s="280">
        <v>-16.51968387947903</v>
      </c>
      <c r="J49" s="280"/>
      <c r="K49" s="280">
        <v>-0.8878573752644037</v>
      </c>
      <c r="L49" s="280"/>
      <c r="M49" s="280">
        <v>-12.721729647179348</v>
      </c>
      <c r="N49" s="280">
        <v>-0.2523432956373568</v>
      </c>
      <c r="O49" s="141"/>
      <c r="P49" s="14"/>
      <c r="Q49" s="141"/>
    </row>
    <row r="50" spans="1:17" s="13" customFormat="1" ht="12">
      <c r="A50" s="150" t="s">
        <v>73</v>
      </c>
      <c r="B50" s="63" t="s">
        <v>74</v>
      </c>
      <c r="C50" s="279">
        <v>8.817516519911962</v>
      </c>
      <c r="D50" s="279">
        <v>27.44583580009705</v>
      </c>
      <c r="E50" s="279"/>
      <c r="F50" s="279">
        <v>0.28676377958444316</v>
      </c>
      <c r="G50" s="279"/>
      <c r="H50" s="279">
        <v>15.336571742358629</v>
      </c>
      <c r="I50" s="279">
        <v>35.07258991368505</v>
      </c>
      <c r="J50" s="279"/>
      <c r="K50" s="279">
        <v>0.3535861388990438</v>
      </c>
      <c r="L50" s="279"/>
      <c r="M50" s="279">
        <v>-8.938743004029115</v>
      </c>
      <c r="N50" s="279">
        <v>-0.048643605401158245</v>
      </c>
      <c r="O50" s="141"/>
      <c r="P50" s="14"/>
      <c r="Q50" s="141"/>
    </row>
    <row r="51" spans="1:17" s="13" customFormat="1" ht="12">
      <c r="A51" s="69" t="s">
        <v>75</v>
      </c>
      <c r="B51" s="142" t="s">
        <v>76</v>
      </c>
      <c r="C51" s="280">
        <v>-5.124724530285729</v>
      </c>
      <c r="D51" s="280">
        <v>-8.609242381479465</v>
      </c>
      <c r="E51" s="280"/>
      <c r="F51" s="280">
        <v>-0.17420188992333582</v>
      </c>
      <c r="G51" s="280"/>
      <c r="H51" s="280">
        <v>-12.802700523026855</v>
      </c>
      <c r="I51" s="280">
        <v>-15.634739078941218</v>
      </c>
      <c r="J51" s="280"/>
      <c r="K51" s="280">
        <v>-0.3203751053058037</v>
      </c>
      <c r="L51" s="280"/>
      <c r="M51" s="280">
        <v>-8.785593990755592</v>
      </c>
      <c r="N51" s="280">
        <v>-0.4161688335252575</v>
      </c>
      <c r="O51" s="141"/>
      <c r="P51" s="14"/>
      <c r="Q51" s="141"/>
    </row>
    <row r="52" spans="1:17" s="13" customFormat="1" ht="12">
      <c r="A52" s="150" t="s">
        <v>77</v>
      </c>
      <c r="B52" s="63" t="s">
        <v>78</v>
      </c>
      <c r="C52" s="279">
        <v>-6.416839270336194</v>
      </c>
      <c r="D52" s="279">
        <v>-11.841845724419564</v>
      </c>
      <c r="E52" s="279"/>
      <c r="F52" s="279">
        <v>-0.0744010086226114</v>
      </c>
      <c r="G52" s="279"/>
      <c r="H52" s="279">
        <v>-4.203869488247902</v>
      </c>
      <c r="I52" s="279">
        <v>-9.81936548907657</v>
      </c>
      <c r="J52" s="279"/>
      <c r="K52" s="279">
        <v>-0.06803198543026691</v>
      </c>
      <c r="L52" s="279"/>
      <c r="M52" s="279">
        <v>-5.22838559765364</v>
      </c>
      <c r="N52" s="279">
        <v>-0.06752896363899015</v>
      </c>
      <c r="O52" s="141"/>
      <c r="P52" s="14"/>
      <c r="Q52" s="141"/>
    </row>
    <row r="53" spans="1:17" s="13" customFormat="1" ht="12">
      <c r="A53" s="69" t="s">
        <v>79</v>
      </c>
      <c r="B53" s="142" t="s">
        <v>80</v>
      </c>
      <c r="C53" s="280">
        <v>-9.823216249600863</v>
      </c>
      <c r="D53" s="280">
        <v>-14.18246880284415</v>
      </c>
      <c r="E53" s="280"/>
      <c r="F53" s="280">
        <v>-0.08545782104231531</v>
      </c>
      <c r="G53" s="280"/>
      <c r="H53" s="280">
        <v>-9.044540130045576</v>
      </c>
      <c r="I53" s="280">
        <v>-13.388736409121393</v>
      </c>
      <c r="J53" s="280"/>
      <c r="K53" s="280">
        <v>-0.07932863777526872</v>
      </c>
      <c r="L53" s="280"/>
      <c r="M53" s="280">
        <v>-11.984244657111631</v>
      </c>
      <c r="N53" s="280">
        <v>-0.1714295096902198</v>
      </c>
      <c r="O53" s="141"/>
      <c r="P53" s="14"/>
      <c r="Q53" s="141"/>
    </row>
    <row r="54" spans="1:17" s="13" customFormat="1" ht="12">
      <c r="A54" s="150" t="s">
        <v>81</v>
      </c>
      <c r="B54" s="63" t="s">
        <v>82</v>
      </c>
      <c r="C54" s="279">
        <v>-17.916189673804826</v>
      </c>
      <c r="D54" s="279">
        <v>-21.762250335368314</v>
      </c>
      <c r="E54" s="279"/>
      <c r="F54" s="279">
        <v>-0.15920710495942772</v>
      </c>
      <c r="G54" s="279"/>
      <c r="H54" s="279">
        <v>-14.333692273169484</v>
      </c>
      <c r="I54" s="279">
        <v>-18.34849405620983</v>
      </c>
      <c r="J54" s="279"/>
      <c r="K54" s="279">
        <v>-0.1368261367001816</v>
      </c>
      <c r="L54" s="279"/>
      <c r="M54" s="279">
        <v>-10.081447630279328</v>
      </c>
      <c r="N54" s="279">
        <v>-0.10939325056413103</v>
      </c>
      <c r="O54" s="141"/>
      <c r="P54" s="14"/>
      <c r="Q54" s="141"/>
    </row>
    <row r="55" spans="1:17" s="13" customFormat="1" ht="12">
      <c r="A55" s="69" t="s">
        <v>83</v>
      </c>
      <c r="B55" s="142" t="s">
        <v>84</v>
      </c>
      <c r="C55" s="280">
        <v>-9.502471406338032</v>
      </c>
      <c r="D55" s="280">
        <v>-11.05906853455445</v>
      </c>
      <c r="E55" s="280"/>
      <c r="F55" s="280">
        <v>-0.20187081151104042</v>
      </c>
      <c r="G55" s="280"/>
      <c r="H55" s="280">
        <v>-5.798511746493218</v>
      </c>
      <c r="I55" s="280">
        <v>-7.200158371937249</v>
      </c>
      <c r="J55" s="280"/>
      <c r="K55" s="280">
        <v>-0.13154307820451028</v>
      </c>
      <c r="L55" s="280"/>
      <c r="M55" s="280">
        <v>-4.935024203442795</v>
      </c>
      <c r="N55" s="280">
        <v>-0.12914156445556413</v>
      </c>
      <c r="O55" s="141"/>
      <c r="P55" s="14"/>
      <c r="Q55" s="141"/>
    </row>
    <row r="56" spans="1:17" s="13" customFormat="1" ht="12">
      <c r="A56" s="150" t="s">
        <v>85</v>
      </c>
      <c r="B56" s="63" t="s">
        <v>86</v>
      </c>
      <c r="C56" s="279">
        <v>-8.413212773467226</v>
      </c>
      <c r="D56" s="279">
        <v>-11.903171110147392</v>
      </c>
      <c r="E56" s="279"/>
      <c r="F56" s="279">
        <v>-0.028936937845853036</v>
      </c>
      <c r="G56" s="279"/>
      <c r="H56" s="279">
        <v>-4.2141728039423505</v>
      </c>
      <c r="I56" s="279">
        <v>-7.959268584614588</v>
      </c>
      <c r="J56" s="279"/>
      <c r="K56" s="279">
        <v>-0.019263929723169856</v>
      </c>
      <c r="L56" s="279"/>
      <c r="M56" s="279">
        <v>-12.831241283124118</v>
      </c>
      <c r="N56" s="279">
        <v>-0.061165043589047244</v>
      </c>
      <c r="O56" s="141"/>
      <c r="P56" s="14"/>
      <c r="Q56" s="141"/>
    </row>
    <row r="57" spans="1:17" s="13" customFormat="1" ht="12">
      <c r="A57" s="69" t="s">
        <v>87</v>
      </c>
      <c r="B57" s="142" t="s">
        <v>88</v>
      </c>
      <c r="C57" s="280">
        <v>-4.614269790721892</v>
      </c>
      <c r="D57" s="280">
        <v>-7.501035678446167</v>
      </c>
      <c r="E57" s="280"/>
      <c r="F57" s="280">
        <v>-0.013565965866416145</v>
      </c>
      <c r="G57" s="280"/>
      <c r="H57" s="280">
        <v>-8.18453161786623</v>
      </c>
      <c r="I57" s="280">
        <v>-10.694965373028143</v>
      </c>
      <c r="J57" s="280"/>
      <c r="K57" s="280">
        <v>-0.020519114068143843</v>
      </c>
      <c r="L57" s="280"/>
      <c r="M57" s="280">
        <v>-6.956249149765492</v>
      </c>
      <c r="N57" s="280">
        <v>-0.029395312097531306</v>
      </c>
      <c r="O57" s="141"/>
      <c r="P57" s="14"/>
      <c r="Q57" s="141"/>
    </row>
    <row r="58" spans="1:17" s="13" customFormat="1" ht="12">
      <c r="A58" s="150" t="s">
        <v>89</v>
      </c>
      <c r="B58" s="63" t="s">
        <v>90</v>
      </c>
      <c r="C58" s="279">
        <v>-31.087741377578247</v>
      </c>
      <c r="D58" s="279">
        <v>-33.92311806470006</v>
      </c>
      <c r="E58" s="279"/>
      <c r="F58" s="279">
        <v>-1.147070765655133</v>
      </c>
      <c r="G58" s="279"/>
      <c r="H58" s="279">
        <v>-31.275743132602162</v>
      </c>
      <c r="I58" s="279">
        <v>-33.945941621313025</v>
      </c>
      <c r="J58" s="279"/>
      <c r="K58" s="279">
        <v>-1.2069853281304512</v>
      </c>
      <c r="L58" s="279"/>
      <c r="M58" s="279">
        <v>-27.87871543549287</v>
      </c>
      <c r="N58" s="279">
        <v>-0.20985868420688</v>
      </c>
      <c r="O58" s="141"/>
      <c r="P58" s="14"/>
      <c r="Q58" s="141"/>
    </row>
    <row r="59" spans="1:17" s="13" customFormat="1" ht="12">
      <c r="A59" s="69" t="s">
        <v>91</v>
      </c>
      <c r="B59" s="142" t="s">
        <v>92</v>
      </c>
      <c r="C59" s="280">
        <v>-12.803378222364891</v>
      </c>
      <c r="D59" s="280">
        <v>-16.10237063686908</v>
      </c>
      <c r="E59" s="280"/>
      <c r="F59" s="280">
        <v>-0.05410880033493368</v>
      </c>
      <c r="G59" s="280"/>
      <c r="H59" s="280">
        <v>-11.364806153561357</v>
      </c>
      <c r="I59" s="280">
        <v>-14.731015233062683</v>
      </c>
      <c r="J59" s="280"/>
      <c r="K59" s="280">
        <v>-0.05194640616246085</v>
      </c>
      <c r="L59" s="280"/>
      <c r="M59" s="280">
        <v>-13.313803283430548</v>
      </c>
      <c r="N59" s="280">
        <v>-0.11733880767305496</v>
      </c>
      <c r="O59" s="141"/>
      <c r="P59" s="14"/>
      <c r="Q59" s="141"/>
    </row>
    <row r="60" spans="1:17" s="13" customFormat="1" ht="12">
      <c r="A60" s="150" t="s">
        <v>93</v>
      </c>
      <c r="B60" s="63" t="s">
        <v>94</v>
      </c>
      <c r="C60" s="279">
        <v>-15.280640628512732</v>
      </c>
      <c r="D60" s="279">
        <v>-20.214078628474585</v>
      </c>
      <c r="E60" s="279"/>
      <c r="F60" s="279">
        <v>-0.1466852993783797</v>
      </c>
      <c r="G60" s="279"/>
      <c r="H60" s="279">
        <v>-14.712656311741812</v>
      </c>
      <c r="I60" s="279">
        <v>-19.55912294841726</v>
      </c>
      <c r="J60" s="279"/>
      <c r="K60" s="279">
        <v>-0.14425894063173111</v>
      </c>
      <c r="L60" s="279"/>
      <c r="M60" s="279">
        <v>-13.495455799732525</v>
      </c>
      <c r="N60" s="279">
        <v>-0.15238873707304687</v>
      </c>
      <c r="O60" s="141"/>
      <c r="P60" s="14"/>
      <c r="Q60" s="141"/>
    </row>
    <row r="61" spans="1:17" s="13" customFormat="1" ht="12">
      <c r="A61" s="69" t="s">
        <v>95</v>
      </c>
      <c r="B61" s="142" t="s">
        <v>96</v>
      </c>
      <c r="C61" s="280">
        <v>0.48928214191648056</v>
      </c>
      <c r="D61" s="280">
        <v>-0.3358149975792757</v>
      </c>
      <c r="E61" s="280"/>
      <c r="F61" s="280">
        <v>-0.0043646616642340355</v>
      </c>
      <c r="G61" s="280"/>
      <c r="H61" s="280">
        <v>-6.73988936754194</v>
      </c>
      <c r="I61" s="280">
        <v>-7.5637830937246076</v>
      </c>
      <c r="J61" s="280"/>
      <c r="K61" s="280">
        <v>-0.08241286438406867</v>
      </c>
      <c r="L61" s="280"/>
      <c r="M61" s="280">
        <v>-12.80823530731019</v>
      </c>
      <c r="N61" s="280">
        <v>-0.1141920771288164</v>
      </c>
      <c r="O61" s="141"/>
      <c r="P61" s="14"/>
      <c r="Q61" s="141"/>
    </row>
    <row r="62" spans="1:17" s="13" customFormat="1" ht="12">
      <c r="A62" s="150" t="s">
        <v>97</v>
      </c>
      <c r="B62" s="63" t="s">
        <v>98</v>
      </c>
      <c r="C62" s="279">
        <v>-6.704410252189286</v>
      </c>
      <c r="D62" s="279">
        <v>-10.802570678501233</v>
      </c>
      <c r="E62" s="279"/>
      <c r="F62" s="279">
        <v>-0.11917152626115979</v>
      </c>
      <c r="G62" s="279"/>
      <c r="H62" s="279">
        <v>-5.578736325365763</v>
      </c>
      <c r="I62" s="279">
        <v>-9.721685721359318</v>
      </c>
      <c r="J62" s="279"/>
      <c r="K62" s="279">
        <v>-0.11068650954366963</v>
      </c>
      <c r="L62" s="279"/>
      <c r="M62" s="279">
        <v>-6.009284040968477</v>
      </c>
      <c r="N62" s="279">
        <v>-0.1895326544388368</v>
      </c>
      <c r="O62" s="141"/>
      <c r="P62" s="14"/>
      <c r="Q62" s="141"/>
    </row>
    <row r="63" spans="1:17" s="13" customFormat="1" ht="12">
      <c r="A63" s="190" t="s">
        <v>99</v>
      </c>
      <c r="B63" s="189" t="s">
        <v>100</v>
      </c>
      <c r="C63" s="281">
        <v>-19.333236705024582</v>
      </c>
      <c r="D63" s="281">
        <v>-19.841895654880293</v>
      </c>
      <c r="E63" s="281"/>
      <c r="F63" s="281">
        <v>-0.13251455942852275</v>
      </c>
      <c r="G63" s="281"/>
      <c r="H63" s="281">
        <v>-18.12406835476463</v>
      </c>
      <c r="I63" s="281">
        <v>-18.58118907426234</v>
      </c>
      <c r="J63" s="281"/>
      <c r="K63" s="281">
        <v>-0.1192876635000348</v>
      </c>
      <c r="L63" s="281"/>
      <c r="M63" s="281">
        <v>-10.003601604496847</v>
      </c>
      <c r="N63" s="281">
        <v>-0.15506786767126063</v>
      </c>
      <c r="O63" s="141"/>
      <c r="P63" s="14"/>
      <c r="Q63" s="141"/>
    </row>
    <row r="64" s="13" customFormat="1" ht="12" customHeight="1"/>
    <row r="65" s="13" customFormat="1" ht="12">
      <c r="A65" s="13" t="s">
        <v>101</v>
      </c>
    </row>
    <row r="66" s="13" customFormat="1" ht="12">
      <c r="A66" s="142"/>
    </row>
    <row r="67" spans="1:11" s="13" customFormat="1" ht="33.75" customHeight="1">
      <c r="A67" s="312" t="s">
        <v>206</v>
      </c>
      <c r="B67" s="312"/>
      <c r="C67" s="312"/>
      <c r="D67" s="312"/>
      <c r="E67" s="312"/>
      <c r="F67" s="312"/>
      <c r="G67" s="312"/>
      <c r="H67" s="312"/>
      <c r="I67" s="312"/>
      <c r="J67" s="312"/>
      <c r="K67" s="312"/>
    </row>
    <row r="68" spans="1:11" s="13" customFormat="1" ht="33.75" customHeight="1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</row>
    <row r="69" s="13" customFormat="1" ht="12">
      <c r="A69" s="132" t="s">
        <v>209</v>
      </c>
    </row>
    <row r="70" s="13" customFormat="1" ht="12"/>
    <row r="71" s="13" customFormat="1" ht="12"/>
    <row r="72" s="13" customFormat="1" ht="12"/>
    <row r="73" s="13" customFormat="1" ht="12"/>
    <row r="74" s="13" customFormat="1" ht="12"/>
    <row r="75" s="13" customFormat="1" ht="12"/>
    <row r="76" s="13" customFormat="1" ht="12"/>
    <row r="77" s="13" customFormat="1" ht="12"/>
    <row r="78" s="13" customFormat="1" ht="12"/>
    <row r="79" s="13" customFormat="1" ht="12"/>
    <row r="80" s="13" customFormat="1" ht="12"/>
    <row r="81" s="13" customFormat="1" ht="12"/>
    <row r="82" s="13" customFormat="1" ht="12"/>
    <row r="83" s="13" customFormat="1" ht="12"/>
    <row r="84" s="13" customFormat="1" ht="12"/>
  </sheetData>
  <mergeCells count="8">
    <mergeCell ref="A67:K68"/>
    <mergeCell ref="H11:I11"/>
    <mergeCell ref="K11:K12"/>
    <mergeCell ref="N11:N12"/>
    <mergeCell ref="A11:A12"/>
    <mergeCell ref="B11:B12"/>
    <mergeCell ref="C11:D11"/>
    <mergeCell ref="F11:F12"/>
  </mergeCells>
  <printOptions horizontalCentered="1" verticalCentered="1"/>
  <pageMargins left="0.75" right="0.75" top="1" bottom="1" header="0" footer="0"/>
  <pageSetup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67"/>
  <sheetViews>
    <sheetView workbookViewId="0" topLeftCell="A1">
      <selection activeCell="A9" sqref="A9"/>
    </sheetView>
  </sheetViews>
  <sheetFormatPr defaultColWidth="11.421875" defaultRowHeight="12.75"/>
  <cols>
    <col min="1" max="1" width="9.7109375" style="140" customWidth="1"/>
    <col min="2" max="2" width="61.00390625" style="13" customWidth="1"/>
    <col min="3" max="3" width="1.1484375" style="13" customWidth="1"/>
    <col min="4" max="4" width="8.421875" style="13" customWidth="1"/>
    <col min="5" max="5" width="0.85546875" style="13" customWidth="1"/>
    <col min="6" max="6" width="9.00390625" style="13" customWidth="1"/>
    <col min="7" max="7" width="1.421875" style="13" customWidth="1"/>
    <col min="8" max="8" width="11.00390625" style="13" customWidth="1"/>
    <col min="9" max="9" width="3.57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143" t="s">
        <v>139</v>
      </c>
    </row>
    <row r="8" s="32" customFormat="1" ht="15">
      <c r="A8" s="144" t="s">
        <v>329</v>
      </c>
    </row>
    <row r="9" spans="1:8" s="125" customFormat="1" ht="12" customHeight="1">
      <c r="A9" s="145"/>
      <c r="H9" s="127"/>
    </row>
    <row r="10" spans="1:8" s="152" customFormat="1" ht="13.5" customHeight="1">
      <c r="A10" s="104" t="s">
        <v>105</v>
      </c>
      <c r="B10" s="128"/>
      <c r="C10" s="128"/>
      <c r="D10" s="315" t="s">
        <v>195</v>
      </c>
      <c r="E10" s="315"/>
      <c r="F10" s="315"/>
      <c r="G10" s="315"/>
      <c r="H10" s="315"/>
    </row>
    <row r="11" spans="1:8" s="152" customFormat="1" ht="12" customHeight="1">
      <c r="A11" s="69" t="s">
        <v>106</v>
      </c>
      <c r="B11" s="69" t="s">
        <v>1</v>
      </c>
      <c r="C11" s="69"/>
      <c r="D11" s="316"/>
      <c r="E11" s="316"/>
      <c r="F11" s="316"/>
      <c r="G11" s="316"/>
      <c r="H11" s="316"/>
    </row>
    <row r="12" spans="1:8" s="152" customFormat="1" ht="24">
      <c r="A12" s="109" t="s">
        <v>107</v>
      </c>
      <c r="B12" s="171"/>
      <c r="C12" s="171"/>
      <c r="D12" s="109" t="s">
        <v>108</v>
      </c>
      <c r="E12" s="172"/>
      <c r="F12" s="179" t="s">
        <v>154</v>
      </c>
      <c r="G12" s="37"/>
      <c r="H12" s="172" t="s">
        <v>141</v>
      </c>
    </row>
    <row r="13" ht="12">
      <c r="B13" s="13" t="s">
        <v>2</v>
      </c>
    </row>
    <row r="14" spans="1:10" ht="12">
      <c r="A14" s="140" t="s">
        <v>3</v>
      </c>
      <c r="B14" s="13" t="s">
        <v>113</v>
      </c>
      <c r="D14" s="282">
        <v>8.254771027202334</v>
      </c>
      <c r="E14" s="282"/>
      <c r="F14" s="282">
        <v>0.13166984223071942</v>
      </c>
      <c r="G14" s="282"/>
      <c r="H14" s="282">
        <v>-0.2611901626842994</v>
      </c>
      <c r="I14" s="283"/>
      <c r="J14" s="146"/>
    </row>
    <row r="15" spans="1:9" ht="12">
      <c r="A15" s="55" t="s">
        <v>4</v>
      </c>
      <c r="B15" s="50" t="s">
        <v>5</v>
      </c>
      <c r="C15" s="50"/>
      <c r="D15" s="284">
        <v>8.850259074391186</v>
      </c>
      <c r="E15" s="284"/>
      <c r="F15" s="284">
        <v>0.5357265841461567</v>
      </c>
      <c r="G15" s="284"/>
      <c r="H15" s="284">
        <v>0.1388514123436435</v>
      </c>
      <c r="I15" s="282"/>
    </row>
    <row r="16" spans="1:9" ht="12">
      <c r="A16" s="140" t="s">
        <v>6</v>
      </c>
      <c r="B16" s="13" t="s">
        <v>7</v>
      </c>
      <c r="D16" s="285">
        <v>9.625624594135473</v>
      </c>
      <c r="E16" s="285"/>
      <c r="F16" s="285">
        <v>6.735200793563445</v>
      </c>
      <c r="G16" s="285"/>
      <c r="H16" s="285">
        <v>6.897934984007792</v>
      </c>
      <c r="I16" s="282"/>
    </row>
    <row r="17" spans="1:9" ht="12">
      <c r="A17" s="55" t="s">
        <v>8</v>
      </c>
      <c r="B17" s="50" t="s">
        <v>136</v>
      </c>
      <c r="C17" s="50"/>
      <c r="D17" s="286">
        <v>21.730710777661354</v>
      </c>
      <c r="E17" s="286"/>
      <c r="F17" s="286">
        <v>-0.9990430431772723</v>
      </c>
      <c r="G17" s="286"/>
      <c r="H17" s="286">
        <v>-1.2873764677358346</v>
      </c>
      <c r="I17" s="282"/>
    </row>
    <row r="18" spans="1:9" ht="12">
      <c r="A18" s="140" t="s">
        <v>9</v>
      </c>
      <c r="B18" s="13" t="s">
        <v>10</v>
      </c>
      <c r="D18" s="285">
        <v>1.3070044589493124</v>
      </c>
      <c r="E18" s="285"/>
      <c r="F18" s="285">
        <v>-4.135586566610483</v>
      </c>
      <c r="G18" s="285"/>
      <c r="H18" s="285">
        <v>-4.087666339736817</v>
      </c>
      <c r="I18" s="282"/>
    </row>
    <row r="19" spans="1:9" ht="12">
      <c r="A19" s="55" t="s">
        <v>11</v>
      </c>
      <c r="B19" s="50" t="s">
        <v>12</v>
      </c>
      <c r="C19" s="50"/>
      <c r="D19" s="286">
        <v>13.512153144670847</v>
      </c>
      <c r="E19" s="286"/>
      <c r="F19" s="286">
        <v>-4.960294964279055</v>
      </c>
      <c r="G19" s="286"/>
      <c r="H19" s="286">
        <v>-6.515844347820576</v>
      </c>
      <c r="I19" s="282"/>
    </row>
    <row r="20" spans="1:9" ht="12">
      <c r="A20" s="140" t="s">
        <v>13</v>
      </c>
      <c r="B20" s="13" t="s">
        <v>14</v>
      </c>
      <c r="D20" s="285">
        <v>-8.319700235645955</v>
      </c>
      <c r="E20" s="285"/>
      <c r="F20" s="285">
        <v>-1.8214308210012575</v>
      </c>
      <c r="G20" s="285"/>
      <c r="H20" s="285">
        <v>-1.820746428057296</v>
      </c>
      <c r="I20" s="282"/>
    </row>
    <row r="21" spans="1:9" ht="12">
      <c r="A21" s="55" t="s">
        <v>15</v>
      </c>
      <c r="B21" s="50" t="s">
        <v>16</v>
      </c>
      <c r="C21" s="50"/>
      <c r="D21" s="286">
        <v>-22.231176577026435</v>
      </c>
      <c r="E21" s="286"/>
      <c r="F21" s="286">
        <v>-0.36012121455870627</v>
      </c>
      <c r="G21" s="286"/>
      <c r="H21" s="286">
        <v>-0.6434308520405052</v>
      </c>
      <c r="I21" s="282"/>
    </row>
    <row r="22" spans="1:9" ht="13.5">
      <c r="A22" s="140" t="s">
        <v>17</v>
      </c>
      <c r="B22" s="13" t="s">
        <v>213</v>
      </c>
      <c r="D22" s="285">
        <v>42.91493965367978</v>
      </c>
      <c r="E22" s="285"/>
      <c r="F22" s="285">
        <v>20.354480550293054</v>
      </c>
      <c r="G22" s="285"/>
      <c r="H22" s="285">
        <v>21.384109470916023</v>
      </c>
      <c r="I22" s="282"/>
    </row>
    <row r="23" spans="1:9" ht="12">
      <c r="A23" s="55" t="s">
        <v>19</v>
      </c>
      <c r="B23" s="50" t="s">
        <v>20</v>
      </c>
      <c r="C23" s="50"/>
      <c r="D23" s="286">
        <v>0.960051297061737</v>
      </c>
      <c r="E23" s="286"/>
      <c r="F23" s="286">
        <v>-8.870653875738665</v>
      </c>
      <c r="G23" s="286"/>
      <c r="H23" s="286">
        <v>-8.639489488015839</v>
      </c>
      <c r="I23" s="282"/>
    </row>
    <row r="24" spans="1:9" ht="12">
      <c r="A24" s="140" t="s">
        <v>21</v>
      </c>
      <c r="B24" s="13" t="s">
        <v>22</v>
      </c>
      <c r="D24" s="285">
        <v>28.049627377828834</v>
      </c>
      <c r="E24" s="285"/>
      <c r="F24" s="285">
        <v>7.147145089039442</v>
      </c>
      <c r="G24" s="285"/>
      <c r="H24" s="285">
        <v>7.810987376498146</v>
      </c>
      <c r="I24" s="282"/>
    </row>
    <row r="25" spans="1:9" ht="12">
      <c r="A25" s="55" t="s">
        <v>23</v>
      </c>
      <c r="B25" s="50" t="s">
        <v>24</v>
      </c>
      <c r="C25" s="50"/>
      <c r="D25" s="286">
        <v>0.360922504051131</v>
      </c>
      <c r="E25" s="286"/>
      <c r="F25" s="286">
        <v>-15.27879370031533</v>
      </c>
      <c r="G25" s="286"/>
      <c r="H25" s="286">
        <v>-15.39152717368102</v>
      </c>
      <c r="I25" s="282"/>
    </row>
    <row r="26" spans="1:9" ht="12">
      <c r="A26" s="140" t="s">
        <v>25</v>
      </c>
      <c r="B26" s="13" t="s">
        <v>26</v>
      </c>
      <c r="D26" s="285">
        <v>6.55542231269195</v>
      </c>
      <c r="E26" s="285"/>
      <c r="F26" s="285">
        <v>0.1289031087538639</v>
      </c>
      <c r="G26" s="285"/>
      <c r="H26" s="285">
        <v>-0.9664474713020788</v>
      </c>
      <c r="I26" s="282"/>
    </row>
    <row r="27" spans="1:9" ht="12">
      <c r="A27" s="55" t="s">
        <v>27</v>
      </c>
      <c r="B27" s="50" t="s">
        <v>28</v>
      </c>
      <c r="C27" s="50"/>
      <c r="D27" s="286">
        <v>7.230730102720018</v>
      </c>
      <c r="E27" s="286"/>
      <c r="F27" s="286">
        <v>-4.297235636864882</v>
      </c>
      <c r="G27" s="286"/>
      <c r="H27" s="286">
        <v>-4.6188378102286265</v>
      </c>
      <c r="I27" s="282"/>
    </row>
    <row r="28" spans="1:9" ht="12">
      <c r="A28" s="140" t="s">
        <v>29</v>
      </c>
      <c r="B28" s="13" t="s">
        <v>30</v>
      </c>
      <c r="D28" s="285">
        <v>-3.8345203686062423</v>
      </c>
      <c r="E28" s="285"/>
      <c r="F28" s="285">
        <v>-2.4802482841917106</v>
      </c>
      <c r="G28" s="285"/>
      <c r="H28" s="285">
        <v>-2.7890365844888243</v>
      </c>
      <c r="I28" s="282"/>
    </row>
    <row r="29" spans="1:9" ht="12">
      <c r="A29" s="55" t="s">
        <v>31</v>
      </c>
      <c r="B29" s="50" t="s">
        <v>32</v>
      </c>
      <c r="C29" s="50"/>
      <c r="D29" s="286">
        <v>1.4086824888964955</v>
      </c>
      <c r="E29" s="286"/>
      <c r="F29" s="286">
        <v>-7.325640357429275</v>
      </c>
      <c r="G29" s="286"/>
      <c r="H29" s="286">
        <v>-7.220962821557109</v>
      </c>
      <c r="I29" s="282"/>
    </row>
    <row r="30" spans="1:9" ht="12">
      <c r="A30" s="140" t="s">
        <v>33</v>
      </c>
      <c r="B30" s="13" t="s">
        <v>34</v>
      </c>
      <c r="D30" s="285">
        <v>-31.710685085492518</v>
      </c>
      <c r="E30" s="285"/>
      <c r="F30" s="285">
        <v>-30.860216003645036</v>
      </c>
      <c r="G30" s="285"/>
      <c r="H30" s="285">
        <v>-29.559048499673825</v>
      </c>
      <c r="I30" s="282"/>
    </row>
    <row r="31" spans="1:9" ht="12">
      <c r="A31" s="55" t="s">
        <v>35</v>
      </c>
      <c r="B31" s="50" t="s">
        <v>36</v>
      </c>
      <c r="C31" s="50"/>
      <c r="D31" s="286">
        <v>5.330974291620749</v>
      </c>
      <c r="E31" s="286"/>
      <c r="F31" s="286">
        <v>-1.8160029289150614</v>
      </c>
      <c r="G31" s="286"/>
      <c r="H31" s="286">
        <v>-0.17945940842460928</v>
      </c>
      <c r="I31" s="282"/>
    </row>
    <row r="32" spans="1:9" ht="12">
      <c r="A32" s="140" t="s">
        <v>37</v>
      </c>
      <c r="B32" s="13" t="s">
        <v>38</v>
      </c>
      <c r="D32" s="285">
        <v>4.369847319137343</v>
      </c>
      <c r="E32" s="285"/>
      <c r="F32" s="285">
        <v>-9.70573921562764</v>
      </c>
      <c r="G32" s="285"/>
      <c r="H32" s="285">
        <v>-9.766149946338565</v>
      </c>
      <c r="I32" s="282"/>
    </row>
    <row r="33" spans="1:9" ht="12">
      <c r="A33" s="55" t="s">
        <v>39</v>
      </c>
      <c r="B33" s="50" t="s">
        <v>40</v>
      </c>
      <c r="C33" s="50"/>
      <c r="D33" s="286">
        <v>12.913706992633367</v>
      </c>
      <c r="E33" s="286"/>
      <c r="F33" s="286">
        <v>14.363550329372021</v>
      </c>
      <c r="G33" s="286"/>
      <c r="H33" s="286">
        <v>10.845404134896896</v>
      </c>
      <c r="I33" s="282"/>
    </row>
    <row r="34" spans="1:9" ht="12">
      <c r="A34" s="140" t="s">
        <v>41</v>
      </c>
      <c r="B34" s="13" t="s">
        <v>42</v>
      </c>
      <c r="D34" s="285">
        <v>-16.21504438006286</v>
      </c>
      <c r="E34" s="285"/>
      <c r="F34" s="285">
        <v>22.061170135669308</v>
      </c>
      <c r="G34" s="285"/>
      <c r="H34" s="285">
        <v>31.788329693832207</v>
      </c>
      <c r="I34" s="282"/>
    </row>
    <row r="35" spans="1:9" ht="12">
      <c r="A35" s="55" t="s">
        <v>43</v>
      </c>
      <c r="B35" s="50" t="s">
        <v>44</v>
      </c>
      <c r="C35" s="50"/>
      <c r="D35" s="286">
        <v>-26.51611517597293</v>
      </c>
      <c r="E35" s="286"/>
      <c r="F35" s="286">
        <v>-13.252105206271603</v>
      </c>
      <c r="G35" s="286"/>
      <c r="H35" s="286">
        <v>-11.454146321535774</v>
      </c>
      <c r="I35" s="282"/>
    </row>
    <row r="36" spans="1:9" ht="12">
      <c r="A36" s="140" t="s">
        <v>45</v>
      </c>
      <c r="B36" s="13" t="s">
        <v>46</v>
      </c>
      <c r="D36" s="285">
        <v>-6.692051330977544</v>
      </c>
      <c r="E36" s="285"/>
      <c r="F36" s="285">
        <v>-1.8485974416309503</v>
      </c>
      <c r="G36" s="285"/>
      <c r="H36" s="285">
        <v>-1.501051178510604</v>
      </c>
      <c r="I36" s="282"/>
    </row>
    <row r="37" spans="1:9" ht="12">
      <c r="A37" s="55" t="s">
        <v>47</v>
      </c>
      <c r="B37" s="50" t="s">
        <v>48</v>
      </c>
      <c r="C37" s="50"/>
      <c r="D37" s="286">
        <v>9.96187333170402</v>
      </c>
      <c r="E37" s="286"/>
      <c r="F37" s="286">
        <v>-5.919241694578792</v>
      </c>
      <c r="G37" s="286"/>
      <c r="H37" s="286">
        <v>-9.016958090178084</v>
      </c>
      <c r="I37" s="282"/>
    </row>
    <row r="38" spans="1:9" ht="12">
      <c r="A38" s="140" t="s">
        <v>49</v>
      </c>
      <c r="B38" s="13" t="s">
        <v>50</v>
      </c>
      <c r="D38" s="285">
        <v>-2.1771765474996263</v>
      </c>
      <c r="E38" s="285"/>
      <c r="F38" s="285">
        <v>3.6441615804559735</v>
      </c>
      <c r="G38" s="285"/>
      <c r="H38" s="285">
        <v>4.880695769444476</v>
      </c>
      <c r="I38" s="282"/>
    </row>
    <row r="39" spans="1:9" ht="12">
      <c r="A39" s="55" t="s">
        <v>51</v>
      </c>
      <c r="B39" s="50" t="s">
        <v>52</v>
      </c>
      <c r="C39" s="50"/>
      <c r="D39" s="286">
        <v>-25.654279124039892</v>
      </c>
      <c r="E39" s="286"/>
      <c r="F39" s="286">
        <v>-4.864274066532603</v>
      </c>
      <c r="G39" s="286"/>
      <c r="H39" s="286">
        <v>-3.4704032840154553</v>
      </c>
      <c r="I39" s="282"/>
    </row>
    <row r="40" spans="1:9" ht="12">
      <c r="A40" s="140" t="s">
        <v>53</v>
      </c>
      <c r="B40" s="13" t="s">
        <v>54</v>
      </c>
      <c r="D40" s="285">
        <v>-2.274515536939381</v>
      </c>
      <c r="E40" s="285"/>
      <c r="F40" s="285">
        <v>-1.9632387014824282</v>
      </c>
      <c r="G40" s="285"/>
      <c r="H40" s="285">
        <v>-4.4481307354040105</v>
      </c>
      <c r="I40" s="282"/>
    </row>
    <row r="41" spans="1:9" ht="12">
      <c r="A41" s="55" t="s">
        <v>55</v>
      </c>
      <c r="B41" s="50" t="s">
        <v>56</v>
      </c>
      <c r="C41" s="50"/>
      <c r="D41" s="286">
        <v>1.152172036271959</v>
      </c>
      <c r="E41" s="286"/>
      <c r="F41" s="286">
        <v>-1.6013279628837807</v>
      </c>
      <c r="G41" s="286"/>
      <c r="H41" s="286">
        <v>-1.1034774184387919</v>
      </c>
      <c r="I41" s="282"/>
    </row>
    <row r="42" spans="1:9" ht="12">
      <c r="A42" s="140" t="s">
        <v>57</v>
      </c>
      <c r="B42" s="13" t="s">
        <v>58</v>
      </c>
      <c r="D42" s="285">
        <v>51.045886148515486</v>
      </c>
      <c r="E42" s="285"/>
      <c r="F42" s="285">
        <v>-5.220327968349581</v>
      </c>
      <c r="G42" s="285"/>
      <c r="H42" s="285">
        <v>-6.681212106962486</v>
      </c>
      <c r="I42" s="282"/>
    </row>
    <row r="43" spans="1:9" ht="12">
      <c r="A43" s="55" t="s">
        <v>59</v>
      </c>
      <c r="B43" s="50" t="s">
        <v>60</v>
      </c>
      <c r="C43" s="50"/>
      <c r="D43" s="286">
        <v>5.371209265439814</v>
      </c>
      <c r="E43" s="286"/>
      <c r="F43" s="286">
        <v>8.538525815800524</v>
      </c>
      <c r="G43" s="286"/>
      <c r="H43" s="286">
        <v>7.371496216711959</v>
      </c>
      <c r="I43" s="282"/>
    </row>
    <row r="44" spans="1:9" ht="12">
      <c r="A44" s="140" t="s">
        <v>61</v>
      </c>
      <c r="B44" s="13" t="s">
        <v>62</v>
      </c>
      <c r="D44" s="285">
        <v>-7.9959855263661</v>
      </c>
      <c r="E44" s="285"/>
      <c r="F44" s="285">
        <v>-9.415156154201176</v>
      </c>
      <c r="G44" s="285"/>
      <c r="H44" s="285">
        <v>-10.683882494870666</v>
      </c>
      <c r="I44" s="282"/>
    </row>
    <row r="45" spans="1:9" ht="12">
      <c r="A45" s="55" t="s">
        <v>63</v>
      </c>
      <c r="B45" s="50" t="s">
        <v>64</v>
      </c>
      <c r="C45" s="50"/>
      <c r="D45" s="286">
        <v>9.611835787630563</v>
      </c>
      <c r="E45" s="286"/>
      <c r="F45" s="286">
        <v>1.029615453055377</v>
      </c>
      <c r="G45" s="286"/>
      <c r="H45" s="286">
        <v>0.8725011256000892</v>
      </c>
      <c r="I45" s="282"/>
    </row>
    <row r="46" spans="1:9" ht="12">
      <c r="A46" s="140" t="s">
        <v>65</v>
      </c>
      <c r="B46" s="13" t="s">
        <v>66</v>
      </c>
      <c r="D46" s="285">
        <v>-11.31402987415876</v>
      </c>
      <c r="E46" s="285"/>
      <c r="F46" s="285">
        <v>-12.263946482609956</v>
      </c>
      <c r="G46" s="285"/>
      <c r="H46" s="285">
        <v>-12.199893909897074</v>
      </c>
      <c r="I46" s="282"/>
    </row>
    <row r="47" spans="1:9" ht="12">
      <c r="A47" s="55" t="s">
        <v>67</v>
      </c>
      <c r="B47" s="50" t="s">
        <v>68</v>
      </c>
      <c r="C47" s="50"/>
      <c r="D47" s="286">
        <v>5.618117954264945</v>
      </c>
      <c r="E47" s="286"/>
      <c r="F47" s="286">
        <v>-4.1521889882817025</v>
      </c>
      <c r="G47" s="286"/>
      <c r="H47" s="286">
        <v>-3.150652535092513</v>
      </c>
      <c r="I47" s="282"/>
    </row>
    <row r="48" spans="1:9" ht="12">
      <c r="A48" s="140" t="s">
        <v>69</v>
      </c>
      <c r="B48" s="13" t="s">
        <v>70</v>
      </c>
      <c r="D48" s="285">
        <v>0.5652095290010761</v>
      </c>
      <c r="E48" s="285"/>
      <c r="F48" s="285">
        <v>0.5207343182695778</v>
      </c>
      <c r="G48" s="285"/>
      <c r="H48" s="285">
        <v>0.5322704500912323</v>
      </c>
      <c r="I48" s="282"/>
    </row>
    <row r="49" spans="1:9" ht="12">
      <c r="A49" s="55" t="s">
        <v>71</v>
      </c>
      <c r="B49" s="50" t="s">
        <v>72</v>
      </c>
      <c r="C49" s="50"/>
      <c r="D49" s="286">
        <v>2.3625090810754923</v>
      </c>
      <c r="E49" s="286"/>
      <c r="F49" s="286">
        <v>-7.310531779888462</v>
      </c>
      <c r="G49" s="286"/>
      <c r="H49" s="286">
        <v>-7.359438963071863</v>
      </c>
      <c r="I49" s="282"/>
    </row>
    <row r="50" spans="1:9" ht="12">
      <c r="A50" s="140" t="s">
        <v>73</v>
      </c>
      <c r="B50" s="13" t="s">
        <v>74</v>
      </c>
      <c r="D50" s="285">
        <v>57.2196200560376</v>
      </c>
      <c r="E50" s="285"/>
      <c r="F50" s="285">
        <v>39.015969417341935</v>
      </c>
      <c r="G50" s="285"/>
      <c r="H50" s="285">
        <v>39.60929490754166</v>
      </c>
      <c r="I50" s="282"/>
    </row>
    <row r="51" spans="1:9" ht="12">
      <c r="A51" s="55" t="s">
        <v>75</v>
      </c>
      <c r="B51" s="50" t="s">
        <v>76</v>
      </c>
      <c r="C51" s="50"/>
      <c r="D51" s="286">
        <v>17.77718870723046</v>
      </c>
      <c r="E51" s="286"/>
      <c r="F51" s="286">
        <v>1.7023190327096538</v>
      </c>
      <c r="G51" s="286"/>
      <c r="H51" s="286">
        <v>0.48573429378850896</v>
      </c>
      <c r="I51" s="282"/>
    </row>
    <row r="52" spans="1:9" ht="12">
      <c r="A52" s="140" t="s">
        <v>77</v>
      </c>
      <c r="B52" s="13" t="s">
        <v>78</v>
      </c>
      <c r="D52" s="285">
        <v>-1.6684169780351366</v>
      </c>
      <c r="E52" s="285"/>
      <c r="F52" s="285">
        <v>-6.993168878493439</v>
      </c>
      <c r="G52" s="285"/>
      <c r="H52" s="285">
        <v>-6.978415701034935</v>
      </c>
      <c r="I52" s="282"/>
    </row>
    <row r="53" spans="1:9" ht="12">
      <c r="A53" s="55" t="s">
        <v>79</v>
      </c>
      <c r="B53" s="50" t="s">
        <v>80</v>
      </c>
      <c r="C53" s="50"/>
      <c r="D53" s="286">
        <v>-33.88327902458757</v>
      </c>
      <c r="E53" s="286"/>
      <c r="F53" s="286">
        <v>-3.5330332550225885</v>
      </c>
      <c r="G53" s="286"/>
      <c r="H53" s="286">
        <v>-2.304807477037907</v>
      </c>
      <c r="I53" s="282"/>
    </row>
    <row r="54" spans="1:9" ht="12">
      <c r="A54" s="140" t="s">
        <v>81</v>
      </c>
      <c r="B54" s="13" t="s">
        <v>82</v>
      </c>
      <c r="D54" s="285">
        <v>-16.468225465056786</v>
      </c>
      <c r="E54" s="285"/>
      <c r="F54" s="285">
        <v>-13.88609873593829</v>
      </c>
      <c r="G54" s="285"/>
      <c r="H54" s="285">
        <v>-13.126853714197795</v>
      </c>
      <c r="I54" s="282"/>
    </row>
    <row r="55" spans="1:9" ht="12">
      <c r="A55" s="55" t="s">
        <v>83</v>
      </c>
      <c r="B55" s="50" t="s">
        <v>84</v>
      </c>
      <c r="C55" s="50"/>
      <c r="D55" s="286">
        <v>-15.679997000120805</v>
      </c>
      <c r="E55" s="286"/>
      <c r="F55" s="286">
        <v>-8.766532141990947</v>
      </c>
      <c r="G55" s="286"/>
      <c r="H55" s="286">
        <v>-6.469929907225924</v>
      </c>
      <c r="I55" s="282"/>
    </row>
    <row r="56" spans="1:9" ht="12">
      <c r="A56" s="140" t="s">
        <v>85</v>
      </c>
      <c r="B56" s="13" t="s">
        <v>86</v>
      </c>
      <c r="D56" s="285">
        <v>-23.430710742935833</v>
      </c>
      <c r="E56" s="285"/>
      <c r="F56" s="285">
        <v>1.5256381084564952</v>
      </c>
      <c r="G56" s="285"/>
      <c r="H56" s="285">
        <v>1.5168681628868974</v>
      </c>
      <c r="I56" s="282"/>
    </row>
    <row r="57" spans="1:9" ht="12">
      <c r="A57" s="55" t="s">
        <v>87</v>
      </c>
      <c r="B57" s="50" t="s">
        <v>88</v>
      </c>
      <c r="C57" s="50"/>
      <c r="D57" s="286">
        <v>-5.39177186675418</v>
      </c>
      <c r="E57" s="286"/>
      <c r="F57" s="286">
        <v>-1.0755732272399787</v>
      </c>
      <c r="G57" s="286"/>
      <c r="H57" s="286">
        <v>-0.7479249883228789</v>
      </c>
      <c r="I57" s="282"/>
    </row>
    <row r="58" spans="1:9" ht="12">
      <c r="A58" s="140" t="s">
        <v>89</v>
      </c>
      <c r="B58" s="13" t="s">
        <v>90</v>
      </c>
      <c r="D58" s="285">
        <v>17.983113890488767</v>
      </c>
      <c r="E58" s="285"/>
      <c r="F58" s="285">
        <v>-5.168970256339334</v>
      </c>
      <c r="G58" s="285"/>
      <c r="H58" s="285">
        <v>-7.568834338198727</v>
      </c>
      <c r="I58" s="282"/>
    </row>
    <row r="59" spans="1:9" ht="12">
      <c r="A59" s="55" t="s">
        <v>91</v>
      </c>
      <c r="B59" s="50" t="s">
        <v>92</v>
      </c>
      <c r="C59" s="50"/>
      <c r="D59" s="286">
        <v>-11.116889124652474</v>
      </c>
      <c r="E59" s="286"/>
      <c r="F59" s="286">
        <v>-3.6725008246363045</v>
      </c>
      <c r="G59" s="286"/>
      <c r="H59" s="286">
        <v>-3.2822169518412325</v>
      </c>
      <c r="I59" s="282"/>
    </row>
    <row r="60" spans="1:9" ht="12">
      <c r="A60" s="140" t="s">
        <v>93</v>
      </c>
      <c r="B60" s="13" t="s">
        <v>94</v>
      </c>
      <c r="D60" s="285">
        <v>-0.9448727307004745</v>
      </c>
      <c r="E60" s="285"/>
      <c r="F60" s="285">
        <v>-7.510121099410394</v>
      </c>
      <c r="G60" s="285"/>
      <c r="H60" s="285">
        <v>-7.733490035496205</v>
      </c>
      <c r="I60" s="282"/>
    </row>
    <row r="61" spans="1:9" ht="12">
      <c r="A61" s="55" t="s">
        <v>95</v>
      </c>
      <c r="B61" s="50" t="s">
        <v>96</v>
      </c>
      <c r="C61" s="50"/>
      <c r="D61" s="286">
        <v>26.772787045507496</v>
      </c>
      <c r="E61" s="286"/>
      <c r="F61" s="286">
        <v>13.681367715690529</v>
      </c>
      <c r="G61" s="286"/>
      <c r="H61" s="286">
        <v>14.169316023369127</v>
      </c>
      <c r="I61" s="282"/>
    </row>
    <row r="62" spans="1:9" ht="12">
      <c r="A62" s="140" t="s">
        <v>97</v>
      </c>
      <c r="B62" s="13" t="s">
        <v>98</v>
      </c>
      <c r="D62" s="285">
        <v>0.8627868629687452</v>
      </c>
      <c r="E62" s="285"/>
      <c r="F62" s="285">
        <v>-5.0672461140315095</v>
      </c>
      <c r="G62" s="285"/>
      <c r="H62" s="285">
        <v>-5.237988673990468</v>
      </c>
      <c r="I62" s="282"/>
    </row>
    <row r="63" spans="1:9" ht="12">
      <c r="A63" s="59" t="s">
        <v>99</v>
      </c>
      <c r="B63" s="53" t="s">
        <v>100</v>
      </c>
      <c r="C63" s="53"/>
      <c r="D63" s="287">
        <v>-3.9144676396323685</v>
      </c>
      <c r="E63" s="287"/>
      <c r="F63" s="287">
        <v>-12.495759627644077</v>
      </c>
      <c r="G63" s="287"/>
      <c r="H63" s="287">
        <v>-11.335668180790325</v>
      </c>
      <c r="I63" s="282"/>
    </row>
    <row r="65" ht="12">
      <c r="A65" s="142" t="s">
        <v>101</v>
      </c>
    </row>
    <row r="66" ht="13.5">
      <c r="A66" s="147" t="s">
        <v>179</v>
      </c>
    </row>
    <row r="67" ht="12">
      <c r="A67" s="132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66"/>
  <sheetViews>
    <sheetView workbookViewId="0" topLeftCell="A1">
      <selection activeCell="A9" sqref="A9"/>
    </sheetView>
  </sheetViews>
  <sheetFormatPr defaultColWidth="11.421875" defaultRowHeight="12.75"/>
  <cols>
    <col min="1" max="1" width="7.28125" style="13" customWidth="1"/>
    <col min="2" max="2" width="58.7109375" style="13" customWidth="1"/>
    <col min="3" max="3" width="1.1484375" style="13" customWidth="1"/>
    <col min="4" max="4" width="10.00390625" style="13" customWidth="1"/>
    <col min="5" max="5" width="0.9921875" style="13" customWidth="1"/>
    <col min="6" max="6" width="8.57421875" style="13" customWidth="1"/>
    <col min="7" max="7" width="1.1484375" style="13" customWidth="1"/>
    <col min="8" max="8" width="11.57421875" style="13" customWidth="1"/>
    <col min="9" max="9" width="3.421875" style="13" customWidth="1"/>
    <col min="10" max="16384" width="11.421875" style="13" customWidth="1"/>
  </cols>
  <sheetData>
    <row r="1" ht="12"/>
    <row r="2" ht="12"/>
    <row r="3" ht="12"/>
    <row r="4" ht="12"/>
    <row r="5" ht="12"/>
    <row r="6" s="32" customFormat="1" ht="15">
      <c r="A6" s="34" t="s">
        <v>145</v>
      </c>
    </row>
    <row r="7" s="32" customFormat="1" ht="15">
      <c r="A7" s="34" t="s">
        <v>187</v>
      </c>
    </row>
    <row r="8" s="32" customFormat="1" ht="15">
      <c r="A8" s="144" t="s">
        <v>329</v>
      </c>
    </row>
    <row r="9" spans="1:8" s="18" customFormat="1" ht="12">
      <c r="A9" s="126"/>
      <c r="B9" s="126"/>
      <c r="C9" s="126"/>
      <c r="H9" s="127"/>
    </row>
    <row r="10" spans="1:8" s="152" customFormat="1" ht="12.75" customHeight="1">
      <c r="A10" s="104" t="s">
        <v>105</v>
      </c>
      <c r="B10" s="128"/>
      <c r="C10" s="18"/>
      <c r="D10" s="315" t="s">
        <v>112</v>
      </c>
      <c r="E10" s="315"/>
      <c r="F10" s="315"/>
      <c r="G10" s="315"/>
      <c r="H10" s="315"/>
    </row>
    <row r="11" spans="1:8" s="152" customFormat="1" ht="12">
      <c r="A11" s="69" t="s">
        <v>106</v>
      </c>
      <c r="B11" s="69" t="s">
        <v>1</v>
      </c>
      <c r="C11" s="69"/>
      <c r="D11" s="316"/>
      <c r="E11" s="316"/>
      <c r="F11" s="316"/>
      <c r="G11" s="316"/>
      <c r="H11" s="316"/>
    </row>
    <row r="12" spans="1:8" s="152" customFormat="1" ht="24.75" customHeight="1">
      <c r="A12" s="109" t="s">
        <v>107</v>
      </c>
      <c r="B12" s="171"/>
      <c r="C12" s="107"/>
      <c r="D12" s="171" t="s">
        <v>108</v>
      </c>
      <c r="E12" s="171"/>
      <c r="F12" s="61" t="s">
        <v>154</v>
      </c>
      <c r="G12" s="172"/>
      <c r="H12" s="172" t="s">
        <v>109</v>
      </c>
    </row>
    <row r="13" ht="12">
      <c r="B13" s="13" t="s">
        <v>2</v>
      </c>
    </row>
    <row r="14" spans="1:9" ht="12">
      <c r="A14" s="13" t="s">
        <v>3</v>
      </c>
      <c r="B14" s="131" t="s">
        <v>113</v>
      </c>
      <c r="C14" s="131"/>
      <c r="D14" s="285">
        <v>1.3976358096275066</v>
      </c>
      <c r="E14" s="285"/>
      <c r="F14" s="285">
        <v>-1.3447636074768177</v>
      </c>
      <c r="G14" s="285"/>
      <c r="H14" s="285">
        <v>-1.148155380098026</v>
      </c>
      <c r="I14" s="14"/>
    </row>
    <row r="15" spans="1:9" ht="12">
      <c r="A15" s="49" t="s">
        <v>4</v>
      </c>
      <c r="B15" s="50" t="s">
        <v>5</v>
      </c>
      <c r="C15" s="50"/>
      <c r="D15" s="286">
        <v>1.3896387408197874</v>
      </c>
      <c r="E15" s="286"/>
      <c r="F15" s="286">
        <v>-1.3372472875877173</v>
      </c>
      <c r="G15" s="286"/>
      <c r="H15" s="286">
        <v>-1.1403624025299153</v>
      </c>
      <c r="I15" s="14"/>
    </row>
    <row r="16" spans="1:9" ht="12">
      <c r="A16" s="13" t="s">
        <v>6</v>
      </c>
      <c r="B16" s="13" t="s">
        <v>7</v>
      </c>
      <c r="D16" s="285">
        <v>-2.044954259893128</v>
      </c>
      <c r="E16" s="285"/>
      <c r="F16" s="285">
        <v>-2.492421770707476</v>
      </c>
      <c r="G16" s="285"/>
      <c r="H16" s="285">
        <v>-2.0853062826874047</v>
      </c>
      <c r="I16" s="14"/>
    </row>
    <row r="17" spans="1:9" ht="12">
      <c r="A17" s="49" t="s">
        <v>8</v>
      </c>
      <c r="B17" s="50" t="s">
        <v>136</v>
      </c>
      <c r="C17" s="50"/>
      <c r="D17" s="286">
        <v>0.34380517022083446</v>
      </c>
      <c r="E17" s="286"/>
      <c r="F17" s="286">
        <v>-0.95915922937726</v>
      </c>
      <c r="G17" s="286"/>
      <c r="H17" s="286">
        <v>-0.6472080997159901</v>
      </c>
      <c r="I17" s="14"/>
    </row>
    <row r="18" spans="1:9" ht="12">
      <c r="A18" s="13" t="s">
        <v>9</v>
      </c>
      <c r="B18" s="13" t="s">
        <v>10</v>
      </c>
      <c r="D18" s="285">
        <v>-3.9722208551436267</v>
      </c>
      <c r="E18" s="285"/>
      <c r="F18" s="285">
        <v>-4.477244557400473</v>
      </c>
      <c r="G18" s="285"/>
      <c r="H18" s="285">
        <v>-4.053188089492032</v>
      </c>
      <c r="I18" s="14"/>
    </row>
    <row r="19" spans="1:9" ht="12">
      <c r="A19" s="49" t="s">
        <v>11</v>
      </c>
      <c r="B19" s="50" t="s">
        <v>12</v>
      </c>
      <c r="C19" s="50"/>
      <c r="D19" s="286">
        <v>0.7359417285854208</v>
      </c>
      <c r="E19" s="286"/>
      <c r="F19" s="286">
        <v>-0.7813324648336506</v>
      </c>
      <c r="G19" s="286"/>
      <c r="H19" s="286">
        <v>-0.5700281647207706</v>
      </c>
      <c r="I19" s="14"/>
    </row>
    <row r="20" spans="1:9" ht="12">
      <c r="A20" s="13" t="s">
        <v>13</v>
      </c>
      <c r="B20" s="13" t="s">
        <v>14</v>
      </c>
      <c r="D20" s="285">
        <v>-0.8260653691793185</v>
      </c>
      <c r="E20" s="285"/>
      <c r="F20" s="285">
        <v>0.2275891748606984</v>
      </c>
      <c r="G20" s="285"/>
      <c r="H20" s="285">
        <v>0.7775870776241423</v>
      </c>
      <c r="I20" s="14"/>
    </row>
    <row r="21" spans="1:9" ht="12">
      <c r="A21" s="65">
        <v>1561</v>
      </c>
      <c r="B21" s="50" t="s">
        <v>16</v>
      </c>
      <c r="C21" s="50"/>
      <c r="D21" s="286">
        <v>4.362204920256452</v>
      </c>
      <c r="E21" s="286"/>
      <c r="F21" s="286">
        <v>-4.936543341696742</v>
      </c>
      <c r="G21" s="286"/>
      <c r="H21" s="286">
        <v>-4.689119565968614</v>
      </c>
      <c r="I21" s="14"/>
    </row>
    <row r="22" spans="1:9" ht="13.5">
      <c r="A22" s="13" t="s">
        <v>17</v>
      </c>
      <c r="B22" s="13" t="s">
        <v>213</v>
      </c>
      <c r="D22" s="285">
        <v>7.969070663447075</v>
      </c>
      <c r="E22" s="285"/>
      <c r="F22" s="285">
        <v>2.956542589744715</v>
      </c>
      <c r="G22" s="285"/>
      <c r="H22" s="285">
        <v>3.155429754864958</v>
      </c>
      <c r="I22" s="14"/>
    </row>
    <row r="23" spans="1:9" ht="12">
      <c r="A23" s="49" t="s">
        <v>19</v>
      </c>
      <c r="B23" s="50" t="s">
        <v>20</v>
      </c>
      <c r="C23" s="50"/>
      <c r="D23" s="286">
        <v>4.6430214417792826</v>
      </c>
      <c r="E23" s="286"/>
      <c r="F23" s="286">
        <v>-2.9543877518235617</v>
      </c>
      <c r="G23" s="286"/>
      <c r="H23" s="286">
        <v>-2.5867408845309248</v>
      </c>
      <c r="I23" s="14"/>
    </row>
    <row r="24" spans="1:9" ht="12">
      <c r="A24" s="13" t="s">
        <v>21</v>
      </c>
      <c r="B24" s="13" t="s">
        <v>22</v>
      </c>
      <c r="D24" s="285">
        <v>-1.4099162919569364</v>
      </c>
      <c r="E24" s="285"/>
      <c r="F24" s="285">
        <v>-1.4429864680208349</v>
      </c>
      <c r="G24" s="285"/>
      <c r="H24" s="285">
        <v>-1.0149509163952186</v>
      </c>
      <c r="I24" s="14"/>
    </row>
    <row r="25" spans="1:9" ht="12">
      <c r="A25" s="49" t="s">
        <v>23</v>
      </c>
      <c r="B25" s="50" t="s">
        <v>24</v>
      </c>
      <c r="C25" s="50"/>
      <c r="D25" s="286">
        <v>2.394610483743631</v>
      </c>
      <c r="E25" s="286"/>
      <c r="F25" s="286">
        <v>-4.801871735975382</v>
      </c>
      <c r="G25" s="286"/>
      <c r="H25" s="286">
        <v>-6.237134605800954</v>
      </c>
      <c r="I25" s="14"/>
    </row>
    <row r="26" spans="1:9" ht="12">
      <c r="A26" s="13" t="s">
        <v>25</v>
      </c>
      <c r="B26" s="13" t="s">
        <v>26</v>
      </c>
      <c r="D26" s="285">
        <v>6.3892667454745755</v>
      </c>
      <c r="E26" s="285"/>
      <c r="F26" s="285">
        <v>0.6993919388905034</v>
      </c>
      <c r="G26" s="285"/>
      <c r="H26" s="285">
        <v>0.9356788324079712</v>
      </c>
      <c r="I26" s="14"/>
    </row>
    <row r="27" spans="1:9" ht="12">
      <c r="A27" s="49" t="s">
        <v>27</v>
      </c>
      <c r="B27" s="50" t="s">
        <v>28</v>
      </c>
      <c r="C27" s="50"/>
      <c r="D27" s="286">
        <v>3.7052889016865764</v>
      </c>
      <c r="E27" s="286"/>
      <c r="F27" s="286">
        <v>-1.7588671370372677</v>
      </c>
      <c r="G27" s="286"/>
      <c r="H27" s="286">
        <v>-2.1870005428532235</v>
      </c>
      <c r="I27" s="14"/>
    </row>
    <row r="28" spans="1:9" ht="12">
      <c r="A28" s="13" t="s">
        <v>29</v>
      </c>
      <c r="B28" s="13" t="s">
        <v>30</v>
      </c>
      <c r="D28" s="285">
        <v>2.400613219878256</v>
      </c>
      <c r="E28" s="285"/>
      <c r="F28" s="285">
        <v>0.21308471583856292</v>
      </c>
      <c r="G28" s="285"/>
      <c r="H28" s="285">
        <v>0.5628981231888597</v>
      </c>
      <c r="I28" s="14"/>
    </row>
    <row r="29" spans="1:9" ht="12">
      <c r="A29" s="49" t="s">
        <v>31</v>
      </c>
      <c r="B29" s="50" t="s">
        <v>32</v>
      </c>
      <c r="C29" s="50"/>
      <c r="D29" s="286">
        <v>1.6304872809052462</v>
      </c>
      <c r="E29" s="286"/>
      <c r="F29" s="286">
        <v>-1.503870253729167</v>
      </c>
      <c r="G29" s="286"/>
      <c r="H29" s="286">
        <v>-1.2338028392822165</v>
      </c>
      <c r="I29" s="14"/>
    </row>
    <row r="30" spans="1:9" ht="12">
      <c r="A30" s="13" t="s">
        <v>33</v>
      </c>
      <c r="B30" s="13" t="s">
        <v>34</v>
      </c>
      <c r="D30" s="285">
        <v>-0.7674802270999481</v>
      </c>
      <c r="E30" s="285"/>
      <c r="F30" s="285">
        <v>-1.5445268038953963</v>
      </c>
      <c r="G30" s="285"/>
      <c r="H30" s="285">
        <v>-0.1940254274117259</v>
      </c>
      <c r="I30" s="14"/>
    </row>
    <row r="31" spans="1:9" ht="12">
      <c r="A31" s="49" t="s">
        <v>35</v>
      </c>
      <c r="B31" s="50" t="s">
        <v>36</v>
      </c>
      <c r="C31" s="50"/>
      <c r="D31" s="286">
        <v>-0.2687774052507197</v>
      </c>
      <c r="E31" s="286"/>
      <c r="F31" s="286">
        <v>0.8366699548517209</v>
      </c>
      <c r="G31" s="286"/>
      <c r="H31" s="286">
        <v>1.393888242821717</v>
      </c>
      <c r="I31" s="14"/>
    </row>
    <row r="32" spans="1:9" ht="12">
      <c r="A32" s="13" t="s">
        <v>37</v>
      </c>
      <c r="B32" s="13" t="s">
        <v>38</v>
      </c>
      <c r="D32" s="285">
        <v>-1.0082902898925994</v>
      </c>
      <c r="E32" s="285"/>
      <c r="F32" s="285">
        <v>-0.9462401722747815</v>
      </c>
      <c r="G32" s="285"/>
      <c r="H32" s="285">
        <v>-0.688196259569207</v>
      </c>
      <c r="I32" s="14"/>
    </row>
    <row r="33" spans="1:9" ht="12">
      <c r="A33" s="49" t="s">
        <v>39</v>
      </c>
      <c r="B33" s="50" t="s">
        <v>40</v>
      </c>
      <c r="C33" s="50"/>
      <c r="D33" s="286">
        <v>0.4238433537780084</v>
      </c>
      <c r="E33" s="286"/>
      <c r="F33" s="286">
        <v>-1.9465906782603515</v>
      </c>
      <c r="G33" s="286"/>
      <c r="H33" s="286">
        <v>-1.5601311777148075</v>
      </c>
      <c r="I33" s="14"/>
    </row>
    <row r="34" spans="1:9" ht="12">
      <c r="A34" s="13" t="s">
        <v>41</v>
      </c>
      <c r="B34" s="13" t="s">
        <v>42</v>
      </c>
      <c r="D34" s="285">
        <v>4.1109931320949755</v>
      </c>
      <c r="E34" s="285"/>
      <c r="F34" s="285">
        <v>1.044456714825337</v>
      </c>
      <c r="G34" s="285"/>
      <c r="H34" s="285">
        <v>0.49865840272640405</v>
      </c>
      <c r="I34" s="14"/>
    </row>
    <row r="35" spans="1:9" ht="12">
      <c r="A35" s="49" t="s">
        <v>43</v>
      </c>
      <c r="B35" s="50" t="s">
        <v>44</v>
      </c>
      <c r="C35" s="50"/>
      <c r="D35" s="286">
        <v>-2.860069902312068</v>
      </c>
      <c r="E35" s="286"/>
      <c r="F35" s="286">
        <v>3.0428505910338854</v>
      </c>
      <c r="G35" s="286"/>
      <c r="H35" s="286">
        <v>3.3639285781279726</v>
      </c>
      <c r="I35" s="14"/>
    </row>
    <row r="36" spans="1:9" ht="12">
      <c r="A36" s="13" t="s">
        <v>45</v>
      </c>
      <c r="B36" s="13" t="s">
        <v>46</v>
      </c>
      <c r="D36" s="285">
        <v>1.6348731365986247</v>
      </c>
      <c r="E36" s="285"/>
      <c r="F36" s="285">
        <v>-1.4283401054588918</v>
      </c>
      <c r="G36" s="285"/>
      <c r="H36" s="285">
        <v>-1.2767653438616855</v>
      </c>
      <c r="I36" s="14"/>
    </row>
    <row r="37" spans="1:9" ht="12">
      <c r="A37" s="49" t="s">
        <v>47</v>
      </c>
      <c r="B37" s="50" t="s">
        <v>48</v>
      </c>
      <c r="C37" s="50"/>
      <c r="D37" s="286">
        <v>3.078236163619863</v>
      </c>
      <c r="E37" s="286"/>
      <c r="F37" s="286">
        <v>-1.5341792571619384</v>
      </c>
      <c r="G37" s="286"/>
      <c r="H37" s="286">
        <v>-1.3756060971191864</v>
      </c>
      <c r="I37" s="14"/>
    </row>
    <row r="38" spans="1:9" ht="12">
      <c r="A38" s="13" t="s">
        <v>49</v>
      </c>
      <c r="B38" s="13" t="s">
        <v>50</v>
      </c>
      <c r="D38" s="285">
        <v>-0.6219904204218474</v>
      </c>
      <c r="E38" s="285"/>
      <c r="F38" s="285">
        <v>-1.2609301358312952</v>
      </c>
      <c r="G38" s="285"/>
      <c r="H38" s="285">
        <v>-0.7979262249088181</v>
      </c>
      <c r="I38" s="14"/>
    </row>
    <row r="39" spans="1:9" ht="12">
      <c r="A39" s="49" t="s">
        <v>51</v>
      </c>
      <c r="B39" s="50" t="s">
        <v>52</v>
      </c>
      <c r="C39" s="50"/>
      <c r="D39" s="286">
        <v>-1.696641907545482</v>
      </c>
      <c r="E39" s="286"/>
      <c r="F39" s="286">
        <v>-0.919738820878857</v>
      </c>
      <c r="G39" s="286"/>
      <c r="H39" s="286">
        <v>-0.18872036904188372</v>
      </c>
      <c r="I39" s="14"/>
    </row>
    <row r="40" spans="1:9" ht="12">
      <c r="A40" s="13" t="s">
        <v>53</v>
      </c>
      <c r="B40" s="13" t="s">
        <v>54</v>
      </c>
      <c r="D40" s="285">
        <v>23.4750519386429</v>
      </c>
      <c r="E40" s="285"/>
      <c r="F40" s="285">
        <v>-5.88622884697656</v>
      </c>
      <c r="G40" s="285"/>
      <c r="H40" s="285">
        <v>-6.3933863577747</v>
      </c>
      <c r="I40" s="14"/>
    </row>
    <row r="41" spans="1:9" ht="12">
      <c r="A41" s="49" t="s">
        <v>55</v>
      </c>
      <c r="B41" s="50" t="s">
        <v>56</v>
      </c>
      <c r="C41" s="50"/>
      <c r="D41" s="286">
        <v>4.615489472335921</v>
      </c>
      <c r="E41" s="286"/>
      <c r="F41" s="286">
        <v>1.8910776793394701</v>
      </c>
      <c r="G41" s="286"/>
      <c r="H41" s="286">
        <v>1.4687695197342032</v>
      </c>
      <c r="I41" s="14"/>
    </row>
    <row r="42" spans="1:9" ht="12">
      <c r="A42" s="13" t="s">
        <v>57</v>
      </c>
      <c r="B42" s="13" t="s">
        <v>58</v>
      </c>
      <c r="D42" s="285">
        <v>1.1780550481607976</v>
      </c>
      <c r="E42" s="285"/>
      <c r="F42" s="285">
        <v>-1.0503567959635474</v>
      </c>
      <c r="G42" s="285"/>
      <c r="H42" s="285">
        <v>-1.4344082046461093</v>
      </c>
      <c r="I42" s="14"/>
    </row>
    <row r="43" spans="1:9" ht="12">
      <c r="A43" s="49" t="s">
        <v>59</v>
      </c>
      <c r="B43" s="50" t="s">
        <v>60</v>
      </c>
      <c r="C43" s="50"/>
      <c r="D43" s="286">
        <v>-0.3698934384954389</v>
      </c>
      <c r="E43" s="286"/>
      <c r="F43" s="286">
        <v>-2.8996335140919594</v>
      </c>
      <c r="G43" s="286"/>
      <c r="H43" s="286">
        <v>-2.6143930860211606</v>
      </c>
      <c r="I43" s="14"/>
    </row>
    <row r="44" spans="1:9" ht="12">
      <c r="A44" s="13" t="s">
        <v>61</v>
      </c>
      <c r="B44" s="13" t="s">
        <v>62</v>
      </c>
      <c r="D44" s="285">
        <v>-3.5235620097511466</v>
      </c>
      <c r="E44" s="285"/>
      <c r="F44" s="285">
        <v>-7.018851521998859</v>
      </c>
      <c r="G44" s="285"/>
      <c r="H44" s="285">
        <v>-7.487206308312566</v>
      </c>
      <c r="I44" s="14"/>
    </row>
    <row r="45" spans="1:9" ht="12">
      <c r="A45" s="49" t="s">
        <v>63</v>
      </c>
      <c r="B45" s="50" t="s">
        <v>64</v>
      </c>
      <c r="C45" s="50"/>
      <c r="D45" s="286">
        <v>0.5919288378757548</v>
      </c>
      <c r="E45" s="286"/>
      <c r="F45" s="286">
        <v>-1.3163647423739433</v>
      </c>
      <c r="G45" s="286"/>
      <c r="H45" s="286">
        <v>-1.2555829270885388</v>
      </c>
      <c r="I45" s="14"/>
    </row>
    <row r="46" spans="1:9" ht="12">
      <c r="A46" s="13" t="s">
        <v>65</v>
      </c>
      <c r="B46" s="13" t="s">
        <v>66</v>
      </c>
      <c r="D46" s="285">
        <v>3.8672789452201872</v>
      </c>
      <c r="E46" s="285"/>
      <c r="F46" s="285">
        <v>-3.170398808204966</v>
      </c>
      <c r="G46" s="285"/>
      <c r="H46" s="285">
        <v>-2.6485354159807795</v>
      </c>
      <c r="I46" s="14"/>
    </row>
    <row r="47" spans="1:9" ht="12">
      <c r="A47" s="49" t="s">
        <v>67</v>
      </c>
      <c r="B47" s="50" t="s">
        <v>68</v>
      </c>
      <c r="C47" s="50"/>
      <c r="D47" s="286">
        <v>-16.118310084352384</v>
      </c>
      <c r="E47" s="286"/>
      <c r="F47" s="286">
        <v>-5.857632508081656</v>
      </c>
      <c r="G47" s="286"/>
      <c r="H47" s="286">
        <v>-4.864100411588812</v>
      </c>
      <c r="I47" s="14"/>
    </row>
    <row r="48" spans="1:9" ht="12">
      <c r="A48" s="13" t="s">
        <v>69</v>
      </c>
      <c r="B48" s="13" t="s">
        <v>70</v>
      </c>
      <c r="D48" s="285">
        <v>-0.4907806341586385</v>
      </c>
      <c r="E48" s="285"/>
      <c r="F48" s="285">
        <v>-2.5343438924839146</v>
      </c>
      <c r="G48" s="285"/>
      <c r="H48" s="285">
        <v>-2.321897765924008</v>
      </c>
      <c r="I48" s="14"/>
    </row>
    <row r="49" spans="1:9" ht="12">
      <c r="A49" s="49" t="s">
        <v>71</v>
      </c>
      <c r="B49" s="50" t="s">
        <v>72</v>
      </c>
      <c r="C49" s="50"/>
      <c r="D49" s="286">
        <v>-0.2058540404076603</v>
      </c>
      <c r="E49" s="286"/>
      <c r="F49" s="286">
        <v>-3.229703658454952</v>
      </c>
      <c r="G49" s="286"/>
      <c r="H49" s="286">
        <v>-3.180759237285291</v>
      </c>
      <c r="I49" s="14"/>
    </row>
    <row r="50" spans="1:9" ht="12">
      <c r="A50" s="13" t="s">
        <v>73</v>
      </c>
      <c r="B50" s="13" t="s">
        <v>74</v>
      </c>
      <c r="D50" s="285">
        <v>-5.1706363602732175</v>
      </c>
      <c r="E50" s="285"/>
      <c r="F50" s="285">
        <v>-1.2205384922322038</v>
      </c>
      <c r="G50" s="285"/>
      <c r="H50" s="285">
        <v>-1.6691553967037365</v>
      </c>
      <c r="I50" s="14"/>
    </row>
    <row r="51" spans="1:9" ht="12">
      <c r="A51" s="49" t="s">
        <v>75</v>
      </c>
      <c r="B51" s="50" t="s">
        <v>76</v>
      </c>
      <c r="C51" s="50"/>
      <c r="D51" s="286">
        <v>-0.014945510926966943</v>
      </c>
      <c r="E51" s="286"/>
      <c r="F51" s="286">
        <v>-2.5906597528386643</v>
      </c>
      <c r="G51" s="286"/>
      <c r="H51" s="286">
        <v>-2.5665596590432105</v>
      </c>
      <c r="I51" s="14"/>
    </row>
    <row r="52" spans="1:9" ht="12">
      <c r="A52" s="13" t="s">
        <v>77</v>
      </c>
      <c r="B52" s="13" t="s">
        <v>78</v>
      </c>
      <c r="D52" s="285">
        <v>5.448523698072183</v>
      </c>
      <c r="E52" s="285"/>
      <c r="F52" s="285">
        <v>-2.3696169501794317</v>
      </c>
      <c r="G52" s="285"/>
      <c r="H52" s="285">
        <v>-2.6426028756525666</v>
      </c>
      <c r="I52" s="14"/>
    </row>
    <row r="53" spans="1:9" ht="12">
      <c r="A53" s="49" t="s">
        <v>79</v>
      </c>
      <c r="B53" s="50" t="s">
        <v>80</v>
      </c>
      <c r="C53" s="50"/>
      <c r="D53" s="286">
        <v>1.5467805820719827</v>
      </c>
      <c r="E53" s="286"/>
      <c r="F53" s="286">
        <v>-1.856113284386085</v>
      </c>
      <c r="G53" s="286"/>
      <c r="H53" s="286">
        <v>-1.712936072573512</v>
      </c>
      <c r="I53" s="14"/>
    </row>
    <row r="54" spans="1:9" ht="12">
      <c r="A54" s="13" t="s">
        <v>81</v>
      </c>
      <c r="B54" s="13" t="s">
        <v>82</v>
      </c>
      <c r="D54" s="285">
        <v>4.791722009461896</v>
      </c>
      <c r="E54" s="285"/>
      <c r="F54" s="285">
        <v>0.8345915253950231</v>
      </c>
      <c r="G54" s="285"/>
      <c r="H54" s="285">
        <v>0.9535874342617712</v>
      </c>
      <c r="I54" s="14"/>
    </row>
    <row r="55" spans="1:9" ht="12">
      <c r="A55" s="49" t="s">
        <v>83</v>
      </c>
      <c r="B55" s="50" t="s">
        <v>84</v>
      </c>
      <c r="C55" s="50"/>
      <c r="D55" s="286">
        <v>2.613898673578108</v>
      </c>
      <c r="E55" s="286"/>
      <c r="F55" s="286">
        <v>-1.0933172465632968</v>
      </c>
      <c r="G55" s="286"/>
      <c r="H55" s="286">
        <v>-0.6242753280179092</v>
      </c>
      <c r="I55" s="14"/>
    </row>
    <row r="56" spans="1:9" ht="12">
      <c r="A56" s="13" t="s">
        <v>85</v>
      </c>
      <c r="B56" s="13" t="s">
        <v>86</v>
      </c>
      <c r="D56" s="285">
        <v>-0.5871119819809478</v>
      </c>
      <c r="E56" s="285"/>
      <c r="F56" s="285">
        <v>0.23747344826956507</v>
      </c>
      <c r="G56" s="285"/>
      <c r="H56" s="285">
        <v>0.680528928141011</v>
      </c>
      <c r="I56" s="14"/>
    </row>
    <row r="57" spans="1:9" ht="12">
      <c r="A57" s="49" t="s">
        <v>87</v>
      </c>
      <c r="B57" s="50" t="s">
        <v>88</v>
      </c>
      <c r="C57" s="50"/>
      <c r="D57" s="286">
        <v>-4.129309823901828</v>
      </c>
      <c r="E57" s="286"/>
      <c r="F57" s="286">
        <v>-4.291288930106818</v>
      </c>
      <c r="G57" s="286"/>
      <c r="H57" s="286">
        <v>-3.888195187885679</v>
      </c>
      <c r="I57" s="14"/>
    </row>
    <row r="58" spans="1:9" ht="12">
      <c r="A58" s="13" t="s">
        <v>89</v>
      </c>
      <c r="B58" s="13" t="s">
        <v>90</v>
      </c>
      <c r="D58" s="285">
        <v>7.862471152314843</v>
      </c>
      <c r="E58" s="285"/>
      <c r="F58" s="285">
        <v>6.152906292087579</v>
      </c>
      <c r="G58" s="285"/>
      <c r="H58" s="285">
        <v>5.0348037030149895</v>
      </c>
      <c r="I58" s="14"/>
    </row>
    <row r="59" spans="1:9" ht="12">
      <c r="A59" s="49" t="s">
        <v>91</v>
      </c>
      <c r="B59" s="50" t="s">
        <v>92</v>
      </c>
      <c r="C59" s="50"/>
      <c r="D59" s="286">
        <v>2.869554566543542</v>
      </c>
      <c r="E59" s="286"/>
      <c r="F59" s="286">
        <v>-0.38219801033442247</v>
      </c>
      <c r="G59" s="286"/>
      <c r="H59" s="286">
        <v>-0.5902651362545752</v>
      </c>
      <c r="I59" s="14"/>
    </row>
    <row r="60" spans="1:9" ht="12">
      <c r="A60" s="13" t="s">
        <v>93</v>
      </c>
      <c r="B60" s="13" t="s">
        <v>94</v>
      </c>
      <c r="D60" s="285">
        <v>0.4815294009222759</v>
      </c>
      <c r="E60" s="285"/>
      <c r="F60" s="285">
        <v>-1.7374445428799734</v>
      </c>
      <c r="G60" s="285"/>
      <c r="H60" s="285">
        <v>-1.9389651483131654</v>
      </c>
      <c r="I60" s="14"/>
    </row>
    <row r="61" spans="1:9" ht="12">
      <c r="A61" s="49" t="s">
        <v>95</v>
      </c>
      <c r="B61" s="50" t="s">
        <v>96</v>
      </c>
      <c r="C61" s="50"/>
      <c r="D61" s="286">
        <v>3.3648438274408</v>
      </c>
      <c r="E61" s="286"/>
      <c r="F61" s="286">
        <v>-3.37780014579262</v>
      </c>
      <c r="G61" s="286"/>
      <c r="H61" s="286">
        <v>-3.4509107402448724</v>
      </c>
      <c r="I61" s="14"/>
    </row>
    <row r="62" spans="1:9" ht="12">
      <c r="A62" s="13" t="s">
        <v>97</v>
      </c>
      <c r="B62" s="13" t="s">
        <v>98</v>
      </c>
      <c r="D62" s="285">
        <v>6.432458838554256</v>
      </c>
      <c r="E62" s="285"/>
      <c r="F62" s="285">
        <v>1.9501751925321997</v>
      </c>
      <c r="G62" s="285"/>
      <c r="H62" s="285">
        <v>1.792279347365655</v>
      </c>
      <c r="I62" s="14"/>
    </row>
    <row r="63" spans="1:9" ht="12">
      <c r="A63" s="52" t="s">
        <v>99</v>
      </c>
      <c r="B63" s="53" t="s">
        <v>100</v>
      </c>
      <c r="C63" s="53"/>
      <c r="D63" s="287">
        <v>5.07969520052074</v>
      </c>
      <c r="E63" s="287"/>
      <c r="F63" s="287">
        <v>-1.7552569286780062</v>
      </c>
      <c r="G63" s="287"/>
      <c r="H63" s="287">
        <v>-1.3306167952657044</v>
      </c>
      <c r="I63" s="14"/>
    </row>
    <row r="64" spans="4:8" ht="12">
      <c r="D64" s="282"/>
      <c r="E64" s="282"/>
      <c r="F64" s="282"/>
      <c r="G64" s="282"/>
      <c r="H64" s="282"/>
    </row>
    <row r="65" ht="12">
      <c r="A65" s="18" t="s">
        <v>101</v>
      </c>
    </row>
    <row r="66" ht="12">
      <c r="A66" s="132" t="s">
        <v>208</v>
      </c>
    </row>
  </sheetData>
  <mergeCells count="1">
    <mergeCell ref="D10:H11"/>
  </mergeCells>
  <printOptions horizontalCentered="1" verticalCentered="1"/>
  <pageMargins left="0.75" right="0.75" top="1" bottom="1" header="0" footer="0"/>
  <pageSetup horizontalDpi="600" verticalDpi="600" orientation="portrait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S32"/>
  <sheetViews>
    <sheetView workbookViewId="0" topLeftCell="A1">
      <selection activeCell="A10" sqref="A10"/>
    </sheetView>
  </sheetViews>
  <sheetFormatPr defaultColWidth="11.421875" defaultRowHeight="12.75"/>
  <cols>
    <col min="1" max="1" width="31.7109375" style="15" customWidth="1"/>
    <col min="2" max="2" width="15.7109375" style="15" customWidth="1"/>
    <col min="3" max="3" width="12.140625" style="164" customWidth="1"/>
    <col min="4" max="4" width="0.71875" style="15" customWidth="1"/>
    <col min="5" max="5" width="11.28125" style="15" customWidth="1"/>
    <col min="6" max="6" width="1.28515625" style="15" customWidth="1"/>
    <col min="7" max="7" width="12.57421875" style="15" customWidth="1"/>
    <col min="8" max="8" width="4.57421875" style="15" customWidth="1"/>
    <col min="9" max="9" width="3.7109375" style="15" customWidth="1"/>
    <col min="10" max="16384" width="11.421875" style="15" customWidth="1"/>
  </cols>
  <sheetData>
    <row r="1" ht="12.75"/>
    <row r="2" ht="12.75"/>
    <row r="3" ht="12.75"/>
    <row r="4" ht="12.75"/>
    <row r="6" spans="1:3" s="32" customFormat="1" ht="15">
      <c r="A6" s="34" t="s">
        <v>145</v>
      </c>
      <c r="C6" s="33"/>
    </row>
    <row r="7" spans="1:3" s="32" customFormat="1" ht="15">
      <c r="A7" s="34" t="s">
        <v>202</v>
      </c>
      <c r="C7" s="33"/>
    </row>
    <row r="8" spans="1:3" s="32" customFormat="1" ht="15">
      <c r="A8" s="34" t="s">
        <v>203</v>
      </c>
      <c r="C8" s="33"/>
    </row>
    <row r="9" spans="1:7" ht="15">
      <c r="A9" s="34" t="s">
        <v>329</v>
      </c>
      <c r="B9" s="17"/>
      <c r="C9" s="16"/>
      <c r="D9" s="17"/>
      <c r="E9" s="17"/>
      <c r="F9" s="17"/>
      <c r="G9" s="17"/>
    </row>
    <row r="10" spans="1:7" ht="12.75">
      <c r="A10" s="154"/>
      <c r="B10" s="154"/>
      <c r="C10" s="154"/>
      <c r="D10" s="155"/>
      <c r="E10" s="155"/>
      <c r="F10" s="155"/>
      <c r="G10" s="151"/>
    </row>
    <row r="11" spans="1:7" s="152" customFormat="1" ht="12.75" customHeight="1">
      <c r="A11" s="308" t="s">
        <v>116</v>
      </c>
      <c r="B11" s="317" t="s">
        <v>201</v>
      </c>
      <c r="C11" s="308" t="s">
        <v>142</v>
      </c>
      <c r="D11" s="18"/>
      <c r="E11" s="308" t="s">
        <v>147</v>
      </c>
      <c r="F11" s="69"/>
      <c r="G11" s="308" t="s">
        <v>165</v>
      </c>
    </row>
    <row r="12" spans="1:7" s="152" customFormat="1" ht="38.25" customHeight="1">
      <c r="A12" s="309"/>
      <c r="B12" s="316"/>
      <c r="C12" s="309"/>
      <c r="D12" s="37"/>
      <c r="E12" s="309"/>
      <c r="F12" s="173"/>
      <c r="G12" s="309"/>
    </row>
    <row r="13" spans="2:19" s="13" customFormat="1" ht="12">
      <c r="B13" s="156"/>
      <c r="C13" s="157"/>
      <c r="D13" s="158"/>
      <c r="E13" s="158"/>
      <c r="F13" s="159"/>
      <c r="Q13" s="198"/>
      <c r="R13" s="198"/>
      <c r="S13" s="198"/>
    </row>
    <row r="14" spans="1:19" s="13" customFormat="1" ht="12.75" customHeight="1">
      <c r="A14" s="142" t="s">
        <v>117</v>
      </c>
      <c r="B14" s="66" t="s">
        <v>124</v>
      </c>
      <c r="C14" s="288">
        <v>5.8929677252554935</v>
      </c>
      <c r="D14" s="282"/>
      <c r="E14" s="288">
        <v>42.958406256112255</v>
      </c>
      <c r="F14" s="289"/>
      <c r="G14" s="288">
        <v>2.4388917898768905</v>
      </c>
      <c r="Q14" s="198"/>
      <c r="R14" s="198" t="str">
        <f>A14</f>
        <v>Bienes de Consumo</v>
      </c>
      <c r="S14" s="199">
        <f>E14</f>
        <v>42.958406256112255</v>
      </c>
    </row>
    <row r="15" spans="2:19" s="13" customFormat="1" ht="12.75" customHeight="1">
      <c r="B15" s="66" t="s">
        <v>125</v>
      </c>
      <c r="C15" s="288">
        <v>-6.468983787763771</v>
      </c>
      <c r="D15" s="282"/>
      <c r="E15" s="288">
        <v>39.81565211326122</v>
      </c>
      <c r="F15" s="289"/>
      <c r="G15" s="288">
        <v>-0.10786449336186274</v>
      </c>
      <c r="Q15" s="198"/>
      <c r="R15" s="198" t="str">
        <f>A18</f>
        <v>Bienes asociados a la construcción</v>
      </c>
      <c r="S15" s="199">
        <f>E18</f>
        <v>7.358315884906788</v>
      </c>
    </row>
    <row r="16" spans="2:19" s="13" customFormat="1" ht="12.75" customHeight="1">
      <c r="B16" s="66" t="s">
        <v>194</v>
      </c>
      <c r="C16" s="288">
        <v>-6.349093273597051</v>
      </c>
      <c r="D16" s="282"/>
      <c r="E16" s="288">
        <v>48.383280200492315</v>
      </c>
      <c r="F16" s="289"/>
      <c r="G16" s="288">
        <v>-2.5333554290535636</v>
      </c>
      <c r="Q16" s="198"/>
      <c r="R16" s="198" t="str">
        <f>A22</f>
        <v>Bienes intermedios</v>
      </c>
      <c r="S16" s="199">
        <f>E22</f>
        <v>40.01161759115224</v>
      </c>
    </row>
    <row r="17" spans="2:19" s="13" customFormat="1" ht="4.5" customHeight="1">
      <c r="B17" s="160"/>
      <c r="C17" s="288"/>
      <c r="D17" s="282"/>
      <c r="E17" s="288"/>
      <c r="F17" s="289"/>
      <c r="G17" s="288"/>
      <c r="Q17" s="198"/>
      <c r="R17" s="198" t="str">
        <f>A26</f>
        <v>Bienes de Capital</v>
      </c>
      <c r="S17" s="199">
        <f>E26</f>
        <v>9.670245653907356</v>
      </c>
    </row>
    <row r="18" spans="1:19" s="13" customFormat="1" ht="12.75" customHeight="1">
      <c r="A18" s="63" t="s">
        <v>118</v>
      </c>
      <c r="B18" s="67" t="s">
        <v>124</v>
      </c>
      <c r="C18" s="290">
        <v>-5.483098413815213</v>
      </c>
      <c r="D18" s="284"/>
      <c r="E18" s="290">
        <v>7.358315884906788</v>
      </c>
      <c r="F18" s="291"/>
      <c r="G18" s="290">
        <v>-0.43548421781363333</v>
      </c>
      <c r="Q18" s="198"/>
      <c r="R18" s="198"/>
      <c r="S18" s="198"/>
    </row>
    <row r="19" spans="1:19" s="13" customFormat="1" ht="12.75" customHeight="1">
      <c r="A19" s="49"/>
      <c r="B19" s="67" t="s">
        <v>125</v>
      </c>
      <c r="C19" s="290">
        <v>0.6030329715770666</v>
      </c>
      <c r="D19" s="284"/>
      <c r="E19" s="290">
        <v>8.594798498827412</v>
      </c>
      <c r="F19" s="291"/>
      <c r="G19" s="290">
        <v>0.04887622087774608</v>
      </c>
      <c r="Q19" s="198"/>
      <c r="R19" s="198"/>
      <c r="S19" s="198"/>
    </row>
    <row r="20" spans="1:7" s="13" customFormat="1" ht="12.75" customHeight="1">
      <c r="A20" s="49"/>
      <c r="B20" s="67" t="s">
        <v>194</v>
      </c>
      <c r="C20" s="290">
        <v>-6.459272859006681</v>
      </c>
      <c r="D20" s="284"/>
      <c r="E20" s="290">
        <v>4.9429336578079255</v>
      </c>
      <c r="F20" s="291"/>
      <c r="G20" s="290">
        <v>-0.32140655599780904</v>
      </c>
    </row>
    <row r="21" spans="2:7" s="13" customFormat="1" ht="6" customHeight="1">
      <c r="B21" s="160"/>
      <c r="C21" s="288"/>
      <c r="D21" s="282"/>
      <c r="E21" s="288"/>
      <c r="F21" s="289"/>
      <c r="G21" s="288"/>
    </row>
    <row r="22" spans="1:7" s="13" customFormat="1" ht="12.75" customHeight="1">
      <c r="A22" s="142" t="s">
        <v>120</v>
      </c>
      <c r="B22" s="66" t="s">
        <v>124</v>
      </c>
      <c r="C22" s="288">
        <v>1.859162400686265</v>
      </c>
      <c r="D22" s="282"/>
      <c r="E22" s="288">
        <v>40.01161759115224</v>
      </c>
      <c r="F22" s="289"/>
      <c r="G22" s="288">
        <v>0.7450420154556973</v>
      </c>
    </row>
    <row r="23" spans="2:7" s="13" customFormat="1" ht="12.75" customHeight="1">
      <c r="B23" s="66" t="s">
        <v>125</v>
      </c>
      <c r="C23" s="288">
        <v>-0.2803421537206918</v>
      </c>
      <c r="D23" s="282"/>
      <c r="E23" s="288">
        <v>42.23036209968746</v>
      </c>
      <c r="F23" s="289"/>
      <c r="G23" s="288">
        <v>1.8566578295813005</v>
      </c>
    </row>
    <row r="24" spans="2:7" s="13" customFormat="1" ht="12.75" customHeight="1">
      <c r="B24" s="66" t="s">
        <v>194</v>
      </c>
      <c r="C24" s="288">
        <v>-6.400821859320183</v>
      </c>
      <c r="D24" s="282"/>
      <c r="E24" s="288">
        <v>33.057911509877414</v>
      </c>
      <c r="F24" s="289"/>
      <c r="G24" s="288">
        <v>-1.94929956684789</v>
      </c>
    </row>
    <row r="25" spans="2:7" s="13" customFormat="1" ht="4.5" customHeight="1">
      <c r="B25" s="160"/>
      <c r="C25" s="288"/>
      <c r="D25" s="282"/>
      <c r="E25" s="288"/>
      <c r="F25" s="289"/>
      <c r="G25" s="288"/>
    </row>
    <row r="26" spans="1:7" s="13" customFormat="1" ht="12.75" customHeight="1">
      <c r="A26" s="63" t="s">
        <v>119</v>
      </c>
      <c r="B26" s="67" t="s">
        <v>124</v>
      </c>
      <c r="C26" s="292">
        <v>-6.882582242039548</v>
      </c>
      <c r="D26" s="286"/>
      <c r="E26" s="292">
        <v>9.670245653907356</v>
      </c>
      <c r="F26" s="291"/>
      <c r="G26" s="292">
        <v>-0.7291811285935301</v>
      </c>
    </row>
    <row r="27" spans="1:7" s="13" customFormat="1" ht="12.75" customHeight="1">
      <c r="A27" s="64"/>
      <c r="B27" s="67" t="s">
        <v>125</v>
      </c>
      <c r="C27" s="292">
        <v>-19.207177942694344</v>
      </c>
      <c r="D27" s="286"/>
      <c r="E27" s="292">
        <v>9.3568110625583</v>
      </c>
      <c r="F27" s="291"/>
      <c r="G27" s="292">
        <v>-1.39347602460293</v>
      </c>
    </row>
    <row r="28" spans="1:7" s="13" customFormat="1" ht="12.75" customHeight="1">
      <c r="A28" s="52"/>
      <c r="B28" s="68" t="s">
        <v>194</v>
      </c>
      <c r="C28" s="293">
        <v>-10.998613758364218</v>
      </c>
      <c r="D28" s="287"/>
      <c r="E28" s="293">
        <v>13.601883704234986</v>
      </c>
      <c r="F28" s="294"/>
      <c r="G28" s="293">
        <v>-1.4685962138272664</v>
      </c>
    </row>
    <row r="29" spans="2:3" s="13" customFormat="1" ht="6.75" customHeight="1">
      <c r="B29" s="18"/>
      <c r="C29" s="14"/>
    </row>
    <row r="30" spans="1:3" s="13" customFormat="1" ht="12">
      <c r="A30" s="18" t="s">
        <v>101</v>
      </c>
      <c r="C30" s="14"/>
    </row>
    <row r="31" spans="3:10" s="161" customFormat="1" ht="11.25">
      <c r="C31" s="162"/>
      <c r="J31" s="200" t="s">
        <v>229</v>
      </c>
    </row>
    <row r="32" ht="12.75">
      <c r="A32" s="163"/>
    </row>
  </sheetData>
  <mergeCells count="5">
    <mergeCell ref="G11:G12"/>
    <mergeCell ref="A11:A12"/>
    <mergeCell ref="B11:B12"/>
    <mergeCell ref="C11:C12"/>
    <mergeCell ref="E11:E12"/>
  </mergeCells>
  <printOptions horizontalCentered="1" verticalCentered="1"/>
  <pageMargins left="0.75" right="0.75" top="1" bottom="1" header="0" footer="0"/>
  <pageSetup horizontalDpi="600" verticalDpi="600" orientation="portrait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Y66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0" sqref="A10"/>
    </sheetView>
  </sheetViews>
  <sheetFormatPr defaultColWidth="11.421875" defaultRowHeight="12.75"/>
  <cols>
    <col min="1" max="1" width="7.140625" style="13" customWidth="1"/>
    <col min="2" max="2" width="53.28125" style="13" customWidth="1"/>
    <col min="3" max="3" width="6.140625" style="14" customWidth="1"/>
    <col min="4" max="4" width="12.28125" style="13" customWidth="1"/>
    <col min="5" max="5" width="10.28125" style="13" customWidth="1"/>
    <col min="6" max="6" width="0.85546875" style="13" customWidth="1"/>
    <col min="7" max="7" width="5.8515625" style="13" customWidth="1"/>
    <col min="8" max="8" width="13.57421875" style="13" customWidth="1"/>
    <col min="9" max="9" width="10.28125" style="13" customWidth="1"/>
    <col min="10" max="10" width="0.85546875" style="13" customWidth="1"/>
    <col min="11" max="11" width="6.28125" style="13" customWidth="1"/>
    <col min="12" max="12" width="12.8515625" style="13" customWidth="1"/>
    <col min="13" max="13" width="11.7109375" style="13" customWidth="1"/>
    <col min="14" max="14" width="0.85546875" style="13" customWidth="1"/>
    <col min="15" max="15" width="5.140625" style="13" customWidth="1"/>
    <col min="16" max="16" width="13.00390625" style="13" customWidth="1"/>
    <col min="17" max="17" width="11.00390625" style="13" customWidth="1"/>
    <col min="18" max="18" width="0.85546875" style="13" customWidth="1"/>
    <col min="19" max="19" width="5.28125" style="13" customWidth="1"/>
    <col min="20" max="20" width="13.57421875" style="13" customWidth="1"/>
    <col min="21" max="21" width="11.140625" style="13" customWidth="1"/>
    <col min="22" max="22" width="0.85546875" style="13" customWidth="1"/>
    <col min="23" max="23" width="5.00390625" style="13" customWidth="1"/>
    <col min="24" max="24" width="12.7109375" style="13" customWidth="1"/>
    <col min="25" max="25" width="11.7109375" style="13" customWidth="1"/>
    <col min="26" max="26" width="4.8515625" style="13" customWidth="1"/>
    <col min="27" max="16384" width="11.421875" style="13" customWidth="1"/>
  </cols>
  <sheetData>
    <row r="1" ht="12"/>
    <row r="2" ht="12"/>
    <row r="3" ht="12"/>
    <row r="4" ht="12"/>
    <row r="5" ht="12"/>
    <row r="6" spans="1:3" s="32" customFormat="1" ht="15">
      <c r="A6" s="34" t="s">
        <v>145</v>
      </c>
      <c r="C6" s="33"/>
    </row>
    <row r="7" spans="1:3" s="32" customFormat="1" ht="15">
      <c r="A7" s="34" t="s">
        <v>188</v>
      </c>
      <c r="C7" s="33"/>
    </row>
    <row r="8" spans="1:3" s="32" customFormat="1" ht="15">
      <c r="A8" s="34" t="s">
        <v>164</v>
      </c>
      <c r="C8" s="33"/>
    </row>
    <row r="9" spans="1:10" s="15" customFormat="1" ht="15">
      <c r="A9" s="186" t="s">
        <v>330</v>
      </c>
      <c r="C9" s="16"/>
      <c r="D9" s="17"/>
      <c r="E9" s="17"/>
      <c r="F9" s="17"/>
      <c r="G9" s="17"/>
      <c r="H9" s="17"/>
      <c r="I9" s="17"/>
      <c r="J9" s="17"/>
    </row>
    <row r="10" spans="1:25" s="18" customFormat="1" ht="10.5" customHeight="1">
      <c r="A10" s="35"/>
      <c r="B10" s="35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151"/>
    </row>
    <row r="11" spans="1:25" s="152" customFormat="1" ht="12">
      <c r="A11" s="170" t="s">
        <v>105</v>
      </c>
      <c r="B11" s="18"/>
      <c r="C11" s="313" t="s">
        <v>155</v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18"/>
      <c r="O11" s="313" t="s">
        <v>156</v>
      </c>
      <c r="P11" s="313"/>
      <c r="Q11" s="313"/>
      <c r="R11" s="313"/>
      <c r="S11" s="313"/>
      <c r="T11" s="313"/>
      <c r="U11" s="313"/>
      <c r="V11" s="313"/>
      <c r="W11" s="313"/>
      <c r="X11" s="313"/>
      <c r="Y11" s="313"/>
    </row>
    <row r="12" spans="1:25" s="152" customFormat="1" ht="12">
      <c r="A12" s="69" t="s">
        <v>106</v>
      </c>
      <c r="B12" s="69" t="s">
        <v>1</v>
      </c>
      <c r="C12" s="313" t="s">
        <v>157</v>
      </c>
      <c r="D12" s="313"/>
      <c r="E12" s="313"/>
      <c r="F12" s="18"/>
      <c r="G12" s="313" t="s">
        <v>158</v>
      </c>
      <c r="H12" s="313"/>
      <c r="I12" s="313"/>
      <c r="J12" s="18"/>
      <c r="K12" s="313" t="s">
        <v>159</v>
      </c>
      <c r="L12" s="313"/>
      <c r="M12" s="313"/>
      <c r="N12" s="18"/>
      <c r="O12" s="313" t="s">
        <v>157</v>
      </c>
      <c r="P12" s="313"/>
      <c r="Q12" s="313"/>
      <c r="R12" s="18"/>
      <c r="S12" s="313" t="s">
        <v>158</v>
      </c>
      <c r="T12" s="313"/>
      <c r="U12" s="313"/>
      <c r="V12" s="18"/>
      <c r="W12" s="313" t="s">
        <v>159</v>
      </c>
      <c r="X12" s="313"/>
      <c r="Y12" s="313"/>
    </row>
    <row r="13" spans="1:25" s="152" customFormat="1" ht="12">
      <c r="A13" s="174" t="s">
        <v>107</v>
      </c>
      <c r="B13" s="175"/>
      <c r="C13" s="176" t="s">
        <v>160</v>
      </c>
      <c r="D13" s="177" t="s">
        <v>161</v>
      </c>
      <c r="E13" s="177" t="s">
        <v>162</v>
      </c>
      <c r="F13" s="178"/>
      <c r="G13" s="175" t="s">
        <v>160</v>
      </c>
      <c r="H13" s="177" t="s">
        <v>161</v>
      </c>
      <c r="I13" s="177" t="s">
        <v>162</v>
      </c>
      <c r="J13" s="178"/>
      <c r="K13" s="175" t="s">
        <v>160</v>
      </c>
      <c r="L13" s="177" t="s">
        <v>161</v>
      </c>
      <c r="M13" s="177" t="s">
        <v>162</v>
      </c>
      <c r="N13" s="178"/>
      <c r="O13" s="175" t="s">
        <v>160</v>
      </c>
      <c r="P13" s="177" t="s">
        <v>161</v>
      </c>
      <c r="Q13" s="177" t="s">
        <v>162</v>
      </c>
      <c r="R13" s="178"/>
      <c r="S13" s="175" t="s">
        <v>160</v>
      </c>
      <c r="T13" s="177" t="s">
        <v>161</v>
      </c>
      <c r="U13" s="177" t="s">
        <v>162</v>
      </c>
      <c r="V13" s="178"/>
      <c r="W13" s="175" t="s">
        <v>160</v>
      </c>
      <c r="X13" s="177" t="s">
        <v>161</v>
      </c>
      <c r="Y13" s="177" t="s">
        <v>162</v>
      </c>
    </row>
    <row r="14" spans="1:25" ht="12">
      <c r="A14" s="13" t="s">
        <v>4</v>
      </c>
      <c r="B14" s="70" t="s">
        <v>5</v>
      </c>
      <c r="C14" s="282">
        <v>-6.371410766050889</v>
      </c>
      <c r="D14" s="282">
        <v>-2.2615109963561086</v>
      </c>
      <c r="E14" s="282">
        <v>-11.1952940441285</v>
      </c>
      <c r="F14" s="285"/>
      <c r="G14" s="285">
        <v>-3.0645677151329265</v>
      </c>
      <c r="H14" s="285">
        <v>-1.9794454223185598</v>
      </c>
      <c r="I14" s="285">
        <v>-5.0413898483586355</v>
      </c>
      <c r="J14" s="285"/>
      <c r="K14" s="285">
        <v>-7.762870312546255</v>
      </c>
      <c r="L14" s="285">
        <v>-2.4161539713130398</v>
      </c>
      <c r="M14" s="285">
        <v>-13.014288615320158</v>
      </c>
      <c r="N14" s="282"/>
      <c r="O14" s="285">
        <v>-6.371410766050937</v>
      </c>
      <c r="P14" s="285">
        <v>-2.2615109963561277</v>
      </c>
      <c r="Q14" s="285">
        <v>-11.195294044128493</v>
      </c>
      <c r="R14" s="285"/>
      <c r="S14" s="285">
        <v>-3.064567715132923</v>
      </c>
      <c r="T14" s="285">
        <v>-1.9794454223185645</v>
      </c>
      <c r="U14" s="285">
        <v>-5.0413898483586586</v>
      </c>
      <c r="V14" s="285"/>
      <c r="W14" s="285">
        <v>-7.762870312546229</v>
      </c>
      <c r="X14" s="285">
        <v>-2.4161539713130575</v>
      </c>
      <c r="Y14" s="285">
        <v>-13.014288615320137</v>
      </c>
    </row>
    <row r="15" spans="1:25" ht="12">
      <c r="A15" s="49" t="s">
        <v>6</v>
      </c>
      <c r="B15" s="50" t="s">
        <v>7</v>
      </c>
      <c r="C15" s="284">
        <v>-2.609805898536255</v>
      </c>
      <c r="D15" s="284">
        <v>-3.179980216951339</v>
      </c>
      <c r="E15" s="284">
        <v>-2.0626949661744276</v>
      </c>
      <c r="F15" s="286"/>
      <c r="G15" s="286">
        <v>-4.198171422814401</v>
      </c>
      <c r="H15" s="286">
        <v>-0.692140016030085</v>
      </c>
      <c r="I15" s="286">
        <v>-11.397194536729415</v>
      </c>
      <c r="J15" s="286"/>
      <c r="K15" s="286">
        <v>-2.2098333206484466</v>
      </c>
      <c r="L15" s="286">
        <v>-4.129603737601606</v>
      </c>
      <c r="M15" s="286">
        <v>-0.6789832123794692</v>
      </c>
      <c r="N15" s="284"/>
      <c r="O15" s="286">
        <v>-0.10549123929914568</v>
      </c>
      <c r="P15" s="286">
        <v>-0.11656885814162443</v>
      </c>
      <c r="Q15" s="286">
        <v>-0.0924891849207936</v>
      </c>
      <c r="R15" s="286"/>
      <c r="S15" s="286">
        <v>-0.11526003203423407</v>
      </c>
      <c r="T15" s="286">
        <v>-0.019793697104833297</v>
      </c>
      <c r="U15" s="286">
        <v>-0.28917588015207074</v>
      </c>
      <c r="V15" s="286"/>
      <c r="W15" s="286">
        <v>-0.1013807085906504</v>
      </c>
      <c r="X15" s="286">
        <v>-0.1696260199584442</v>
      </c>
      <c r="Y15" s="286">
        <v>-0.03435177824857867</v>
      </c>
    </row>
    <row r="16" spans="1:25" ht="12">
      <c r="A16" s="18" t="s">
        <v>8</v>
      </c>
      <c r="B16" s="191" t="s">
        <v>137</v>
      </c>
      <c r="C16" s="285">
        <v>3.24618115279256</v>
      </c>
      <c r="D16" s="285">
        <v>1.2392615636706905</v>
      </c>
      <c r="E16" s="285">
        <v>9.421476280184947</v>
      </c>
      <c r="F16" s="285"/>
      <c r="G16" s="285">
        <v>-0.14360694380192163</v>
      </c>
      <c r="H16" s="285">
        <v>-1.631153918478534</v>
      </c>
      <c r="I16" s="285">
        <v>5.736614906196946</v>
      </c>
      <c r="J16" s="285"/>
      <c r="K16" s="285">
        <v>5.570688478217578</v>
      </c>
      <c r="L16" s="285">
        <v>3.4061561903769855</v>
      </c>
      <c r="M16" s="285">
        <v>11.276468649583894</v>
      </c>
      <c r="N16" s="285"/>
      <c r="O16" s="285">
        <v>0.06330484692732742</v>
      </c>
      <c r="P16" s="285">
        <v>0.033779455753358736</v>
      </c>
      <c r="Q16" s="285">
        <v>0.0979594732549611</v>
      </c>
      <c r="R16" s="285"/>
      <c r="S16" s="285">
        <v>-0.0038466111002869417</v>
      </c>
      <c r="T16" s="285">
        <v>-0.05401137261939346</v>
      </c>
      <c r="U16" s="285">
        <v>0.08754107076344489</v>
      </c>
      <c r="V16" s="285"/>
      <c r="W16" s="285">
        <v>0.09156096186681967</v>
      </c>
      <c r="X16" s="285">
        <v>0.08191094049700075</v>
      </c>
      <c r="Y16" s="285">
        <v>0.10103898456512814</v>
      </c>
    </row>
    <row r="17" spans="1:25" ht="12">
      <c r="A17" s="64" t="s">
        <v>9</v>
      </c>
      <c r="B17" s="192" t="s">
        <v>10</v>
      </c>
      <c r="C17" s="286">
        <v>1.3257721697540248</v>
      </c>
      <c r="D17" s="286">
        <v>5.055499304484434</v>
      </c>
      <c r="E17" s="286">
        <v>-2.3717229248680805</v>
      </c>
      <c r="F17" s="286"/>
      <c r="G17" s="286">
        <v>-2.8519828625634513</v>
      </c>
      <c r="H17" s="286">
        <v>-0.5327021438676804</v>
      </c>
      <c r="I17" s="286">
        <v>-4.983795246605672</v>
      </c>
      <c r="J17" s="286"/>
      <c r="K17" s="286">
        <v>3.9672343821487432</v>
      </c>
      <c r="L17" s="286">
        <v>8.37504767609989</v>
      </c>
      <c r="M17" s="286">
        <v>-0.6163233249416589</v>
      </c>
      <c r="N17" s="286"/>
      <c r="O17" s="286">
        <v>0.03227610039515709</v>
      </c>
      <c r="P17" s="286">
        <v>0.11347390830614731</v>
      </c>
      <c r="Q17" s="286">
        <v>-0.06302762226167664</v>
      </c>
      <c r="R17" s="286"/>
      <c r="S17" s="286">
        <v>-0.09081118578631936</v>
      </c>
      <c r="T17" s="286">
        <v>-0.012583136016644278</v>
      </c>
      <c r="U17" s="286">
        <v>-0.23332317844172765</v>
      </c>
      <c r="V17" s="286"/>
      <c r="W17" s="286">
        <v>0.08406899675347339</v>
      </c>
      <c r="X17" s="286">
        <v>0.18258491703122343</v>
      </c>
      <c r="Y17" s="286">
        <v>-0.01269100954636893</v>
      </c>
    </row>
    <row r="18" spans="1:25" ht="12">
      <c r="A18" s="18" t="s">
        <v>11</v>
      </c>
      <c r="B18" s="191" t="s">
        <v>12</v>
      </c>
      <c r="C18" s="285">
        <v>-0.24260747851824194</v>
      </c>
      <c r="D18" s="285">
        <v>5.534109641345641</v>
      </c>
      <c r="E18" s="285">
        <v>-9.008307450094433</v>
      </c>
      <c r="F18" s="285"/>
      <c r="G18" s="285">
        <v>2.2872088403040225</v>
      </c>
      <c r="H18" s="285">
        <v>4.1630352681424565</v>
      </c>
      <c r="I18" s="285">
        <v>-0.9693061761233634</v>
      </c>
      <c r="J18" s="285"/>
      <c r="K18" s="285">
        <v>-2.3625616814189287</v>
      </c>
      <c r="L18" s="285">
        <v>6.799387631125797</v>
      </c>
      <c r="M18" s="285">
        <v>-14.817613485887005</v>
      </c>
      <c r="N18" s="285"/>
      <c r="O18" s="285">
        <v>-0.007094370606315109</v>
      </c>
      <c r="P18" s="285">
        <v>0.18065336817453953</v>
      </c>
      <c r="Q18" s="285">
        <v>-0.22745818197709455</v>
      </c>
      <c r="R18" s="285"/>
      <c r="S18" s="285">
        <v>0.10296292406486016</v>
      </c>
      <c r="T18" s="285">
        <v>0.18418420747549316</v>
      </c>
      <c r="U18" s="285">
        <v>-0.04500199362078607</v>
      </c>
      <c r="V18" s="285"/>
      <c r="W18" s="285">
        <v>-0.05340448299255019</v>
      </c>
      <c r="X18" s="285">
        <v>0.17871757896857987</v>
      </c>
      <c r="Y18" s="285">
        <v>-0.28138928092539744</v>
      </c>
    </row>
    <row r="19" spans="1:25" ht="12">
      <c r="A19" s="64" t="s">
        <v>13</v>
      </c>
      <c r="B19" s="192" t="s">
        <v>14</v>
      </c>
      <c r="C19" s="286">
        <v>0.3556012737404357</v>
      </c>
      <c r="D19" s="286">
        <v>3.4211411500362443</v>
      </c>
      <c r="E19" s="286">
        <v>-4.749126017633665</v>
      </c>
      <c r="F19" s="286"/>
      <c r="G19" s="286">
        <v>5.336689974086939</v>
      </c>
      <c r="H19" s="286">
        <v>6.073879476055843</v>
      </c>
      <c r="I19" s="286">
        <v>4.089907477585131</v>
      </c>
      <c r="J19" s="286"/>
      <c r="K19" s="286">
        <v>-2.614984381556029</v>
      </c>
      <c r="L19" s="286">
        <v>1.8243789005694344</v>
      </c>
      <c r="M19" s="286">
        <v>-9.939444299215028</v>
      </c>
      <c r="N19" s="286"/>
      <c r="O19" s="286">
        <v>0.01399959925729043</v>
      </c>
      <c r="P19" s="286">
        <v>0.1558469069573938</v>
      </c>
      <c r="Q19" s="286">
        <v>-0.15248982724900803</v>
      </c>
      <c r="R19" s="286"/>
      <c r="S19" s="286">
        <v>0.26501970312143697</v>
      </c>
      <c r="T19" s="286">
        <v>0.2936007945829023</v>
      </c>
      <c r="U19" s="286">
        <v>0.21295208404576457</v>
      </c>
      <c r="V19" s="286"/>
      <c r="W19" s="286">
        <v>-0.09162510518311084</v>
      </c>
      <c r="X19" s="286">
        <v>0.0803230821624756</v>
      </c>
      <c r="Y19" s="286">
        <v>-0.26050854700548776</v>
      </c>
    </row>
    <row r="20" spans="1:25" ht="12" customHeight="1">
      <c r="A20" s="142">
        <v>1561</v>
      </c>
      <c r="B20" s="191" t="s">
        <v>16</v>
      </c>
      <c r="C20" s="285">
        <v>-29.41526487635636</v>
      </c>
      <c r="D20" s="285">
        <v>-23.687420664572066</v>
      </c>
      <c r="E20" s="285">
        <v>-34.7295994542917</v>
      </c>
      <c r="F20" s="285"/>
      <c r="G20" s="285">
        <v>-22.319441331258126</v>
      </c>
      <c r="H20" s="285">
        <v>-26.57983548142797</v>
      </c>
      <c r="I20" s="285">
        <v>18.075777630708156</v>
      </c>
      <c r="J20" s="285"/>
      <c r="K20" s="285">
        <v>-31.519675746580123</v>
      </c>
      <c r="L20" s="285">
        <v>-21.50610226324612</v>
      </c>
      <c r="M20" s="285">
        <v>-37.048665734164096</v>
      </c>
      <c r="N20" s="285"/>
      <c r="O20" s="285">
        <v>-0.07415393106269058</v>
      </c>
      <c r="P20" s="285">
        <v>-0.05322454008733676</v>
      </c>
      <c r="Q20" s="285">
        <v>-0.09871923552359567</v>
      </c>
      <c r="R20" s="285"/>
      <c r="S20" s="285">
        <v>-0.04345570282238895</v>
      </c>
      <c r="T20" s="285">
        <v>-0.07251024393959109</v>
      </c>
      <c r="U20" s="285">
        <v>0.009474423423785804</v>
      </c>
      <c r="V20" s="285"/>
      <c r="W20" s="285">
        <v>-0.08707118842499607</v>
      </c>
      <c r="X20" s="285">
        <v>-0.042651117123449135</v>
      </c>
      <c r="Y20" s="285">
        <v>-0.1306995316091162</v>
      </c>
    </row>
    <row r="21" spans="1:25" ht="13.5">
      <c r="A21" s="64" t="s">
        <v>17</v>
      </c>
      <c r="B21" s="63" t="s">
        <v>213</v>
      </c>
      <c r="C21" s="286">
        <v>5.045824509324781</v>
      </c>
      <c r="D21" s="286">
        <v>5.684458566302952</v>
      </c>
      <c r="E21" s="286">
        <v>3.275760058255961</v>
      </c>
      <c r="F21" s="286"/>
      <c r="G21" s="286">
        <v>8.909824416632283</v>
      </c>
      <c r="H21" s="286">
        <v>5.3639952516357114</v>
      </c>
      <c r="I21" s="286">
        <v>26.25962447656356</v>
      </c>
      <c r="J21" s="286"/>
      <c r="K21" s="286">
        <v>3.6653973713302923</v>
      </c>
      <c r="L21" s="286">
        <v>5.820108911585287</v>
      </c>
      <c r="M21" s="286">
        <v>-1.3806409238937056</v>
      </c>
      <c r="N21" s="286"/>
      <c r="O21" s="286">
        <v>0.06850889025499943</v>
      </c>
      <c r="P21" s="286">
        <v>0.10503865287219862</v>
      </c>
      <c r="Q21" s="286">
        <v>0.025633073102326164</v>
      </c>
      <c r="R21" s="286"/>
      <c r="S21" s="286">
        <v>0.1075151774698986</v>
      </c>
      <c r="T21" s="286">
        <v>0.08324492094088969</v>
      </c>
      <c r="U21" s="286">
        <v>0.15172953063849554</v>
      </c>
      <c r="V21" s="286"/>
      <c r="W21" s="286">
        <v>0.05209575244265551</v>
      </c>
      <c r="X21" s="286">
        <v>0.1169871068895702</v>
      </c>
      <c r="Y21" s="286">
        <v>-0.011639000756486243</v>
      </c>
    </row>
    <row r="22" spans="1:25" ht="12">
      <c r="A22" s="18" t="s">
        <v>19</v>
      </c>
      <c r="B22" s="191" t="s">
        <v>20</v>
      </c>
      <c r="C22" s="285">
        <v>-0.6026093950532552</v>
      </c>
      <c r="D22" s="285">
        <v>2.2686756334249436</v>
      </c>
      <c r="E22" s="285">
        <v>-2.6389339880458107</v>
      </c>
      <c r="F22" s="285"/>
      <c r="G22" s="285">
        <v>2.3326855694312476</v>
      </c>
      <c r="H22" s="285">
        <v>1.5021638529437054</v>
      </c>
      <c r="I22" s="285">
        <v>2.895415000168766</v>
      </c>
      <c r="J22" s="285"/>
      <c r="K22" s="285">
        <v>-2.0340571943879615</v>
      </c>
      <c r="L22" s="285">
        <v>2.6278780771797905</v>
      </c>
      <c r="M22" s="285">
        <v>-5.414290939996125</v>
      </c>
      <c r="N22" s="285"/>
      <c r="O22" s="285">
        <v>-0.02320411322571243</v>
      </c>
      <c r="P22" s="285">
        <v>0.0671300687844166</v>
      </c>
      <c r="Q22" s="285">
        <v>-0.12923140694480786</v>
      </c>
      <c r="R22" s="285"/>
      <c r="S22" s="285">
        <v>0.09941996043717875</v>
      </c>
      <c r="T22" s="285">
        <v>0.04005296024546578</v>
      </c>
      <c r="U22" s="285">
        <v>0.20757182565949564</v>
      </c>
      <c r="V22" s="285"/>
      <c r="W22" s="285">
        <v>-0.07480209816213314</v>
      </c>
      <c r="X22" s="285">
        <v>0.08197514384181198</v>
      </c>
      <c r="Y22" s="285">
        <v>-0.22878499636990152</v>
      </c>
    </row>
    <row r="23" spans="1:25" ht="12">
      <c r="A23" s="64" t="s">
        <v>21</v>
      </c>
      <c r="B23" s="192" t="s">
        <v>22</v>
      </c>
      <c r="C23" s="286">
        <v>-2.7619736864930022</v>
      </c>
      <c r="D23" s="286">
        <v>-7.296433465385121</v>
      </c>
      <c r="E23" s="286">
        <v>5.1897634617795285</v>
      </c>
      <c r="F23" s="286"/>
      <c r="G23" s="286">
        <v>-3.1978856589547577</v>
      </c>
      <c r="H23" s="286">
        <v>-6.273824961396768</v>
      </c>
      <c r="I23" s="286">
        <v>0.6637589566618196</v>
      </c>
      <c r="J23" s="286"/>
      <c r="K23" s="286">
        <v>-2.187510195432263</v>
      </c>
      <c r="L23" s="286">
        <v>-8.306637928971128</v>
      </c>
      <c r="M23" s="286">
        <v>15.461912291953661</v>
      </c>
      <c r="N23" s="286"/>
      <c r="O23" s="286">
        <v>-0.08037162494483331</v>
      </c>
      <c r="P23" s="286">
        <v>-0.2504172749095142</v>
      </c>
      <c r="Q23" s="286">
        <v>0.11921484025876168</v>
      </c>
      <c r="R23" s="286"/>
      <c r="S23" s="286">
        <v>-0.17864718832605406</v>
      </c>
      <c r="T23" s="286">
        <v>-0.3021756151337447</v>
      </c>
      <c r="U23" s="286">
        <v>0.04639079109160135</v>
      </c>
      <c r="V23" s="286"/>
      <c r="W23" s="286">
        <v>-0.039019051282154146</v>
      </c>
      <c r="X23" s="286">
        <v>-0.22204066873054842</v>
      </c>
      <c r="Y23" s="286">
        <v>0.14074045162240847</v>
      </c>
    </row>
    <row r="24" spans="1:25" ht="12">
      <c r="A24" s="18" t="s">
        <v>23</v>
      </c>
      <c r="B24" s="191" t="s">
        <v>24</v>
      </c>
      <c r="C24" s="285">
        <v>-4.346851893345283</v>
      </c>
      <c r="D24" s="285">
        <v>-0.6949270326615742</v>
      </c>
      <c r="E24" s="285">
        <v>-26.744805540756523</v>
      </c>
      <c r="F24" s="285"/>
      <c r="G24" s="285">
        <v>29.49253731343284</v>
      </c>
      <c r="H24" s="285">
        <v>46.99922057677319</v>
      </c>
      <c r="I24" s="285">
        <v>-27.806122448979586</v>
      </c>
      <c r="J24" s="285"/>
      <c r="K24" s="285">
        <v>-9.185589892436397</v>
      </c>
      <c r="L24" s="285">
        <v>-6.677094535145178</v>
      </c>
      <c r="M24" s="285">
        <v>-26.464646464646467</v>
      </c>
      <c r="N24" s="285"/>
      <c r="O24" s="285">
        <v>-0.009535375852782432</v>
      </c>
      <c r="P24" s="285">
        <v>-0.002427411635668643</v>
      </c>
      <c r="Q24" s="285">
        <v>-0.01787815588380373</v>
      </c>
      <c r="R24" s="285"/>
      <c r="S24" s="285">
        <v>0.027328272534154836</v>
      </c>
      <c r="T24" s="285">
        <v>0.05166926127365557</v>
      </c>
      <c r="U24" s="285">
        <v>-0.017014937077773667</v>
      </c>
      <c r="V24" s="285"/>
      <c r="W24" s="285">
        <v>-0.025046930128819242</v>
      </c>
      <c r="X24" s="285">
        <v>-0.03208601305313787</v>
      </c>
      <c r="Y24" s="285">
        <v>-0.018133309404555417</v>
      </c>
    </row>
    <row r="25" spans="1:25" ht="12">
      <c r="A25" s="64" t="s">
        <v>25</v>
      </c>
      <c r="B25" s="192" t="s">
        <v>26</v>
      </c>
      <c r="C25" s="286">
        <v>-7.3786306044900325</v>
      </c>
      <c r="D25" s="286">
        <v>-7.327905546441082</v>
      </c>
      <c r="E25" s="286">
        <v>-7.413538218198356</v>
      </c>
      <c r="F25" s="286"/>
      <c r="G25" s="286">
        <v>-9.5724453673242</v>
      </c>
      <c r="H25" s="286">
        <v>-13.464529426392913</v>
      </c>
      <c r="I25" s="286">
        <v>-5.763082444669054</v>
      </c>
      <c r="J25" s="286"/>
      <c r="K25" s="286">
        <v>-6.979955398178972</v>
      </c>
      <c r="L25" s="286">
        <v>-5.920158881640325</v>
      </c>
      <c r="M25" s="286">
        <v>-7.662775100254516</v>
      </c>
      <c r="N25" s="286"/>
      <c r="O25" s="286">
        <v>-0.31422367502724985</v>
      </c>
      <c r="P25" s="286">
        <v>-0.2355929420105764</v>
      </c>
      <c r="Q25" s="286">
        <v>-0.4065143632184816</v>
      </c>
      <c r="R25" s="286"/>
      <c r="S25" s="286">
        <v>-0.21166964126277266</v>
      </c>
      <c r="T25" s="286">
        <v>-0.22810593579144914</v>
      </c>
      <c r="U25" s="286">
        <v>-0.18172681267316398</v>
      </c>
      <c r="V25" s="286"/>
      <c r="W25" s="286">
        <v>-0.3573765513857369</v>
      </c>
      <c r="X25" s="286">
        <v>-0.23969770707876062</v>
      </c>
      <c r="Y25" s="286">
        <v>-0.47295792832865563</v>
      </c>
    </row>
    <row r="26" spans="1:25" ht="12">
      <c r="A26" s="18" t="s">
        <v>27</v>
      </c>
      <c r="B26" s="191" t="s">
        <v>28</v>
      </c>
      <c r="C26" s="285">
        <v>-18.5393734294392</v>
      </c>
      <c r="D26" s="285">
        <v>-16.08444598578117</v>
      </c>
      <c r="E26" s="285">
        <v>-20.09373908957365</v>
      </c>
      <c r="F26" s="285"/>
      <c r="G26" s="285">
        <v>-16.072982826107506</v>
      </c>
      <c r="H26" s="285">
        <v>-13.09128409043403</v>
      </c>
      <c r="I26" s="285">
        <v>-19.50826603299991</v>
      </c>
      <c r="J26" s="285"/>
      <c r="K26" s="285">
        <v>-19.453125287911245</v>
      </c>
      <c r="L26" s="285">
        <v>-17.8672318338143</v>
      </c>
      <c r="M26" s="285">
        <v>-20.24484203227449</v>
      </c>
      <c r="N26" s="285"/>
      <c r="O26" s="285">
        <v>-0.30121957410408146</v>
      </c>
      <c r="P26" s="285">
        <v>-0.1876368965941554</v>
      </c>
      <c r="Q26" s="285">
        <v>-0.4345341582600103</v>
      </c>
      <c r="R26" s="285"/>
      <c r="S26" s="285">
        <v>-0.23836818336032792</v>
      </c>
      <c r="T26" s="285">
        <v>-0.16098873645264392</v>
      </c>
      <c r="U26" s="285">
        <v>-0.37933423328558297</v>
      </c>
      <c r="V26" s="285"/>
      <c r="W26" s="285">
        <v>-0.3276662987639125</v>
      </c>
      <c r="X26" s="285">
        <v>-0.20224679989580127</v>
      </c>
      <c r="Y26" s="285">
        <v>-0.4508503634956532</v>
      </c>
    </row>
    <row r="27" spans="1:25" ht="12">
      <c r="A27" s="64" t="s">
        <v>29</v>
      </c>
      <c r="B27" s="192" t="s">
        <v>30</v>
      </c>
      <c r="C27" s="286">
        <v>-12.485948123890944</v>
      </c>
      <c r="D27" s="286">
        <v>-9.70672180406683</v>
      </c>
      <c r="E27" s="286">
        <v>-14.63670337267634</v>
      </c>
      <c r="F27" s="286"/>
      <c r="G27" s="286">
        <v>-6.162451951685188</v>
      </c>
      <c r="H27" s="286">
        <v>-6.808232447831408</v>
      </c>
      <c r="I27" s="286">
        <v>-5.535772004582585</v>
      </c>
      <c r="J27" s="286"/>
      <c r="K27" s="286">
        <v>-14.129245052439199</v>
      </c>
      <c r="L27" s="286">
        <v>-10.586520679122502</v>
      </c>
      <c r="M27" s="286">
        <v>-16.712056294825118</v>
      </c>
      <c r="N27" s="286"/>
      <c r="O27" s="286">
        <v>-0.35166695518363933</v>
      </c>
      <c r="P27" s="286">
        <v>-0.220885356052212</v>
      </c>
      <c r="Q27" s="286">
        <v>-0.505168306672116</v>
      </c>
      <c r="R27" s="286"/>
      <c r="S27" s="286">
        <v>-0.12088334965183907</v>
      </c>
      <c r="T27" s="286">
        <v>-0.10187755918957327</v>
      </c>
      <c r="U27" s="286">
        <v>-0.15550715887044173</v>
      </c>
      <c r="V27" s="286"/>
      <c r="W27" s="286">
        <v>-0.4487765083578313</v>
      </c>
      <c r="X27" s="286">
        <v>-0.2861316017619319</v>
      </c>
      <c r="Y27" s="286">
        <v>-0.6085224879161286</v>
      </c>
    </row>
    <row r="28" spans="1:25" ht="12">
      <c r="A28" s="18" t="s">
        <v>31</v>
      </c>
      <c r="B28" s="191" t="s">
        <v>32</v>
      </c>
      <c r="C28" s="285">
        <v>-14.159403599139486</v>
      </c>
      <c r="D28" s="285">
        <v>-7.616720145584055</v>
      </c>
      <c r="E28" s="285">
        <v>-19.767994307602432</v>
      </c>
      <c r="F28" s="285"/>
      <c r="G28" s="285">
        <v>-16.811226543801073</v>
      </c>
      <c r="H28" s="285">
        <v>-14.455011918808635</v>
      </c>
      <c r="I28" s="285">
        <v>-20.390788547743142</v>
      </c>
      <c r="J28" s="285"/>
      <c r="K28" s="285">
        <v>-13.352161105824612</v>
      </c>
      <c r="L28" s="285">
        <v>-4.617076977793067</v>
      </c>
      <c r="M28" s="285">
        <v>-19.638578410307684</v>
      </c>
      <c r="N28" s="285"/>
      <c r="O28" s="285">
        <v>-1.3203827336056504</v>
      </c>
      <c r="P28" s="285">
        <v>-0.6071463853482736</v>
      </c>
      <c r="Q28" s="285">
        <v>-2.1575245342513996</v>
      </c>
      <c r="R28" s="285"/>
      <c r="S28" s="285">
        <v>-1.2352928078655716</v>
      </c>
      <c r="T28" s="285">
        <v>-0.9921355590955517</v>
      </c>
      <c r="U28" s="285">
        <v>-1.678264659430959</v>
      </c>
      <c r="V28" s="285"/>
      <c r="W28" s="285">
        <v>-1.3561870302288994</v>
      </c>
      <c r="X28" s="285">
        <v>-0.3960753556501919</v>
      </c>
      <c r="Y28" s="285">
        <v>-2.29918600358133</v>
      </c>
    </row>
    <row r="29" spans="1:25" ht="12">
      <c r="A29" s="64" t="s">
        <v>33</v>
      </c>
      <c r="B29" s="192" t="s">
        <v>34</v>
      </c>
      <c r="C29" s="286">
        <v>0.43072246364230793</v>
      </c>
      <c r="D29" s="286">
        <v>-15.00688532799198</v>
      </c>
      <c r="E29" s="286">
        <v>3.030007614540886</v>
      </c>
      <c r="F29" s="286"/>
      <c r="G29" s="286">
        <v>-1.3088045401648651</v>
      </c>
      <c r="H29" s="286">
        <v>-0.9571340671361228</v>
      </c>
      <c r="I29" s="286">
        <v>-1.6161314413741579</v>
      </c>
      <c r="J29" s="286"/>
      <c r="K29" s="286">
        <v>0.7173401416293412</v>
      </c>
      <c r="L29" s="286">
        <v>-26.868686868686865</v>
      </c>
      <c r="M29" s="286">
        <v>3.4794343210176493</v>
      </c>
      <c r="N29" s="286"/>
      <c r="O29" s="286">
        <v>0.0015646535978363636</v>
      </c>
      <c r="P29" s="286">
        <v>-0.014549298491288842</v>
      </c>
      <c r="Q29" s="286">
        <v>0.020477967396787217</v>
      </c>
      <c r="R29" s="286"/>
      <c r="S29" s="286">
        <v>-0.002270901999042674</v>
      </c>
      <c r="T29" s="286">
        <v>-0.0011996180063535348</v>
      </c>
      <c r="U29" s="286">
        <v>-0.0042225142014108005</v>
      </c>
      <c r="V29" s="286"/>
      <c r="W29" s="286">
        <v>0.0031785857891172315</v>
      </c>
      <c r="X29" s="286">
        <v>-0.021868285616743297</v>
      </c>
      <c r="Y29" s="286">
        <v>0.027779030348632758</v>
      </c>
    </row>
    <row r="30" spans="1:25" ht="12">
      <c r="A30" s="18" t="s">
        <v>35</v>
      </c>
      <c r="B30" s="191" t="s">
        <v>36</v>
      </c>
      <c r="C30" s="285">
        <v>-3.9330265063144076</v>
      </c>
      <c r="D30" s="285">
        <v>-2.346016728397804</v>
      </c>
      <c r="E30" s="285">
        <v>-4.819420904910521</v>
      </c>
      <c r="F30" s="285"/>
      <c r="G30" s="285">
        <v>-7.439893885211291</v>
      </c>
      <c r="H30" s="285">
        <v>2.381611811626305</v>
      </c>
      <c r="I30" s="285">
        <v>-18.91802503021963</v>
      </c>
      <c r="J30" s="285"/>
      <c r="K30" s="285">
        <v>-3.159148258542499</v>
      </c>
      <c r="L30" s="285">
        <v>-4.110995158503417</v>
      </c>
      <c r="M30" s="285">
        <v>-2.7142309181108493</v>
      </c>
      <c r="N30" s="285"/>
      <c r="O30" s="285">
        <v>-0.052123457570103976</v>
      </c>
      <c r="P30" s="285">
        <v>-0.020635166235000734</v>
      </c>
      <c r="Q30" s="285">
        <v>-0.08908198467255905</v>
      </c>
      <c r="R30" s="285"/>
      <c r="S30" s="285">
        <v>-0.06018616926391755</v>
      </c>
      <c r="T30" s="285">
        <v>0.016081613835172884</v>
      </c>
      <c r="U30" s="285">
        <v>-0.19912704503499057</v>
      </c>
      <c r="V30" s="285"/>
      <c r="W30" s="285">
        <v>-0.0487308148034991</v>
      </c>
      <c r="X30" s="285">
        <v>-0.04076520911692593</v>
      </c>
      <c r="Y30" s="285">
        <v>-0.05655444426604516</v>
      </c>
    </row>
    <row r="31" spans="1:25" ht="12">
      <c r="A31" s="64" t="s">
        <v>37</v>
      </c>
      <c r="B31" s="192" t="s">
        <v>38</v>
      </c>
      <c r="C31" s="286">
        <v>-8.333636357024943</v>
      </c>
      <c r="D31" s="286">
        <v>-2.0746485700436246</v>
      </c>
      <c r="E31" s="286">
        <v>-16.384965206474845</v>
      </c>
      <c r="F31" s="286"/>
      <c r="G31" s="286">
        <v>4.003514354237425</v>
      </c>
      <c r="H31" s="286">
        <v>7.188572340595312</v>
      </c>
      <c r="I31" s="286">
        <v>-5.247786379861886</v>
      </c>
      <c r="J31" s="286"/>
      <c r="K31" s="286">
        <v>-13.780270468602552</v>
      </c>
      <c r="L31" s="286">
        <v>-8.37840773324644</v>
      </c>
      <c r="M31" s="286">
        <v>-18.81876203018944</v>
      </c>
      <c r="N31" s="286"/>
      <c r="O31" s="286">
        <v>-0.06258068264434935</v>
      </c>
      <c r="P31" s="286">
        <v>-0.016233315313533957</v>
      </c>
      <c r="Q31" s="286">
        <v>-0.11697964679880618</v>
      </c>
      <c r="R31" s="286"/>
      <c r="S31" s="286">
        <v>0.03109005903683214</v>
      </c>
      <c r="T31" s="286">
        <v>0.06432237500733672</v>
      </c>
      <c r="U31" s="286">
        <v>-0.029450930844097747</v>
      </c>
      <c r="V31" s="286"/>
      <c r="W31" s="286">
        <v>-0.1019956308994202</v>
      </c>
      <c r="X31" s="286">
        <v>-0.0603981221795767</v>
      </c>
      <c r="Y31" s="286">
        <v>-0.14285171988932197</v>
      </c>
    </row>
    <row r="32" spans="1:25" ht="12">
      <c r="A32" s="18" t="s">
        <v>39</v>
      </c>
      <c r="B32" s="191" t="s">
        <v>40</v>
      </c>
      <c r="C32" s="285">
        <v>-8.263451912390229</v>
      </c>
      <c r="D32" s="285">
        <v>-4.280526966222409</v>
      </c>
      <c r="E32" s="285">
        <v>-15.884116188128605</v>
      </c>
      <c r="F32" s="285"/>
      <c r="G32" s="285">
        <v>-14.004120235977148</v>
      </c>
      <c r="H32" s="285">
        <v>-4.387091898428053</v>
      </c>
      <c r="I32" s="285">
        <v>-41.87166946492445</v>
      </c>
      <c r="J32" s="285"/>
      <c r="K32" s="285">
        <v>-6.614938232431056</v>
      </c>
      <c r="L32" s="285">
        <v>-4.2445211906874665</v>
      </c>
      <c r="M32" s="285">
        <v>-10.683359568166118</v>
      </c>
      <c r="N32" s="285"/>
      <c r="O32" s="285">
        <v>-0.030859681244385803</v>
      </c>
      <c r="P32" s="285">
        <v>-0.01944313373534208</v>
      </c>
      <c r="Q32" s="285">
        <v>-0.044259543943797185</v>
      </c>
      <c r="R32" s="285"/>
      <c r="S32" s="285">
        <v>-0.03939602041144066</v>
      </c>
      <c r="T32" s="285">
        <v>-0.014211801075269868</v>
      </c>
      <c r="U32" s="285">
        <v>-0.08527538582622089</v>
      </c>
      <c r="V32" s="285"/>
      <c r="W32" s="285">
        <v>-0.027267744631965317</v>
      </c>
      <c r="X32" s="285">
        <v>-0.0223112215844294</v>
      </c>
      <c r="Y32" s="285">
        <v>-0.03213592431249571</v>
      </c>
    </row>
    <row r="33" spans="1:25" ht="12">
      <c r="A33" s="64" t="s">
        <v>41</v>
      </c>
      <c r="B33" s="192" t="s">
        <v>42</v>
      </c>
      <c r="C33" s="286">
        <v>-24.443128964059202</v>
      </c>
      <c r="D33" s="286">
        <v>-20.252926519674674</v>
      </c>
      <c r="E33" s="286">
        <v>-26.797696412532357</v>
      </c>
      <c r="F33" s="286"/>
      <c r="G33" s="286">
        <v>-5.403868031854375</v>
      </c>
      <c r="H33" s="286">
        <v>-9.042063248388088</v>
      </c>
      <c r="I33" s="286">
        <v>5.008787346221433</v>
      </c>
      <c r="J33" s="286"/>
      <c r="K33" s="286">
        <v>-27.76795470348664</v>
      </c>
      <c r="L33" s="286">
        <v>-25.201599241038153</v>
      </c>
      <c r="M33" s="286">
        <v>-28.832424532014166</v>
      </c>
      <c r="N33" s="286"/>
      <c r="O33" s="286">
        <v>-0.059194695800864144</v>
      </c>
      <c r="P33" s="286">
        <v>-0.032679029145188936</v>
      </c>
      <c r="Q33" s="286">
        <v>-0.09031673968391685</v>
      </c>
      <c r="R33" s="286"/>
      <c r="S33" s="286">
        <v>-0.006569296282248751</v>
      </c>
      <c r="T33" s="286">
        <v>-0.012617410816825509</v>
      </c>
      <c r="U33" s="286">
        <v>0.004448859694647238</v>
      </c>
      <c r="V33" s="286"/>
      <c r="W33" s="286">
        <v>-0.08133850892437425</v>
      </c>
      <c r="X33" s="286">
        <v>-0.04367784866201307</v>
      </c>
      <c r="Y33" s="286">
        <v>-0.11832791849359375</v>
      </c>
    </row>
    <row r="34" spans="1:25" ht="12">
      <c r="A34" s="18" t="s">
        <v>43</v>
      </c>
      <c r="B34" s="191" t="s">
        <v>44</v>
      </c>
      <c r="C34" s="285">
        <v>-6.72442705422025</v>
      </c>
      <c r="D34" s="285">
        <v>-10.802833530106259</v>
      </c>
      <c r="E34" s="285">
        <v>-3.0573248407643305</v>
      </c>
      <c r="F34" s="285"/>
      <c r="G34" s="285">
        <v>-5.605316382548398</v>
      </c>
      <c r="H34" s="285">
        <v>-11.982197877439216</v>
      </c>
      <c r="I34" s="285">
        <v>28.888888888888896</v>
      </c>
      <c r="J34" s="285"/>
      <c r="K34" s="285">
        <v>-6.992861598170341</v>
      </c>
      <c r="L34" s="285">
        <v>-10.182014777437354</v>
      </c>
      <c r="M34" s="285">
        <v>-5</v>
      </c>
      <c r="N34" s="285"/>
      <c r="O34" s="285">
        <v>-0.006569906730181726</v>
      </c>
      <c r="P34" s="285">
        <v>-0.009254506860986656</v>
      </c>
      <c r="Q34" s="285">
        <v>-0.0034189302088548975</v>
      </c>
      <c r="R34" s="285"/>
      <c r="S34" s="285">
        <v>-0.0035773852035263422</v>
      </c>
      <c r="T34" s="285">
        <v>-0.009996816719612724</v>
      </c>
      <c r="U34" s="285">
        <v>0.008117217688479185</v>
      </c>
      <c r="V34" s="285"/>
      <c r="W34" s="285">
        <v>-0.007829105483264744</v>
      </c>
      <c r="X34" s="285">
        <v>-0.008847534102012125</v>
      </c>
      <c r="Y34" s="285">
        <v>-0.00682882898695726</v>
      </c>
    </row>
    <row r="35" spans="1:25" ht="12">
      <c r="A35" s="64" t="s">
        <v>45</v>
      </c>
      <c r="B35" s="192" t="s">
        <v>46</v>
      </c>
      <c r="C35" s="286">
        <v>-4.10912549865281</v>
      </c>
      <c r="D35" s="286">
        <v>0.09046245196768776</v>
      </c>
      <c r="E35" s="286">
        <v>-13.533077196267707</v>
      </c>
      <c r="F35" s="286"/>
      <c r="G35" s="286">
        <v>-5.01185549004457</v>
      </c>
      <c r="H35" s="286">
        <v>-3.014287592983933</v>
      </c>
      <c r="I35" s="286">
        <v>-9.20761507809531</v>
      </c>
      <c r="J35" s="286"/>
      <c r="K35" s="286">
        <v>-3.7544529804427573</v>
      </c>
      <c r="L35" s="286">
        <v>1.2755013294237116</v>
      </c>
      <c r="M35" s="286">
        <v>-15.344157695668148</v>
      </c>
      <c r="N35" s="286"/>
      <c r="O35" s="286">
        <v>-0.13528846964872587</v>
      </c>
      <c r="P35" s="286">
        <v>0.0038155876648171567</v>
      </c>
      <c r="Q35" s="286">
        <v>-0.2985580804882537</v>
      </c>
      <c r="R35" s="286"/>
      <c r="S35" s="286">
        <v>-0.1571569292078013</v>
      </c>
      <c r="T35" s="286">
        <v>-0.09918270302530058</v>
      </c>
      <c r="U35" s="286">
        <v>-0.2627715076134894</v>
      </c>
      <c r="V35" s="286"/>
      <c r="W35" s="286">
        <v>-0.12608661871353385</v>
      </c>
      <c r="X35" s="286">
        <v>0.06028459187472606</v>
      </c>
      <c r="Y35" s="286">
        <v>-0.30913601275855096</v>
      </c>
    </row>
    <row r="36" spans="1:25" ht="12">
      <c r="A36" s="18" t="s">
        <v>47</v>
      </c>
      <c r="B36" s="191" t="s">
        <v>48</v>
      </c>
      <c r="C36" s="285">
        <v>-4.101223981971325</v>
      </c>
      <c r="D36" s="285">
        <v>-2.618211771524215</v>
      </c>
      <c r="E36" s="285">
        <v>-9.062864210886822</v>
      </c>
      <c r="F36" s="285"/>
      <c r="G36" s="285">
        <v>-5.125278422166546</v>
      </c>
      <c r="H36" s="285">
        <v>-4.071834288588805</v>
      </c>
      <c r="I36" s="285">
        <v>-8.230101667807288</v>
      </c>
      <c r="J36" s="285"/>
      <c r="K36" s="285">
        <v>-0.8577047352912315</v>
      </c>
      <c r="L36" s="285">
        <v>1.4576261774362553</v>
      </c>
      <c r="M36" s="285">
        <v>-13.330865277824511</v>
      </c>
      <c r="N36" s="285"/>
      <c r="O36" s="285">
        <v>-0.07971404913583922</v>
      </c>
      <c r="P36" s="285">
        <v>-0.07255887376543746</v>
      </c>
      <c r="Q36" s="285">
        <v>-0.08811224197633212</v>
      </c>
      <c r="R36" s="285"/>
      <c r="S36" s="285">
        <v>-0.2556493511102481</v>
      </c>
      <c r="T36" s="285">
        <v>-0.2348937743440653</v>
      </c>
      <c r="U36" s="285">
        <v>-0.29346083448954524</v>
      </c>
      <c r="V36" s="285"/>
      <c r="W36" s="285">
        <v>-0.005683666765600955</v>
      </c>
      <c r="X36" s="285">
        <v>0.016441537044969243</v>
      </c>
      <c r="Y36" s="285">
        <v>-0.02741451853108547</v>
      </c>
    </row>
    <row r="37" spans="1:25" ht="12">
      <c r="A37" s="64" t="s">
        <v>49</v>
      </c>
      <c r="B37" s="192" t="s">
        <v>50</v>
      </c>
      <c r="C37" s="286">
        <v>-3.0264223722275885</v>
      </c>
      <c r="D37" s="286">
        <v>1.2576582321725205</v>
      </c>
      <c r="E37" s="286">
        <v>-9.89474837284453</v>
      </c>
      <c r="F37" s="286"/>
      <c r="G37" s="286">
        <v>-1.175170751305732</v>
      </c>
      <c r="H37" s="286">
        <v>3.56961874385191</v>
      </c>
      <c r="I37" s="286">
        <v>-11.794876071654937</v>
      </c>
      <c r="J37" s="286"/>
      <c r="K37" s="286">
        <v>-3.719191858834525</v>
      </c>
      <c r="L37" s="286">
        <v>0.2400928883961484</v>
      </c>
      <c r="M37" s="286">
        <v>-9.36219546685928</v>
      </c>
      <c r="N37" s="286"/>
      <c r="O37" s="286">
        <v>-0.05891753639391774</v>
      </c>
      <c r="P37" s="286">
        <v>0.027925348025337287</v>
      </c>
      <c r="Q37" s="286">
        <v>-0.16084701434835835</v>
      </c>
      <c r="R37" s="286"/>
      <c r="S37" s="286">
        <v>-0.021035578200632097</v>
      </c>
      <c r="T37" s="286">
        <v>0.06840678869563577</v>
      </c>
      <c r="U37" s="286">
        <v>-0.18397725924384795</v>
      </c>
      <c r="V37" s="286"/>
      <c r="W37" s="286">
        <v>-0.07485757695718157</v>
      </c>
      <c r="X37" s="286">
        <v>0.0057313229758162885</v>
      </c>
      <c r="Y37" s="286">
        <v>-0.15401008797499224</v>
      </c>
    </row>
    <row r="38" spans="1:25" ht="12">
      <c r="A38" s="18" t="s">
        <v>51</v>
      </c>
      <c r="B38" s="191" t="s">
        <v>52</v>
      </c>
      <c r="C38" s="285">
        <v>-24.17938780352764</v>
      </c>
      <c r="D38" s="285">
        <v>-13.662973970998804</v>
      </c>
      <c r="E38" s="285">
        <v>-100</v>
      </c>
      <c r="F38" s="285"/>
      <c r="G38" s="285">
        <v>-16.321559074299618</v>
      </c>
      <c r="H38" s="285">
        <v>7.9849104055328635</v>
      </c>
      <c r="I38" s="285">
        <v>-100</v>
      </c>
      <c r="J38" s="285"/>
      <c r="K38" s="285">
        <v>-27.957367064886395</v>
      </c>
      <c r="L38" s="285">
        <v>-22.355465791466823</v>
      </c>
      <c r="M38" s="285">
        <v>-100</v>
      </c>
      <c r="N38" s="285"/>
      <c r="O38" s="285">
        <v>-0.004173774911505712</v>
      </c>
      <c r="P38" s="285">
        <v>-0.0038358160951138596</v>
      </c>
      <c r="Q38" s="285">
        <v>-0.004570444897253944</v>
      </c>
      <c r="R38" s="285"/>
      <c r="S38" s="285">
        <v>-0.0030887217607766053</v>
      </c>
      <c r="T38" s="285">
        <v>0.0018137081762726005</v>
      </c>
      <c r="U38" s="285">
        <v>-0.012019726192555712</v>
      </c>
      <c r="V38" s="285"/>
      <c r="W38" s="285">
        <v>-0.004630345586856535</v>
      </c>
      <c r="X38" s="285">
        <v>-0.0069331782719750145</v>
      </c>
      <c r="Y38" s="285">
        <v>-0.002368557801782471</v>
      </c>
    </row>
    <row r="39" spans="1:25" ht="12">
      <c r="A39" s="64" t="s">
        <v>53</v>
      </c>
      <c r="B39" s="192" t="s">
        <v>54</v>
      </c>
      <c r="C39" s="286">
        <v>-1.2919046622207553</v>
      </c>
      <c r="D39" s="286">
        <v>-11.966087637653777</v>
      </c>
      <c r="E39" s="286">
        <v>18.44751192910703</v>
      </c>
      <c r="F39" s="286"/>
      <c r="G39" s="286">
        <v>-5.5299539170506895</v>
      </c>
      <c r="H39" s="286">
        <v>-2.9302899444787145</v>
      </c>
      <c r="I39" s="286">
        <v>-11.031331592689298</v>
      </c>
      <c r="J39" s="286"/>
      <c r="K39" s="286">
        <v>1.8831406601454104</v>
      </c>
      <c r="L39" s="286">
        <v>-19.303665358603993</v>
      </c>
      <c r="M39" s="286">
        <v>37.42296918767507</v>
      </c>
      <c r="N39" s="286"/>
      <c r="O39" s="286">
        <v>-0.007077804756704458</v>
      </c>
      <c r="P39" s="286">
        <v>-0.07879985022289288</v>
      </c>
      <c r="Q39" s="286">
        <v>0.07710399898094641</v>
      </c>
      <c r="R39" s="286"/>
      <c r="S39" s="286">
        <v>-0.043813748678240116</v>
      </c>
      <c r="T39" s="286">
        <v>-0.02442079512933968</v>
      </c>
      <c r="U39" s="286">
        <v>-0.07914287246267206</v>
      </c>
      <c r="V39" s="286"/>
      <c r="W39" s="286">
        <v>0.008380013797746173</v>
      </c>
      <c r="X39" s="286">
        <v>-0.1086132681974447</v>
      </c>
      <c r="Y39" s="286">
        <v>0.12328804765641747</v>
      </c>
    </row>
    <row r="40" spans="1:25" ht="12">
      <c r="A40" s="18" t="s">
        <v>55</v>
      </c>
      <c r="B40" s="191" t="s">
        <v>56</v>
      </c>
      <c r="C40" s="285">
        <v>1.0647796038490753</v>
      </c>
      <c r="D40" s="285">
        <v>-0.9828881469115425</v>
      </c>
      <c r="E40" s="285">
        <v>8.875975163190585</v>
      </c>
      <c r="F40" s="285"/>
      <c r="G40" s="285">
        <v>2.8614878495391016</v>
      </c>
      <c r="H40" s="285">
        <v>2.61481065733431</v>
      </c>
      <c r="I40" s="285">
        <v>6.7287784679089135</v>
      </c>
      <c r="J40" s="285"/>
      <c r="K40" s="285">
        <v>-0.9836877675949318</v>
      </c>
      <c r="L40" s="285">
        <v>-7.163518802109903</v>
      </c>
      <c r="M40" s="285">
        <v>9.266227657572879</v>
      </c>
      <c r="N40" s="285"/>
      <c r="O40" s="285">
        <v>0.001507310272261135</v>
      </c>
      <c r="P40" s="285">
        <v>-0.002041626572142771</v>
      </c>
      <c r="Q40" s="285">
        <v>0.005672778545942283</v>
      </c>
      <c r="R40" s="285"/>
      <c r="S40" s="285">
        <v>0.007286485620731806</v>
      </c>
      <c r="T40" s="285">
        <v>0.009694872051346753</v>
      </c>
      <c r="U40" s="285">
        <v>0.002899006317313998</v>
      </c>
      <c r="V40" s="285"/>
      <c r="W40" s="285">
        <v>-0.0009244618395926506</v>
      </c>
      <c r="X40" s="285">
        <v>-0.00847618374526522</v>
      </c>
      <c r="Y40" s="285">
        <v>0.006492660764626328</v>
      </c>
    </row>
    <row r="41" spans="1:25" ht="12">
      <c r="A41" s="64" t="s">
        <v>57</v>
      </c>
      <c r="B41" s="192" t="s">
        <v>58</v>
      </c>
      <c r="C41" s="286">
        <v>-1.6539816575318111</v>
      </c>
      <c r="D41" s="286">
        <v>1.6523211136086235</v>
      </c>
      <c r="E41" s="286">
        <v>-6.752014498435388</v>
      </c>
      <c r="F41" s="286"/>
      <c r="G41" s="286">
        <v>4.885748159969072</v>
      </c>
      <c r="H41" s="286">
        <v>5.070826617725532</v>
      </c>
      <c r="I41" s="286">
        <v>4.31664173724835</v>
      </c>
      <c r="J41" s="286"/>
      <c r="K41" s="286">
        <v>-4.751112623804543</v>
      </c>
      <c r="L41" s="286">
        <v>-0.624763218083535</v>
      </c>
      <c r="M41" s="286">
        <v>-9.527419071742283</v>
      </c>
      <c r="N41" s="286"/>
      <c r="O41" s="286">
        <v>-0.040527453864349555</v>
      </c>
      <c r="P41" s="286">
        <v>0.0454831920564882</v>
      </c>
      <c r="Q41" s="286">
        <v>-0.1414801144750947</v>
      </c>
      <c r="R41" s="286"/>
      <c r="S41" s="286">
        <v>0.12991045182073402</v>
      </c>
      <c r="T41" s="286">
        <v>0.1575930830338775</v>
      </c>
      <c r="U41" s="286">
        <v>0.07947960319616526</v>
      </c>
      <c r="V41" s="286"/>
      <c r="W41" s="286">
        <v>-0.11224463163737294</v>
      </c>
      <c r="X41" s="286">
        <v>-0.01598126393746217</v>
      </c>
      <c r="Y41" s="286">
        <v>-0.20679223408403175</v>
      </c>
    </row>
    <row r="42" spans="1:25" ht="12">
      <c r="A42" s="18" t="s">
        <v>59</v>
      </c>
      <c r="B42" s="191" t="s">
        <v>60</v>
      </c>
      <c r="C42" s="285">
        <v>-5.3899983592894385</v>
      </c>
      <c r="D42" s="285">
        <v>-0.5028521934662411</v>
      </c>
      <c r="E42" s="285">
        <v>-12.905596615838865</v>
      </c>
      <c r="F42" s="285"/>
      <c r="G42" s="285">
        <v>-3.1918875494393872</v>
      </c>
      <c r="H42" s="285">
        <v>0.07092206215846275</v>
      </c>
      <c r="I42" s="285">
        <v>-10.52400033642411</v>
      </c>
      <c r="J42" s="285"/>
      <c r="K42" s="285">
        <v>-7.394612748050244</v>
      </c>
      <c r="L42" s="285">
        <v>-1.18938679974685</v>
      </c>
      <c r="M42" s="285">
        <v>-14.321086244292546</v>
      </c>
      <c r="N42" s="285"/>
      <c r="O42" s="285">
        <v>-0.44867829990206265</v>
      </c>
      <c r="P42" s="285">
        <v>-0.04697547225910029</v>
      </c>
      <c r="Q42" s="285">
        <v>-0.9201660883177014</v>
      </c>
      <c r="R42" s="285"/>
      <c r="S42" s="285">
        <v>-0.42792165480627503</v>
      </c>
      <c r="T42" s="285">
        <v>0.01019199266348785</v>
      </c>
      <c r="U42" s="285">
        <v>-1.2260554328344089</v>
      </c>
      <c r="V42" s="285"/>
      <c r="W42" s="285">
        <v>-0.4574123194872152</v>
      </c>
      <c r="X42" s="285">
        <v>-0.07831764110242466</v>
      </c>
      <c r="Y42" s="285">
        <v>-0.8297501443314853</v>
      </c>
    </row>
    <row r="43" spans="1:25" ht="12">
      <c r="A43" s="64" t="s">
        <v>61</v>
      </c>
      <c r="B43" s="192" t="s">
        <v>62</v>
      </c>
      <c r="C43" s="286">
        <v>-2.495130452311245</v>
      </c>
      <c r="D43" s="286">
        <v>-2.316237966214274</v>
      </c>
      <c r="E43" s="286">
        <v>-2.7408998341883595</v>
      </c>
      <c r="F43" s="286"/>
      <c r="G43" s="286">
        <v>7.8066035505197195</v>
      </c>
      <c r="H43" s="286">
        <v>-0.3415528157280856</v>
      </c>
      <c r="I43" s="286">
        <v>25.21731391105706</v>
      </c>
      <c r="J43" s="286"/>
      <c r="K43" s="286">
        <v>-5.889373636646933</v>
      </c>
      <c r="L43" s="286">
        <v>-3.129485090202133</v>
      </c>
      <c r="M43" s="286">
        <v>-9.19494572475431</v>
      </c>
      <c r="N43" s="286"/>
      <c r="O43" s="286">
        <v>-0.02180070359812476</v>
      </c>
      <c r="P43" s="286">
        <v>-0.02169119866310766</v>
      </c>
      <c r="Q43" s="286">
        <v>-0.021929232042733383</v>
      </c>
      <c r="R43" s="286"/>
      <c r="S43" s="286">
        <v>0.0570768121196645</v>
      </c>
      <c r="T43" s="286">
        <v>-0.0026348752639550337</v>
      </c>
      <c r="U43" s="286">
        <v>0.16585661142325264</v>
      </c>
      <c r="V43" s="286"/>
      <c r="W43" s="286">
        <v>-0.05499093082069648</v>
      </c>
      <c r="X43" s="286">
        <v>-0.032138863367464035</v>
      </c>
      <c r="Y43" s="286">
        <v>-0.07743569086054741</v>
      </c>
    </row>
    <row r="44" spans="1:25" ht="12">
      <c r="A44" s="18" t="s">
        <v>63</v>
      </c>
      <c r="B44" s="191" t="s">
        <v>64</v>
      </c>
      <c r="C44" s="285">
        <v>-5.265379018928062</v>
      </c>
      <c r="D44" s="285">
        <v>-2.7413503276909834</v>
      </c>
      <c r="E44" s="285">
        <v>-8.351035427472153</v>
      </c>
      <c r="F44" s="285"/>
      <c r="G44" s="285">
        <v>-0.9133609817672084</v>
      </c>
      <c r="H44" s="285">
        <v>-2.0002499913659877</v>
      </c>
      <c r="I44" s="285">
        <v>2.001579988273172</v>
      </c>
      <c r="J44" s="285"/>
      <c r="K44" s="285">
        <v>-6.483435036794594</v>
      </c>
      <c r="L44" s="285">
        <v>-3.043435967838437</v>
      </c>
      <c r="M44" s="285">
        <v>-9.925409330266433</v>
      </c>
      <c r="N44" s="285"/>
      <c r="O44" s="285">
        <v>-0.3563240003986192</v>
      </c>
      <c r="P44" s="285">
        <v>-0.1889851455549303</v>
      </c>
      <c r="Q44" s="285">
        <v>-0.5527334383137105</v>
      </c>
      <c r="R44" s="285"/>
      <c r="S44" s="285">
        <v>-0.045638838584049636</v>
      </c>
      <c r="T44" s="285">
        <v>-0.11276575873335178</v>
      </c>
      <c r="U44" s="285">
        <v>0.07664966508520206</v>
      </c>
      <c r="V44" s="285"/>
      <c r="W44" s="285">
        <v>-0.4870546784818477</v>
      </c>
      <c r="X44" s="285">
        <v>-0.23077256597197182</v>
      </c>
      <c r="Y44" s="285">
        <v>-0.7387689065079222</v>
      </c>
    </row>
    <row r="45" spans="1:25" ht="12">
      <c r="A45" s="64" t="s">
        <v>65</v>
      </c>
      <c r="B45" s="192" t="s">
        <v>66</v>
      </c>
      <c r="C45" s="286">
        <v>-7.967656386701671</v>
      </c>
      <c r="D45" s="286">
        <v>-5.156382935623727</v>
      </c>
      <c r="E45" s="286">
        <v>-13.802236609770446</v>
      </c>
      <c r="F45" s="286"/>
      <c r="G45" s="286">
        <v>-1.1763245290046132</v>
      </c>
      <c r="H45" s="286">
        <v>-1.1249172854936984</v>
      </c>
      <c r="I45" s="286">
        <v>-1.4550528204106183</v>
      </c>
      <c r="J45" s="286"/>
      <c r="K45" s="286">
        <v>-9.88561160538196</v>
      </c>
      <c r="L45" s="286">
        <v>-6.689500908709622</v>
      </c>
      <c r="M45" s="286">
        <v>-15.257901539184571</v>
      </c>
      <c r="N45" s="286"/>
      <c r="O45" s="286">
        <v>-0.06366201392662368</v>
      </c>
      <c r="P45" s="286">
        <v>-0.05149146932162101</v>
      </c>
      <c r="Q45" s="286">
        <v>-0.07794686024771265</v>
      </c>
      <c r="R45" s="286"/>
      <c r="S45" s="286">
        <v>-0.006988809237816855</v>
      </c>
      <c r="T45" s="286">
        <v>-0.008740074046289877</v>
      </c>
      <c r="U45" s="286">
        <v>-0.003798441610634527</v>
      </c>
      <c r="V45" s="286"/>
      <c r="W45" s="286">
        <v>-0.08750907001016849</v>
      </c>
      <c r="X45" s="286">
        <v>-0.07493000120022665</v>
      </c>
      <c r="Y45" s="286">
        <v>-0.0998639338115167</v>
      </c>
    </row>
    <row r="46" spans="1:25" ht="12">
      <c r="A46" s="18" t="s">
        <v>67</v>
      </c>
      <c r="B46" s="191" t="s">
        <v>68</v>
      </c>
      <c r="C46" s="285">
        <v>-14.527706963638797</v>
      </c>
      <c r="D46" s="285">
        <v>-8.16599732262383</v>
      </c>
      <c r="E46" s="285">
        <v>-51.13275940190304</v>
      </c>
      <c r="F46" s="285"/>
      <c r="G46" s="285">
        <v>-11.108671789242585</v>
      </c>
      <c r="H46" s="285">
        <v>-8.965517241379306</v>
      </c>
      <c r="I46" s="285">
        <v>-28.68686868686868</v>
      </c>
      <c r="J46" s="285"/>
      <c r="K46" s="285">
        <v>-15.144316427129112</v>
      </c>
      <c r="L46" s="285">
        <v>-8.013871965507546</v>
      </c>
      <c r="M46" s="285">
        <v>-53.967848941056396</v>
      </c>
      <c r="N46" s="285"/>
      <c r="O46" s="285">
        <v>-0.07095826944742388</v>
      </c>
      <c r="P46" s="285">
        <v>-0.06293064665470925</v>
      </c>
      <c r="Q46" s="285">
        <v>-0.08038047376443234</v>
      </c>
      <c r="R46" s="285"/>
      <c r="S46" s="285">
        <v>-0.027992117211097848</v>
      </c>
      <c r="T46" s="285">
        <v>-0.031190068165191737</v>
      </c>
      <c r="U46" s="285">
        <v>-0.022166248303154692</v>
      </c>
      <c r="V46" s="285"/>
      <c r="W46" s="285">
        <v>-0.08903764660105358</v>
      </c>
      <c r="X46" s="285">
        <v>-0.08033247777579172</v>
      </c>
      <c r="Y46" s="285">
        <v>-0.09758765748253104</v>
      </c>
    </row>
    <row r="47" spans="1:25" ht="12">
      <c r="A47" s="64" t="s">
        <v>69</v>
      </c>
      <c r="B47" s="192" t="s">
        <v>70</v>
      </c>
      <c r="C47" s="286">
        <v>-6.478851089165216</v>
      </c>
      <c r="D47" s="286">
        <v>-3.0334900939866793</v>
      </c>
      <c r="E47" s="286">
        <v>-10.95958887308469</v>
      </c>
      <c r="F47" s="286"/>
      <c r="G47" s="286">
        <v>-6.178927017309399</v>
      </c>
      <c r="H47" s="286">
        <v>-7.9229913009450375</v>
      </c>
      <c r="I47" s="286">
        <v>-2.8037729459628236</v>
      </c>
      <c r="J47" s="286"/>
      <c r="K47" s="286">
        <v>-6.553094627035927</v>
      </c>
      <c r="L47" s="286">
        <v>-1.5612952866869256</v>
      </c>
      <c r="M47" s="286">
        <v>-12.461527615300982</v>
      </c>
      <c r="N47" s="286"/>
      <c r="O47" s="286">
        <v>-0.30371410628926354</v>
      </c>
      <c r="P47" s="286">
        <v>-0.14888063291032702</v>
      </c>
      <c r="Q47" s="286">
        <v>-0.48544569220936906</v>
      </c>
      <c r="R47" s="286"/>
      <c r="S47" s="286">
        <v>-0.19406307107745732</v>
      </c>
      <c r="T47" s="286">
        <v>-0.2541198970792267</v>
      </c>
      <c r="U47" s="286">
        <v>-0.08465451530659555</v>
      </c>
      <c r="V47" s="286"/>
      <c r="W47" s="286">
        <v>-0.3498532720673917</v>
      </c>
      <c r="X47" s="286">
        <v>-0.09118301082763795</v>
      </c>
      <c r="Y47" s="286">
        <v>-0.603913083279381</v>
      </c>
    </row>
    <row r="48" spans="1:25" ht="12">
      <c r="A48" s="18" t="s">
        <v>71</v>
      </c>
      <c r="B48" s="191" t="s">
        <v>72</v>
      </c>
      <c r="C48" s="285">
        <v>-12.846258061915927</v>
      </c>
      <c r="D48" s="285">
        <v>-6.255185806337716</v>
      </c>
      <c r="E48" s="285">
        <v>-28.406505815710236</v>
      </c>
      <c r="F48" s="285"/>
      <c r="G48" s="285">
        <v>-8.13289692061845</v>
      </c>
      <c r="H48" s="285">
        <v>-4.34143044567249</v>
      </c>
      <c r="I48" s="285">
        <v>-21.227030366827616</v>
      </c>
      <c r="J48" s="285"/>
      <c r="K48" s="285">
        <v>-14.03285686566199</v>
      </c>
      <c r="L48" s="285">
        <v>-6.80134336317324</v>
      </c>
      <c r="M48" s="285">
        <v>-29.691108308629644</v>
      </c>
      <c r="N48" s="285"/>
      <c r="O48" s="285">
        <v>-0.25458183781862787</v>
      </c>
      <c r="P48" s="285">
        <v>-0.16126736771405384</v>
      </c>
      <c r="Q48" s="285">
        <v>-0.3641071637789611</v>
      </c>
      <c r="R48" s="285"/>
      <c r="S48" s="285">
        <v>-0.10945139111098251</v>
      </c>
      <c r="T48" s="285">
        <v>-0.07017765337168154</v>
      </c>
      <c r="U48" s="285">
        <v>-0.18099834441906945</v>
      </c>
      <c r="V48" s="285"/>
      <c r="W48" s="285">
        <v>-0.3156500961087874</v>
      </c>
      <c r="X48" s="285">
        <v>-0.21120747281885233</v>
      </c>
      <c r="Y48" s="285">
        <v>-0.4182311698988331</v>
      </c>
    </row>
    <row r="49" spans="1:25" ht="12">
      <c r="A49" s="64" t="s">
        <v>73</v>
      </c>
      <c r="B49" s="192" t="s">
        <v>74</v>
      </c>
      <c r="C49" s="286">
        <v>-9.129788416321283</v>
      </c>
      <c r="D49" s="286">
        <v>-5.626981759295669</v>
      </c>
      <c r="E49" s="286">
        <v>-11.80323875500392</v>
      </c>
      <c r="F49" s="286"/>
      <c r="G49" s="286">
        <v>-5.892916528246039</v>
      </c>
      <c r="H49" s="286">
        <v>-7.600288030485858</v>
      </c>
      <c r="I49" s="286">
        <v>-1.5916671548322325</v>
      </c>
      <c r="J49" s="286"/>
      <c r="K49" s="286">
        <v>-9.843306148746212</v>
      </c>
      <c r="L49" s="286">
        <v>-4.7864972893836955</v>
      </c>
      <c r="M49" s="286">
        <v>-12.81928861308973</v>
      </c>
      <c r="N49" s="286"/>
      <c r="O49" s="286">
        <v>-0.04980513583469176</v>
      </c>
      <c r="P49" s="286">
        <v>-0.024607885457682936</v>
      </c>
      <c r="Q49" s="286">
        <v>-0.07937972440335957</v>
      </c>
      <c r="R49" s="286"/>
      <c r="S49" s="286">
        <v>-0.019605546126558366</v>
      </c>
      <c r="T49" s="286">
        <v>-0.02803678654897087</v>
      </c>
      <c r="U49" s="286">
        <v>-0.004245929253933783</v>
      </c>
      <c r="V49" s="286"/>
      <c r="W49" s="286">
        <v>-0.06251257515146182</v>
      </c>
      <c r="X49" s="286">
        <v>-0.022727984064543964</v>
      </c>
      <c r="Y49" s="286">
        <v>-0.10158805933060332</v>
      </c>
    </row>
    <row r="50" spans="1:25" ht="12">
      <c r="A50" s="18" t="s">
        <v>75</v>
      </c>
      <c r="B50" s="191" t="s">
        <v>76</v>
      </c>
      <c r="C50" s="285">
        <v>-8.899240100873463</v>
      </c>
      <c r="D50" s="285">
        <v>-0.4752910423744039</v>
      </c>
      <c r="E50" s="285">
        <v>-17.847949198184175</v>
      </c>
      <c r="F50" s="285"/>
      <c r="G50" s="285">
        <v>-2.885861087406316</v>
      </c>
      <c r="H50" s="285">
        <v>-1.8048770464729413</v>
      </c>
      <c r="I50" s="285">
        <v>-5.471972552223214</v>
      </c>
      <c r="J50" s="285"/>
      <c r="K50" s="285">
        <v>-10.279432761640095</v>
      </c>
      <c r="L50" s="285">
        <v>-0.018822226648418372</v>
      </c>
      <c r="M50" s="285">
        <v>-19.432206536319686</v>
      </c>
      <c r="N50" s="285"/>
      <c r="O50" s="285">
        <v>-0.42062591784834263</v>
      </c>
      <c r="P50" s="285">
        <v>-0.021430655826677473</v>
      </c>
      <c r="Q50" s="285">
        <v>-0.889170519192014</v>
      </c>
      <c r="R50" s="285"/>
      <c r="S50" s="285">
        <v>-0.08597542935355747</v>
      </c>
      <c r="T50" s="285">
        <v>-0.05873558258245983</v>
      </c>
      <c r="U50" s="285">
        <v>-0.13559963517751425</v>
      </c>
      <c r="V50" s="285"/>
      <c r="W50" s="285">
        <v>-0.5614407704994576</v>
      </c>
      <c r="X50" s="285">
        <v>-0.0009781604317717972</v>
      </c>
      <c r="Y50" s="285">
        <v>-1.1119138872107592</v>
      </c>
    </row>
    <row r="51" spans="1:25" ht="12">
      <c r="A51" s="64" t="s">
        <v>77</v>
      </c>
      <c r="B51" s="192" t="s">
        <v>78</v>
      </c>
      <c r="C51" s="286">
        <v>-5.150036907313094</v>
      </c>
      <c r="D51" s="286">
        <v>-1.1035697765305885</v>
      </c>
      <c r="E51" s="286">
        <v>-13.223997200332649</v>
      </c>
      <c r="F51" s="286"/>
      <c r="G51" s="286">
        <v>-1.5768928710979013</v>
      </c>
      <c r="H51" s="286">
        <v>-1.8181466076512054</v>
      </c>
      <c r="I51" s="286">
        <v>-0.498048604001311</v>
      </c>
      <c r="J51" s="286"/>
      <c r="K51" s="286">
        <v>-6.582224163213157</v>
      </c>
      <c r="L51" s="286">
        <v>-0.7170437025834087</v>
      </c>
      <c r="M51" s="286">
        <v>-15.587461922457091</v>
      </c>
      <c r="N51" s="286"/>
      <c r="O51" s="286">
        <v>-0.06654452377095475</v>
      </c>
      <c r="P51" s="286">
        <v>-0.017591750733852596</v>
      </c>
      <c r="Q51" s="286">
        <v>-0.1240015121409507</v>
      </c>
      <c r="R51" s="286"/>
      <c r="S51" s="286">
        <v>-0.019685277735064625</v>
      </c>
      <c r="T51" s="286">
        <v>-0.028730987263278787</v>
      </c>
      <c r="U51" s="286">
        <v>-0.003206251431285649</v>
      </c>
      <c r="V51" s="286"/>
      <c r="W51" s="286">
        <v>-0.0862620441474086</v>
      </c>
      <c r="X51" s="286">
        <v>-0.011484643613328255</v>
      </c>
      <c r="Y51" s="286">
        <v>-0.1597066379385864</v>
      </c>
    </row>
    <row r="52" spans="1:25" ht="12">
      <c r="A52" s="18" t="s">
        <v>79</v>
      </c>
      <c r="B52" s="191" t="s">
        <v>80</v>
      </c>
      <c r="C52" s="285">
        <v>-12.755304392374212</v>
      </c>
      <c r="D52" s="285">
        <v>-2.594053730297241</v>
      </c>
      <c r="E52" s="285">
        <v>-20.3062244022836</v>
      </c>
      <c r="F52" s="285"/>
      <c r="G52" s="285">
        <v>-6.618499869304772</v>
      </c>
      <c r="H52" s="285">
        <v>0.8892908907845554</v>
      </c>
      <c r="I52" s="285">
        <v>-16.404258617643784</v>
      </c>
      <c r="J52" s="285"/>
      <c r="K52" s="285">
        <v>-14.904258281209248</v>
      </c>
      <c r="L52" s="285">
        <v>-4.422730368389005</v>
      </c>
      <c r="M52" s="285">
        <v>-21.259062636187153</v>
      </c>
      <c r="N52" s="285"/>
      <c r="O52" s="285">
        <v>-0.1838567450573435</v>
      </c>
      <c r="P52" s="285">
        <v>-0.029521226687001977</v>
      </c>
      <c r="Q52" s="285">
        <v>-0.36500386980472116</v>
      </c>
      <c r="R52" s="285"/>
      <c r="S52" s="285">
        <v>-0.0835436671563574</v>
      </c>
      <c r="T52" s="285">
        <v>0.009838703802108528</v>
      </c>
      <c r="U52" s="285">
        <v>-0.2536630527649747</v>
      </c>
      <c r="V52" s="285"/>
      <c r="W52" s="285">
        <v>-0.2260666678551328</v>
      </c>
      <c r="X52" s="285">
        <v>-0.05110038169626721</v>
      </c>
      <c r="Y52" s="285">
        <v>-0.3979144149325695</v>
      </c>
    </row>
    <row r="53" spans="1:25" ht="12">
      <c r="A53" s="64" t="s">
        <v>81</v>
      </c>
      <c r="B53" s="192" t="s">
        <v>82</v>
      </c>
      <c r="C53" s="286">
        <v>-10.022168246385654</v>
      </c>
      <c r="D53" s="286">
        <v>-0.3135610516355025</v>
      </c>
      <c r="E53" s="286">
        <v>-21.619734698626957</v>
      </c>
      <c r="F53" s="286"/>
      <c r="G53" s="286">
        <v>-2.8901999494960973</v>
      </c>
      <c r="H53" s="286">
        <v>0.9614015097564543</v>
      </c>
      <c r="I53" s="286">
        <v>-9.87917555081732</v>
      </c>
      <c r="J53" s="286"/>
      <c r="K53" s="286">
        <v>-12.03340454457178</v>
      </c>
      <c r="L53" s="286">
        <v>-0.7627650232091221</v>
      </c>
      <c r="M53" s="286">
        <v>-24.05029427501336</v>
      </c>
      <c r="N53" s="286"/>
      <c r="O53" s="286">
        <v>-0.10838980787524209</v>
      </c>
      <c r="P53" s="286">
        <v>-0.0034186047202330533</v>
      </c>
      <c r="Q53" s="286">
        <v>-0.23159690779357714</v>
      </c>
      <c r="R53" s="286"/>
      <c r="S53" s="286">
        <v>-0.02321612356309095</v>
      </c>
      <c r="T53" s="286">
        <v>0.007711830040844189</v>
      </c>
      <c r="U53" s="286">
        <v>-0.07955914003643999</v>
      </c>
      <c r="V53" s="286"/>
      <c r="W53" s="286">
        <v>-0.14422934858565462</v>
      </c>
      <c r="X53" s="286">
        <v>-0.009520886254908507</v>
      </c>
      <c r="Y53" s="286">
        <v>-0.27653681348083636</v>
      </c>
    </row>
    <row r="54" spans="1:25" ht="12">
      <c r="A54" s="18" t="s">
        <v>83</v>
      </c>
      <c r="B54" s="191" t="s">
        <v>84</v>
      </c>
      <c r="C54" s="285">
        <v>-5.350918047749753</v>
      </c>
      <c r="D54" s="285">
        <v>3.2490936832709316</v>
      </c>
      <c r="E54" s="285">
        <v>-14.708708309134765</v>
      </c>
      <c r="F54" s="285"/>
      <c r="G54" s="285">
        <v>4.729721557690136</v>
      </c>
      <c r="H54" s="285">
        <v>7.0977527269501905</v>
      </c>
      <c r="I54" s="285">
        <v>-1.35990282376669</v>
      </c>
      <c r="J54" s="285"/>
      <c r="K54" s="285">
        <v>-9.211259325313648</v>
      </c>
      <c r="L54" s="285">
        <v>0.8640277439362798</v>
      </c>
      <c r="M54" s="285">
        <v>-17.28720192376637</v>
      </c>
      <c r="N54" s="285"/>
      <c r="O54" s="285">
        <v>-0.14023351228921757</v>
      </c>
      <c r="P54" s="285">
        <v>0.08217590299510814</v>
      </c>
      <c r="Q54" s="285">
        <v>-0.4012805254519573</v>
      </c>
      <c r="R54" s="285"/>
      <c r="S54" s="285">
        <v>0.11589424078809955</v>
      </c>
      <c r="T54" s="285">
        <v>0.1939623183272808</v>
      </c>
      <c r="U54" s="285">
        <v>-0.02632632236849992</v>
      </c>
      <c r="V54" s="285"/>
      <c r="W54" s="285">
        <v>-0.24800742282993085</v>
      </c>
      <c r="X54" s="285">
        <v>0.020888793124564996</v>
      </c>
      <c r="Y54" s="285">
        <v>-0.5121109248467227</v>
      </c>
    </row>
    <row r="55" spans="1:25" ht="12">
      <c r="A55" s="64" t="s">
        <v>85</v>
      </c>
      <c r="B55" s="192" t="s">
        <v>86</v>
      </c>
      <c r="C55" s="286">
        <v>-13.188479614752403</v>
      </c>
      <c r="D55" s="286">
        <v>-9.213383652041907</v>
      </c>
      <c r="E55" s="286">
        <v>-18.028494416634576</v>
      </c>
      <c r="F55" s="286"/>
      <c r="G55" s="286">
        <v>-8.536585365853643</v>
      </c>
      <c r="H55" s="286">
        <v>-6.749230063560718</v>
      </c>
      <c r="I55" s="286">
        <v>-11.619758110093814</v>
      </c>
      <c r="J55" s="286"/>
      <c r="K55" s="286">
        <v>-14.9892417868268</v>
      </c>
      <c r="L55" s="286">
        <v>-10.382343798570071</v>
      </c>
      <c r="M55" s="286">
        <v>-19.91165138833534</v>
      </c>
      <c r="N55" s="286"/>
      <c r="O55" s="286">
        <v>-0.06222023888359127</v>
      </c>
      <c r="P55" s="286">
        <v>-0.04419912019946628</v>
      </c>
      <c r="Q55" s="286">
        <v>-0.08337203769718035</v>
      </c>
      <c r="R55" s="286"/>
      <c r="S55" s="286">
        <v>-0.03794978736524328</v>
      </c>
      <c r="T55" s="286">
        <v>-0.029419203489146104</v>
      </c>
      <c r="U55" s="286">
        <v>-0.05349038322920897</v>
      </c>
      <c r="V55" s="286"/>
      <c r="W55" s="286">
        <v>-0.0724328044462601</v>
      </c>
      <c r="X55" s="286">
        <v>-0.05230223699242566</v>
      </c>
      <c r="Y55" s="286">
        <v>-0.09220457156938913</v>
      </c>
    </row>
    <row r="56" spans="1:25" ht="12">
      <c r="A56" s="18" t="s">
        <v>87</v>
      </c>
      <c r="B56" s="191" t="s">
        <v>88</v>
      </c>
      <c r="C56" s="285">
        <v>-6.942352811908181</v>
      </c>
      <c r="D56" s="285">
        <v>16.846456789217456</v>
      </c>
      <c r="E56" s="285">
        <v>-33.60290590089783</v>
      </c>
      <c r="F56" s="285"/>
      <c r="G56" s="285">
        <v>-0.36024581479127127</v>
      </c>
      <c r="H56" s="285">
        <v>-0.9802383939774173</v>
      </c>
      <c r="I56" s="285">
        <v>0.9307642064010135</v>
      </c>
      <c r="J56" s="285"/>
      <c r="K56" s="285">
        <v>-9.0668148591459</v>
      </c>
      <c r="L56" s="285">
        <v>24.928010238543852</v>
      </c>
      <c r="M56" s="285">
        <v>-40.57028019832969</v>
      </c>
      <c r="N56" s="285"/>
      <c r="O56" s="285">
        <v>-0.029329745714414632</v>
      </c>
      <c r="P56" s="285">
        <v>0.06965659972854094</v>
      </c>
      <c r="Q56" s="285">
        <v>-0.14551228137166297</v>
      </c>
      <c r="R56" s="285"/>
      <c r="S56" s="285">
        <v>-0.0012539288342257344</v>
      </c>
      <c r="T56" s="285">
        <v>-0.0035702916855759868</v>
      </c>
      <c r="U56" s="285">
        <v>0.0029659064630980637</v>
      </c>
      <c r="V56" s="285"/>
      <c r="W56" s="285">
        <v>-0.04114353996532347</v>
      </c>
      <c r="X56" s="285">
        <v>0.1098033789793083</v>
      </c>
      <c r="Y56" s="285">
        <v>-0.18940003279253406</v>
      </c>
    </row>
    <row r="57" spans="1:25" ht="12">
      <c r="A57" s="64" t="s">
        <v>89</v>
      </c>
      <c r="B57" s="192" t="s">
        <v>90</v>
      </c>
      <c r="C57" s="286">
        <v>-27.217051007097215</v>
      </c>
      <c r="D57" s="286">
        <v>-15.925378850046501</v>
      </c>
      <c r="E57" s="286">
        <v>-34.87569573283859</v>
      </c>
      <c r="F57" s="286"/>
      <c r="G57" s="286">
        <v>-12.457382638342517</v>
      </c>
      <c r="H57" s="286">
        <v>-14.441087613293046</v>
      </c>
      <c r="I57" s="286">
        <v>-9.732309607802447</v>
      </c>
      <c r="J57" s="286"/>
      <c r="K57" s="286">
        <v>-32.213672684226104</v>
      </c>
      <c r="L57" s="286">
        <v>-16.768161934985848</v>
      </c>
      <c r="M57" s="286">
        <v>-40.35063937463287</v>
      </c>
      <c r="N57" s="286"/>
      <c r="O57" s="286">
        <v>-0.20168466795146345</v>
      </c>
      <c r="P57" s="286">
        <v>-0.08832744089289228</v>
      </c>
      <c r="Q57" s="286">
        <v>-0.33473463576069984</v>
      </c>
      <c r="R57" s="286"/>
      <c r="S57" s="286">
        <v>-0.07883155538698512</v>
      </c>
      <c r="T57" s="286">
        <v>-0.08191677243385521</v>
      </c>
      <c r="U57" s="286">
        <v>-0.0732110595364757</v>
      </c>
      <c r="V57" s="286"/>
      <c r="W57" s="286">
        <v>-0.25337902830129894</v>
      </c>
      <c r="X57" s="286">
        <v>-0.09184210178460397</v>
      </c>
      <c r="Y57" s="286">
        <v>-0.4120367760373532</v>
      </c>
    </row>
    <row r="58" spans="1:25" ht="12">
      <c r="A58" s="18" t="s">
        <v>91</v>
      </c>
      <c r="B58" s="191" t="s">
        <v>92</v>
      </c>
      <c r="C58" s="285">
        <v>-13.59560807551421</v>
      </c>
      <c r="D58" s="285">
        <v>-6.3401785714285674</v>
      </c>
      <c r="E58" s="285">
        <v>-17.477796834466385</v>
      </c>
      <c r="F58" s="285"/>
      <c r="G58" s="285">
        <v>-4.310931852705469</v>
      </c>
      <c r="H58" s="285">
        <v>-1.4466363176530272</v>
      </c>
      <c r="I58" s="285">
        <v>-7.386487073647641</v>
      </c>
      <c r="J58" s="285"/>
      <c r="K58" s="285">
        <v>-15.609519625516965</v>
      </c>
      <c r="L58" s="285">
        <v>-8.10249559778976</v>
      </c>
      <c r="M58" s="285">
        <v>-19.011662144535734</v>
      </c>
      <c r="N58" s="285"/>
      <c r="O58" s="285">
        <v>-0.11928777036907229</v>
      </c>
      <c r="P58" s="285">
        <v>-0.03591052088517278</v>
      </c>
      <c r="Q58" s="285">
        <v>-0.21714955340407566</v>
      </c>
      <c r="R58" s="285"/>
      <c r="S58" s="285">
        <v>-0.022764340380171513</v>
      </c>
      <c r="T58" s="285">
        <v>-0.006126620532448454</v>
      </c>
      <c r="U58" s="285">
        <v>-0.053074115655440963</v>
      </c>
      <c r="V58" s="285"/>
      <c r="W58" s="285">
        <v>-0.15990307809625384</v>
      </c>
      <c r="X58" s="285">
        <v>-0.05223959958285383</v>
      </c>
      <c r="Y58" s="285">
        <v>-0.2656475996908235</v>
      </c>
    </row>
    <row r="59" spans="1:25" ht="12">
      <c r="A59" s="64" t="s">
        <v>93</v>
      </c>
      <c r="B59" s="192" t="s">
        <v>94</v>
      </c>
      <c r="C59" s="286">
        <v>-13.280637308156996</v>
      </c>
      <c r="D59" s="286">
        <v>-9.056523825871354</v>
      </c>
      <c r="E59" s="286">
        <v>-20.990241444080404</v>
      </c>
      <c r="F59" s="286"/>
      <c r="G59" s="286">
        <v>-6.322496119625098</v>
      </c>
      <c r="H59" s="286">
        <v>-8.206654267415336</v>
      </c>
      <c r="I59" s="286">
        <v>3.6633984351834847</v>
      </c>
      <c r="J59" s="286"/>
      <c r="K59" s="286">
        <v>-15.396744964705555</v>
      </c>
      <c r="L59" s="286">
        <v>-9.427156445625752</v>
      </c>
      <c r="M59" s="286">
        <v>-23.869523884571908</v>
      </c>
      <c r="N59" s="286"/>
      <c r="O59" s="286">
        <v>-0.14908208804220474</v>
      </c>
      <c r="P59" s="286">
        <v>-0.12163624850169504</v>
      </c>
      <c r="Q59" s="286">
        <v>-0.1812958970962625</v>
      </c>
      <c r="R59" s="286"/>
      <c r="S59" s="286">
        <v>-0.05588465772077049</v>
      </c>
      <c r="T59" s="286">
        <v>-0.09452228227876647</v>
      </c>
      <c r="U59" s="286">
        <v>0.014503456049721069</v>
      </c>
      <c r="V59" s="286"/>
      <c r="W59" s="286">
        <v>-0.1882978754662831</v>
      </c>
      <c r="X59" s="286">
        <v>-0.13650153085280178</v>
      </c>
      <c r="Y59" s="286">
        <v>-0.23917101979644986</v>
      </c>
    </row>
    <row r="60" spans="1:25" ht="12">
      <c r="A60" s="18" t="s">
        <v>95</v>
      </c>
      <c r="B60" s="191" t="s">
        <v>96</v>
      </c>
      <c r="C60" s="285">
        <v>-12.893300308915068</v>
      </c>
      <c r="D60" s="285">
        <v>1.6560772391026157</v>
      </c>
      <c r="E60" s="285">
        <v>-27.70761245674742</v>
      </c>
      <c r="F60" s="285"/>
      <c r="G60" s="285">
        <v>-1.3481392774844503</v>
      </c>
      <c r="H60" s="285">
        <v>-1.4113552877489055</v>
      </c>
      <c r="I60" s="285">
        <v>-1.197879966912796</v>
      </c>
      <c r="J60" s="285"/>
      <c r="K60" s="285">
        <v>-18.77394281911823</v>
      </c>
      <c r="L60" s="285">
        <v>4.385220522465061</v>
      </c>
      <c r="M60" s="285">
        <v>-34.40506505468309</v>
      </c>
      <c r="N60" s="285"/>
      <c r="O60" s="285">
        <v>-0.11499521285458955</v>
      </c>
      <c r="P60" s="285">
        <v>0.013800846570291164</v>
      </c>
      <c r="Q60" s="285">
        <v>-0.2661660910164434</v>
      </c>
      <c r="R60" s="285"/>
      <c r="S60" s="285">
        <v>-0.01370101652690768</v>
      </c>
      <c r="T60" s="285">
        <v>-0.015637877582822618</v>
      </c>
      <c r="U60" s="285">
        <v>-0.01017253883395964</v>
      </c>
      <c r="V60" s="285"/>
      <c r="W60" s="285">
        <v>-0.1576179724819611</v>
      </c>
      <c r="X60" s="285">
        <v>0.02994068177530469</v>
      </c>
      <c r="Y60" s="285">
        <v>-0.3418336456072488</v>
      </c>
    </row>
    <row r="61" spans="1:25" ht="12">
      <c r="A61" s="64" t="s">
        <v>97</v>
      </c>
      <c r="B61" s="192" t="s">
        <v>98</v>
      </c>
      <c r="C61" s="286">
        <v>-5.7660923728714675</v>
      </c>
      <c r="D61" s="286">
        <v>-4.898468593140038</v>
      </c>
      <c r="E61" s="286">
        <v>-6.244974685535576</v>
      </c>
      <c r="F61" s="286"/>
      <c r="G61" s="286">
        <v>6.54172110161908</v>
      </c>
      <c r="H61" s="286">
        <v>2.542325510373855</v>
      </c>
      <c r="I61" s="286">
        <v>10.36362688832575</v>
      </c>
      <c r="J61" s="286"/>
      <c r="K61" s="286">
        <v>-10.09737697934543</v>
      </c>
      <c r="L61" s="286">
        <v>-9.041517878832073</v>
      </c>
      <c r="M61" s="286">
        <v>-10.569184012922584</v>
      </c>
      <c r="N61" s="286"/>
      <c r="O61" s="286">
        <v>-0.18158364782973271</v>
      </c>
      <c r="P61" s="286">
        <v>-0.10160487682924257</v>
      </c>
      <c r="Q61" s="286">
        <v>-0.2754565590075881</v>
      </c>
      <c r="R61" s="286"/>
      <c r="S61" s="286">
        <v>0.18106916767518627</v>
      </c>
      <c r="T61" s="286">
        <v>0.05326161136542347</v>
      </c>
      <c r="U61" s="286">
        <v>0.41390265361469225</v>
      </c>
      <c r="V61" s="286"/>
      <c r="W61" s="286">
        <v>-0.33418137152805755</v>
      </c>
      <c r="X61" s="286">
        <v>-0.18651071667613453</v>
      </c>
      <c r="Y61" s="286">
        <v>-0.47921999527018533</v>
      </c>
    </row>
    <row r="62" spans="1:25" ht="12">
      <c r="A62" s="37" t="s">
        <v>99</v>
      </c>
      <c r="B62" s="193" t="s">
        <v>100</v>
      </c>
      <c r="C62" s="295">
        <v>-9.99625444118415</v>
      </c>
      <c r="D62" s="295">
        <v>-9.71136545845307</v>
      </c>
      <c r="E62" s="295">
        <v>-10.153337441898847</v>
      </c>
      <c r="F62" s="295"/>
      <c r="G62" s="295">
        <v>-8.441074291620632</v>
      </c>
      <c r="H62" s="295">
        <v>-8.651680410737617</v>
      </c>
      <c r="I62" s="295">
        <v>-8.174262686828914</v>
      </c>
      <c r="J62" s="295"/>
      <c r="K62" s="295">
        <v>-10.772583749389153</v>
      </c>
      <c r="L62" s="295">
        <v>-10.875932732426474</v>
      </c>
      <c r="M62" s="295">
        <v>-10.73742236553883</v>
      </c>
      <c r="N62" s="295"/>
      <c r="O62" s="295">
        <v>-0.1549967465038649</v>
      </c>
      <c r="P62" s="295">
        <v>-0.09911482930404594</v>
      </c>
      <c r="Q62" s="295">
        <v>-0.22058662972068557</v>
      </c>
      <c r="R62" s="295"/>
      <c r="S62" s="295">
        <v>-0.14715065613980788</v>
      </c>
      <c r="T62" s="295">
        <v>-0.13055720225813577</v>
      </c>
      <c r="U62" s="295">
        <v>-0.1773797898670986</v>
      </c>
      <c r="V62" s="295"/>
      <c r="W62" s="295">
        <v>-0.15829823894593903</v>
      </c>
      <c r="X62" s="295">
        <v>-0.08187648992173574</v>
      </c>
      <c r="Y62" s="295">
        <v>-0.23335787292366675</v>
      </c>
    </row>
    <row r="63" ht="8.25" customHeight="1"/>
    <row r="64" ht="12">
      <c r="A64" s="18" t="s">
        <v>101</v>
      </c>
    </row>
    <row r="65" ht="12">
      <c r="A65" s="132" t="s">
        <v>208</v>
      </c>
    </row>
    <row r="66" ht="12">
      <c r="A66" s="142" t="s">
        <v>272</v>
      </c>
    </row>
  </sheetData>
  <mergeCells count="8">
    <mergeCell ref="C11:M11"/>
    <mergeCell ref="O11:Y11"/>
    <mergeCell ref="C12:E12"/>
    <mergeCell ref="G12:I12"/>
    <mergeCell ref="K12:M12"/>
    <mergeCell ref="O12:Q12"/>
    <mergeCell ref="S12:U12"/>
    <mergeCell ref="W12:Y12"/>
  </mergeCells>
  <printOptions horizontalCentered="1" verticalCentered="1"/>
  <pageMargins left="0.75" right="0.75" top="1" bottom="1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Boletin MMM</dc:title>
  <dc:subject/>
  <dc:creator>NMSanchezR</dc:creator>
  <cp:keywords/>
  <dc:description/>
  <cp:lastModifiedBy>usuario</cp:lastModifiedBy>
  <cp:lastPrinted>2008-04-29T16:35:33Z</cp:lastPrinted>
  <dcterms:created xsi:type="dcterms:W3CDTF">2003-06-24T18:53:40Z</dcterms:created>
  <dcterms:modified xsi:type="dcterms:W3CDTF">2010-01-15T00:16:42Z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