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horas" sheetId="6" r:id="rId6"/>
    <sheet name="cuode" sheetId="7" r:id="rId7"/>
    <sheet name=" tipo contrato" sheetId="8" r:id="rId8"/>
    <sheet name="estructura empleo" sheetId="9" r:id="rId9"/>
    <sheet name="alimentos" sheetId="10" r:id="rId10"/>
    <sheet name="Trimestre" sheetId="11" r:id="rId11"/>
    <sheet name="Trimestre Clases" sheetId="12" r:id="rId12"/>
    <sheet name="Indicadores Laborales" sheetId="13" r:id="rId13"/>
    <sheet name=" índice sin trilla" sheetId="14" r:id="rId14"/>
    <sheet name=" índice con trilla" sheetId="15" r:id="rId15"/>
    <sheet name="Empalme 1980-2010" sheetId="16" r:id="rId16"/>
    <sheet name="CV'S" sheetId="17" r:id="rId17"/>
  </sheets>
  <definedNames>
    <definedName name="_xlnm.Print_Area" localSheetId="13">' índice sin trilla'!$A$1:$O$208</definedName>
    <definedName name="_xlnm.Print_Area" localSheetId="4">'12 meses'!$A$1:$N$67</definedName>
    <definedName name="_xlnm.Print_Area" localSheetId="9">'alimentos'!$A$1:$I$45</definedName>
    <definedName name="_xlnm.Print_Area" localSheetId="3">'año corrido'!$A$1:$L$67</definedName>
    <definedName name="_xlnm.Print_Area" localSheetId="0">'Contenido'!$A$1:$A$24</definedName>
    <definedName name="_xlnm.Print_Area" localSheetId="16">'CV''S'!$A$1:$T$70</definedName>
    <definedName name="_xlnm.Print_Area" localSheetId="1">'empleo'!$A$1:$L$67</definedName>
    <definedName name="_xlnm.Print_Area" localSheetId="5">'horas'!$A$1:$I$65</definedName>
    <definedName name="_xlnm.Print_Area" localSheetId="2">'prod _ vent'!$A$1:$L$65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<sst xmlns="http://schemas.openxmlformats.org/spreadsheetml/2006/main" count="5177" uniqueCount="356">
  <si>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</si>
  <si>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</si>
  <si>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</si>
  <si>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</si>
  <si>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</si>
  <si>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</si>
  <si>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</si>
  <si>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</si>
  <si>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</si>
  <si>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</si>
  <si>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</si>
  <si>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</si>
  <si>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</si>
  <si>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</si>
  <si>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</si>
  <si>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</si>
  <si>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</si>
  <si>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</si>
  <si>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</si>
  <si>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</si>
  <si>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</si>
  <si>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</si>
  <si>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</si>
  <si>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</si>
  <si>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</si>
  <si>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</si>
  <si>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</si>
  <si>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</si>
  <si>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</si>
  <si>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</si>
  <si>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</si>
  <si>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</si>
  <si>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</si>
  <si>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</si>
  <si>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</si>
  <si>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</si>
  <si>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</si>
  <si>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</si>
  <si>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</si>
  <si>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</si>
  <si>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</si>
  <si>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</si>
  <si>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</si>
  <si>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</si>
  <si>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</si>
  <si>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</si>
  <si>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</si>
  <si>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</si>
  <si>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</si>
  <si>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</si>
  <si>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</si>
  <si>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</si>
  <si>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</si>
  <si>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</si>
  <si>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</si>
  <si>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</si>
  <si>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</si>
  <si>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</si>
  <si>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</si>
  <si>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</si>
  <si>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</si>
  <si>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</si>
  <si>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</si>
  <si>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</si>
  <si>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</si>
  <si>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</si>
  <si>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</si>
  <si>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</si>
  <si>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</si>
  <si>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</si>
  <si>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</si>
  <si>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</si>
  <si>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</si>
  <si>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</si>
  <si>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</si>
  <si>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</si>
  <si>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</si>
  <si>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</si>
  <si>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</si>
  <si>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</si>
  <si>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</si>
  <si>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</si>
  <si>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</si>
  <si>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</si>
  <si>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</si>
  <si>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</si>
  <si>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</si>
  <si>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</si>
  <si>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</si>
  <si>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</si>
  <si>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</si>
  <si>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</si>
  <si>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</si>
  <si>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</si>
  <si>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</si>
  <si>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</si>
  <si>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</si>
  <si>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</si>
  <si>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</si>
  <si>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</si>
  <si>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</si>
  <si>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</si>
  <si>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</si>
  <si>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</si>
  <si>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</si>
  <si>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</si>
  <si>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</si>
  <si>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</si>
  <si>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</si>
  <si>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</si>
  <si>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</si>
  <si>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</si>
  <si>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</si>
  <si>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</si>
  <si>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</si>
  <si>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</si>
  <si>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</si>
  <si>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</si>
  <si>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</si>
  <si>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</si>
  <si>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</si>
  <si>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</si>
  <si>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</si>
  <si>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</si>
  <si>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</si>
  <si>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</si>
  <si>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</si>
  <si>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</si>
  <si>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</si>
  <si>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</si>
  <si>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</si>
  <si>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</si>
  <si>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</si>
  <si>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</si>
  <si>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</si>
  <si>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</si>
  <si>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</si>
  <si>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</si>
  <si>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</si>
  <si>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 xml:space="preserve">Contribución a la variación anual de las ventas reales 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</si>
  <si>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</si>
  <si>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</si>
  <si>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</si>
  <si>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</si>
  <si>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</si>
  <si>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</si>
  <si>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</si>
  <si>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</si>
  <si>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</si>
  <si>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</si>
  <si>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</si>
  <si>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</si>
  <si>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</si>
  <si>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</si>
  <si>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</si>
  <si>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</si>
  <si>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</si>
  <si>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</si>
  <si>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</si>
  <si>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</si>
  <si>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</si>
  <si>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</si>
  <si>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</si>
  <si>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</si>
  <si>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</si>
  <si>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</si>
  <si>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</si>
  <si>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</si>
  <si>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</si>
  <si>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</si>
  <si>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</si>
  <si>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</si>
  <si>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</si>
  <si>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</si>
  <si>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</si>
  <si>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</si>
  <si>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</si>
  <si>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</si>
  <si>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</si>
  <si>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 xml:space="preserve">A.8 Variación año corrido del empleo industrial, según categoría ocupacional por tipo de contrato. </t>
  </si>
  <si>
    <t xml:space="preserve">A.5 Productividad laboral.  </t>
  </si>
  <si>
    <t>A.3 Variación año corrido (%) del valor de la producción y ventas, según clases industriales y contribución a la variación corrida</t>
  </si>
  <si>
    <t>A.15 Empalme de series índices de la muestra mensual manufacturera</t>
  </si>
  <si>
    <t>Total Empleo</t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</si>
  <si>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</si>
  <si>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</si>
  <si>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</si>
  <si>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</si>
  <si>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</si>
  <si>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</si>
  <si>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Variaciones, participaciones y contribuciones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</si>
  <si>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</si>
  <si>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</si>
  <si>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</si>
  <si>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</si>
  <si>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</si>
  <si>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</si>
  <si>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</si>
  <si>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</si>
  <si>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</si>
  <si>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</si>
  <si>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</si>
  <si>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</si>
  <si>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</si>
  <si>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</si>
  <si>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</si>
  <si>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</si>
  <si>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</si>
  <si>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</si>
  <si>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</si>
  <si>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</si>
  <si>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</si>
  <si>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</si>
  <si>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</si>
  <si>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</si>
  <si>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</si>
  <si>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</si>
  <si>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</si>
  <si>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</si>
  <si>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</si>
  <si>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</si>
  <si>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</si>
  <si>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</si>
  <si>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</si>
  <si>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</si>
  <si>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</si>
  <si>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</si>
  <si>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</si>
  <si>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</si>
  <si>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</si>
  <si>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</si>
  <si>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</si>
  <si>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</si>
  <si>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</si>
  <si>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</si>
  <si>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</si>
  <si>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</si>
  <si>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</si>
  <si>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</si>
  <si>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</si>
  <si>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</si>
  <si>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</si>
  <si>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</si>
  <si>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t>A.10 Variación anual y año corrido de la Industria de alimentos y bebidas.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</si>
  <si>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</si>
  <si>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</si>
  <si>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</si>
  <si>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</si>
  <si>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* El Coeficiente de Variación (C.V) tiene un valor superior al 15%.  Consulte el anexo CV's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</si>
  <si>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</si>
  <si>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</si>
  <si>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</si>
  <si>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</si>
  <si>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</si>
  <si>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</si>
  <si>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</si>
  <si>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</si>
  <si>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</si>
  <si>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</si>
  <si>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</si>
  <si>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</si>
  <si>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</si>
  <si>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</si>
  <si>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</si>
  <si>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</si>
  <si>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</si>
  <si>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</si>
  <si>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</si>
  <si>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</si>
  <si>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</si>
  <si>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</si>
  <si>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</si>
  <si>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</si>
  <si>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</si>
  <si>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</si>
  <si>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</si>
  <si>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</si>
  <si>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</si>
  <si>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</si>
  <si>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</si>
  <si>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</si>
  <si>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</si>
  <si>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</si>
  <si>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</si>
  <si>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IV - 2008</t>
  </si>
  <si>
    <t>Variación 12 meses</t>
  </si>
  <si>
    <t>I - 2009</t>
  </si>
  <si>
    <t>II - 2009</t>
  </si>
  <si>
    <t>Fuente: MMM</t>
  </si>
  <si>
    <t>2009  - Enero</t>
  </si>
  <si>
    <t>III - 2009</t>
  </si>
  <si>
    <t>IV - 2009</t>
  </si>
  <si>
    <t>2010  - Enero</t>
  </si>
  <si>
    <t>I - 2010</t>
  </si>
  <si>
    <t>Variación Año corrido</t>
  </si>
  <si>
    <t>2004 - 2010</t>
  </si>
  <si>
    <t>Actividad industrial</t>
  </si>
  <si>
    <t>Total nacional sin trilla de café y actividades industriales</t>
  </si>
  <si>
    <t>A. 12 Indices trimestrales de producción y ventas reales y empleo total.  Total nacional sin trilla de café y actividades industriales</t>
  </si>
  <si>
    <t>A. 11 Variación anual por trimestre de producción, ventas y empleo industrial.  Total nacional sin trilla de café</t>
  </si>
  <si>
    <t>A.13 Indicadores laborales. Total nacional sin trilla de café y activiades industriales</t>
  </si>
  <si>
    <t>A.14 Indices de las principales variables.  Total nacional con trilla (1990 - 2010)</t>
  </si>
  <si>
    <t>A.15 Indices de las principales variables.  Total nacional sin trilla (1990 - 2010)</t>
  </si>
  <si>
    <t>Empalme 1980 - 2010. Principales variables investigadas. Total nacional sin trilla de café</t>
  </si>
  <si>
    <t>Año base 2001 = 100</t>
  </si>
  <si>
    <t>Total Personal Ocupado</t>
  </si>
  <si>
    <t>Personal ocupado total</t>
  </si>
  <si>
    <t xml:space="preserve">A.1 Variación anual del personal ocupado de la industrial, según categoría ocupacional y actividades industriales </t>
  </si>
  <si>
    <t xml:space="preserve">A.4 Variación acumulada anual (%) de la producción,  ventas y personal ocupado, </t>
  </si>
  <si>
    <t>Personal ocupado</t>
  </si>
  <si>
    <t>II - 2010</t>
  </si>
  <si>
    <t>(b) HpT. Horas promedio trabajadas por el personal vinculado a labores productivas dentro del sector fabril. No inlcuye el pesonal vinculado con actividades de administración o ventas.</t>
  </si>
  <si>
    <t>(c ) Productividad. Relación entre la producción real y el personal ocupado total.</t>
  </si>
  <si>
    <t>Del personal vinculado a actividades de producción</t>
  </si>
  <si>
    <t>Del personal vinculado a actividades de administración y ventas</t>
  </si>
  <si>
    <t>Año / Mes</t>
  </si>
  <si>
    <t>Horas promedio trabajadas (b)</t>
  </si>
  <si>
    <t>Productividad ©</t>
  </si>
  <si>
    <t>2930***</t>
  </si>
  <si>
    <t>(a) IRP. Índice de remuneración del personal vinculado a labores productivas dentro del sector fabril. No inlcuye el pesonal vinculado con actividades de administración o ventas, ni personal contratado a través de agencias de empleo</t>
  </si>
  <si>
    <t>Ïndice de Remuneración Real promedio</t>
  </si>
  <si>
    <t>1561**</t>
  </si>
  <si>
    <t>1600*</t>
  </si>
  <si>
    <t>2321*</t>
  </si>
  <si>
    <t>2691*</t>
  </si>
  <si>
    <t>3410***</t>
  </si>
  <si>
    <t xml:space="preserve">Total Nacional </t>
  </si>
  <si>
    <t>A.5 Horas promedio trabajadas</t>
  </si>
  <si>
    <t>A.6 Variación anual de la producción, las ventas y el empleo, según CUODE, sin trilla de café</t>
  </si>
  <si>
    <t>A.8 Distribución porcentual del personal ocupado por la industria manufacturera, según tipo de contratación</t>
  </si>
  <si>
    <r>
      <t xml:space="preserve">A.9 Industria de alimentos y bebidas. Variación anual y año corrido  </t>
    </r>
    <r>
      <rPr>
        <vertAlign val="superscript"/>
        <sz val="9"/>
        <rFont val="Arial"/>
        <family val="2"/>
      </rPr>
      <t>/a</t>
    </r>
  </si>
  <si>
    <t xml:space="preserve">A. 10 Variación anual por trimestre de producción y ventas reales y empleo industrial.  </t>
  </si>
  <si>
    <t>A. 11 Indices de producción y ventas reales y empleo total</t>
  </si>
  <si>
    <t>A. 12 Indicadores laborales. Índices</t>
  </si>
  <si>
    <t>A.13 Empalme de series índices de la muestra mensual manufacturera</t>
  </si>
  <si>
    <t>Cifra provisional</t>
  </si>
  <si>
    <t xml:space="preserve">A.7 Variación año corrido del personal ocupado por la industria, según categoría ocupacional por tipo de contrato. </t>
  </si>
  <si>
    <t>I trimestre 2001 - III trimestre de 2010</t>
  </si>
  <si>
    <t>III - 2010</t>
  </si>
  <si>
    <t>Personal Ocupado por la industria de Alimentos y Bebidas</t>
  </si>
  <si>
    <t>I Trimestre de 2004 - III Trimestre de 2010</t>
  </si>
  <si>
    <t>Ingenios, refinerías de azúcar y trapiches  b/</t>
  </si>
  <si>
    <t>Área de producción</t>
  </si>
  <si>
    <t>Área de admón y ventas</t>
  </si>
  <si>
    <t>1990 - 2010 (septiembre)</t>
  </si>
  <si>
    <t>1980 (enero) - 2010 (septiembre)</t>
  </si>
  <si>
    <t>2010 ( septiembre )</t>
  </si>
  <si>
    <t>Particip.  septiembre / 2010</t>
  </si>
  <si>
    <t>Variación anual septiembre / 2010</t>
  </si>
  <si>
    <t xml:space="preserve">Contrib. </t>
  </si>
  <si>
    <t>V. año corrido a septiembre / 2010</t>
  </si>
  <si>
    <t>Contrib.</t>
  </si>
  <si>
    <t>octubre 2009 - septiembre 2010 / octubre 2008 - septiembre 2009</t>
  </si>
  <si>
    <t>septiembre de 2010</t>
  </si>
  <si>
    <t>septiembre 2010 / septiembre 2009</t>
  </si>
  <si>
    <t>Enero  - septiembre 2010 / enero - septiembre 2009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</si>
</sst>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  <numFmt numFmtId="214" formatCode="_-* #,##0.0\ _P_t_a_-;\-* #,##0.0\ _P_t_a_-;_-* &quot;-&quot;??\ _P_t_a_-;_-@_-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.25"/>
      <name val="Arial"/>
      <family val="2"/>
    </font>
    <font>
      <sz val="10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9"/>
      <name val="Arial"/>
      <family val="0"/>
    </font>
    <font>
      <sz val="17.5"/>
      <name val="Arial"/>
      <family val="0"/>
    </font>
    <font>
      <sz val="9.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sz val="9.25"/>
      <name val="Arial"/>
      <family val="2"/>
    </font>
    <font>
      <sz val="17"/>
      <name val="Arial"/>
      <family val="0"/>
    </font>
    <font>
      <sz val="16.5"/>
      <name val="Arial"/>
      <family val="0"/>
    </font>
    <font>
      <sz val="8.75"/>
      <name val="Arial"/>
      <family val="2"/>
    </font>
    <font>
      <b/>
      <sz val="10.75"/>
      <name val="Arial"/>
      <family val="2"/>
    </font>
    <font>
      <sz val="14.25"/>
      <name val="Arial"/>
      <family val="0"/>
    </font>
    <font>
      <sz val="10"/>
      <color indexed="8"/>
      <name val="Arial"/>
      <family val="2"/>
    </font>
    <font>
      <b/>
      <sz val="11.25"/>
      <name val="Arial"/>
      <family val="2"/>
    </font>
    <font>
      <sz val="11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" fontId="16" fillId="0" borderId="0" xfId="23" applyNumberFormat="1" applyFont="1" applyBorder="1">
      <alignment/>
      <protection/>
    </xf>
    <xf numFmtId="4" fontId="16" fillId="0" borderId="0" xfId="23" applyNumberFormat="1" applyFont="1" applyBorder="1">
      <alignment/>
      <protection/>
    </xf>
    <xf numFmtId="0" fontId="16" fillId="0" borderId="0" xfId="23" applyFont="1" applyBorder="1">
      <alignment/>
      <protection/>
    </xf>
    <xf numFmtId="1" fontId="17" fillId="0" borderId="0" xfId="23" applyNumberFormat="1" applyFont="1" applyBorder="1">
      <alignment/>
      <protection/>
    </xf>
    <xf numFmtId="1" fontId="16" fillId="0" borderId="0" xfId="23" applyNumberFormat="1" applyFont="1" applyBorder="1">
      <alignment/>
      <protection/>
    </xf>
    <xf numFmtId="4" fontId="16" fillId="0" borderId="0" xfId="23" applyNumberFormat="1" applyFont="1" applyBorder="1">
      <alignment/>
      <protection/>
    </xf>
    <xf numFmtId="0" fontId="16" fillId="0" borderId="0" xfId="23" applyFont="1" applyBorder="1">
      <alignment/>
      <protection/>
    </xf>
    <xf numFmtId="1" fontId="17" fillId="0" borderId="0" xfId="22" applyNumberFormat="1" applyFont="1" applyBorder="1">
      <alignment/>
      <protection/>
    </xf>
    <xf numFmtId="1" fontId="16" fillId="0" borderId="0" xfId="22" applyNumberFormat="1" applyFont="1" applyBorder="1">
      <alignment/>
      <protection/>
    </xf>
    <xf numFmtId="4" fontId="16" fillId="0" borderId="0" xfId="22" applyNumberFormat="1" applyFont="1" applyBorder="1">
      <alignment/>
      <protection/>
    </xf>
    <xf numFmtId="0" fontId="16" fillId="0" borderId="0" xfId="22" applyFont="1" applyBorder="1">
      <alignment/>
      <protection/>
    </xf>
    <xf numFmtId="0" fontId="15" fillId="2" borderId="0" xfId="0" applyFont="1" applyFill="1" applyAlignment="1">
      <alignment/>
    </xf>
    <xf numFmtId="2" fontId="15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2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21" fillId="3" borderId="0" xfId="0" applyNumberFormat="1" applyFont="1" applyFill="1" applyBorder="1" applyAlignment="1">
      <alignment horizontal="left" vertical="center" wrapText="1"/>
    </xf>
    <xf numFmtId="0" fontId="21" fillId="4" borderId="0" xfId="0" applyNumberFormat="1" applyFont="1" applyFill="1" applyBorder="1" applyAlignment="1">
      <alignment horizontal="left" vertical="center" wrapText="1"/>
    </xf>
    <xf numFmtId="0" fontId="21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19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1" fontId="20" fillId="0" borderId="1" xfId="22" applyNumberFormat="1" applyFont="1" applyBorder="1" applyAlignment="1">
      <alignment horizontal="center" vertical="center" wrapText="1"/>
      <protection/>
    </xf>
    <xf numFmtId="4" fontId="20" fillId="0" borderId="1" xfId="22" applyNumberFormat="1" applyFont="1" applyBorder="1" applyAlignment="1">
      <alignment horizontal="center" vertical="center" wrapText="1"/>
      <protection/>
    </xf>
    <xf numFmtId="0" fontId="20" fillId="0" borderId="0" xfId="22" applyFont="1" applyBorder="1" applyAlignment="1">
      <alignment horizontal="center" vertical="top" wrapText="1"/>
      <protection/>
    </xf>
    <xf numFmtId="1" fontId="20" fillId="0" borderId="0" xfId="22" applyNumberFormat="1" applyFont="1" applyBorder="1" quotePrefix="1">
      <alignment/>
      <protection/>
    </xf>
    <xf numFmtId="2" fontId="20" fillId="0" borderId="0" xfId="22" applyNumberFormat="1" applyFont="1" applyBorder="1" quotePrefix="1">
      <alignment/>
      <protection/>
    </xf>
    <xf numFmtId="0" fontId="20" fillId="0" borderId="0" xfId="22" applyFont="1" applyBorder="1">
      <alignment/>
      <protection/>
    </xf>
    <xf numFmtId="1" fontId="20" fillId="0" borderId="0" xfId="22" applyNumberFormat="1" applyFont="1" applyBorder="1">
      <alignment/>
      <protection/>
    </xf>
    <xf numFmtId="4" fontId="20" fillId="0" borderId="0" xfId="22" applyNumberFormat="1" applyFont="1" applyFill="1" applyBorder="1">
      <alignment/>
      <protection/>
    </xf>
    <xf numFmtId="4" fontId="20" fillId="0" borderId="0" xfId="22" applyNumberFormat="1" applyFont="1" applyBorder="1">
      <alignment/>
      <protection/>
    </xf>
    <xf numFmtId="1" fontId="20" fillId="0" borderId="1" xfId="23" applyNumberFormat="1" applyFont="1" applyBorder="1" applyAlignment="1">
      <alignment horizontal="center" vertical="center" wrapText="1"/>
      <protection/>
    </xf>
    <xf numFmtId="4" fontId="20" fillId="0" borderId="1" xfId="23" applyNumberFormat="1" applyFont="1" applyBorder="1" applyAlignment="1">
      <alignment horizontal="center" vertical="center" wrapText="1"/>
      <protection/>
    </xf>
    <xf numFmtId="4" fontId="20" fillId="0" borderId="0" xfId="23" applyNumberFormat="1" applyFont="1" applyBorder="1" applyAlignment="1">
      <alignment horizontal="center" vertical="center" wrapText="1"/>
      <protection/>
    </xf>
    <xf numFmtId="0" fontId="20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20" fillId="0" borderId="0" xfId="23" applyFont="1" applyBorder="1">
      <alignment/>
      <protection/>
    </xf>
    <xf numFmtId="4" fontId="20" fillId="0" borderId="0" xfId="23" applyNumberFormat="1" applyFont="1" applyFill="1" applyBorder="1">
      <alignment/>
      <protection/>
    </xf>
    <xf numFmtId="0" fontId="20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20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20" fillId="0" borderId="0" xfId="23" applyFont="1" applyBorder="1">
      <alignment/>
      <protection/>
    </xf>
    <xf numFmtId="1" fontId="20" fillId="4" borderId="0" xfId="22" applyNumberFormat="1" applyFont="1" applyFill="1" applyBorder="1" quotePrefix="1">
      <alignment/>
      <protection/>
    </xf>
    <xf numFmtId="2" fontId="20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20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20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5" fillId="3" borderId="0" xfId="0" applyFont="1" applyFill="1" applyAlignment="1">
      <alignment/>
    </xf>
    <xf numFmtId="1" fontId="17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3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20" fillId="0" borderId="0" xfId="22" applyNumberFormat="1" applyFont="1" applyFill="1" applyBorder="1" quotePrefix="1">
      <alignment/>
      <protection/>
    </xf>
    <xf numFmtId="2" fontId="20" fillId="0" borderId="0" xfId="22" applyNumberFormat="1" applyFont="1" applyFill="1" applyBorder="1" quotePrefix="1">
      <alignment/>
      <protection/>
    </xf>
    <xf numFmtId="0" fontId="15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20" fillId="0" borderId="0" xfId="23" applyFont="1" applyFill="1" applyBorder="1">
      <alignment/>
      <protection/>
    </xf>
    <xf numFmtId="2" fontId="13" fillId="2" borderId="0" xfId="0" applyNumberFormat="1" applyFont="1" applyFill="1" applyAlignment="1">
      <alignment/>
    </xf>
    <xf numFmtId="2" fontId="14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20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7" fillId="5" borderId="0" xfId="17" applyNumberFormat="1" applyFont="1" applyFill="1" applyAlignment="1">
      <alignment horizontal="center" vertical="center" wrapText="1"/>
    </xf>
    <xf numFmtId="187" fontId="9" fillId="2" borderId="0" xfId="17" applyNumberFormat="1" applyFont="1" applyFill="1" applyAlignment="1">
      <alignment/>
    </xf>
    <xf numFmtId="0" fontId="9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0" fillId="5" borderId="8" xfId="0" applyFont="1" applyFill="1" applyBorder="1" applyAlignment="1">
      <alignment horizontal="center" vertical="center"/>
    </xf>
    <xf numFmtId="187" fontId="10" fillId="5" borderId="8" xfId="17" applyNumberFormat="1" applyFont="1" applyFill="1" applyBorder="1" applyAlignment="1">
      <alignment horizontal="center" vertical="center" wrapText="1"/>
    </xf>
    <xf numFmtId="187" fontId="10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5" fillId="2" borderId="0" xfId="17" applyNumberFormat="1" applyFont="1" applyFill="1" applyAlignment="1">
      <alignment horizontal="left"/>
    </xf>
    <xf numFmtId="187" fontId="13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210" fontId="15" fillId="3" borderId="0" xfId="17" applyNumberFormat="1" applyFont="1" applyFill="1" applyAlignment="1">
      <alignment horizontal="center"/>
    </xf>
    <xf numFmtId="0" fontId="15" fillId="3" borderId="0" xfId="0" applyFont="1" applyFill="1" applyAlignment="1">
      <alignment/>
    </xf>
    <xf numFmtId="2" fontId="13" fillId="3" borderId="0" xfId="0" applyNumberFormat="1" applyFont="1" applyFill="1" applyAlignment="1">
      <alignment horizontal="left"/>
    </xf>
    <xf numFmtId="0" fontId="15" fillId="3" borderId="0" xfId="0" applyFont="1" applyFill="1" applyBorder="1" applyAlignment="1">
      <alignment horizontal="left"/>
    </xf>
    <xf numFmtId="210" fontId="15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1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20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" fontId="36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37" fillId="3" borderId="0" xfId="0" applyFont="1" applyFill="1" applyBorder="1" applyAlignment="1">
      <alignment horizontal="right"/>
    </xf>
    <xf numFmtId="211" fontId="18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center" vertical="center" wrapText="1"/>
    </xf>
    <xf numFmtId="211" fontId="3" fillId="2" borderId="0" xfId="17" applyNumberFormat="1" applyFont="1" applyFill="1" applyAlignment="1">
      <alignment horizontal="right"/>
    </xf>
    <xf numFmtId="211" fontId="3" fillId="2" borderId="0" xfId="17" applyNumberFormat="1" applyFont="1" applyFill="1" applyBorder="1" applyAlignment="1">
      <alignment horizontal="right"/>
    </xf>
    <xf numFmtId="211" fontId="15" fillId="2" borderId="0" xfId="17" applyNumberFormat="1" applyFont="1" applyFill="1" applyAlignment="1">
      <alignment horizontal="right"/>
    </xf>
    <xf numFmtId="211" fontId="15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right" vertical="center"/>
    </xf>
    <xf numFmtId="211" fontId="1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Alignment="1">
      <alignment horizontal="right"/>
    </xf>
    <xf numFmtId="211" fontId="3" fillId="4" borderId="1" xfId="17" applyNumberFormat="1" applyFont="1" applyFill="1" applyBorder="1" applyAlignment="1">
      <alignment horizontal="right"/>
    </xf>
    <xf numFmtId="211" fontId="1" fillId="2" borderId="3" xfId="17" applyNumberFormat="1" applyFont="1" applyFill="1" applyBorder="1" applyAlignment="1">
      <alignment horizontal="center" vertical="center" wrapText="1"/>
    </xf>
    <xf numFmtId="198" fontId="3" fillId="4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Border="1" applyAlignment="1">
      <alignment horizontal="right"/>
    </xf>
    <xf numFmtId="198" fontId="3" fillId="4" borderId="1" xfId="0" applyNumberFormat="1" applyFont="1" applyFill="1" applyBorder="1" applyAlignment="1">
      <alignment horizontal="right"/>
    </xf>
    <xf numFmtId="197" fontId="3" fillId="4" borderId="0" xfId="0" applyNumberFormat="1" applyFont="1" applyFill="1" applyBorder="1" applyAlignment="1">
      <alignment horizontal="right"/>
    </xf>
    <xf numFmtId="197" fontId="3" fillId="2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Alignment="1">
      <alignment/>
    </xf>
    <xf numFmtId="198" fontId="3" fillId="4" borderId="0" xfId="0" applyNumberFormat="1" applyFont="1" applyFill="1" applyAlignment="1">
      <alignment/>
    </xf>
    <xf numFmtId="198" fontId="3" fillId="2" borderId="0" xfId="0" applyNumberFormat="1" applyFont="1" applyFill="1" applyBorder="1" applyAlignment="1">
      <alignment/>
    </xf>
    <xf numFmtId="198" fontId="3" fillId="4" borderId="0" xfId="0" applyNumberFormat="1" applyFont="1" applyFill="1" applyBorder="1" applyAlignment="1">
      <alignment/>
    </xf>
    <xf numFmtId="198" fontId="3" fillId="4" borderId="1" xfId="0" applyNumberFormat="1" applyFont="1" applyFill="1" applyBorder="1" applyAlignment="1">
      <alignment/>
    </xf>
    <xf numFmtId="198" fontId="3" fillId="2" borderId="0" xfId="21" applyNumberFormat="1" applyFont="1" applyFill="1">
      <alignment/>
      <protection/>
    </xf>
    <xf numFmtId="198" fontId="3" fillId="2" borderId="0" xfId="0" applyNumberFormat="1" applyFont="1" applyFill="1" applyBorder="1" applyAlignment="1">
      <alignment horizontal="center"/>
    </xf>
    <xf numFmtId="198" fontId="3" fillId="4" borderId="0" xfId="21" applyNumberFormat="1" applyFont="1" applyFill="1">
      <alignment/>
      <protection/>
    </xf>
    <xf numFmtId="198" fontId="3" fillId="4" borderId="0" xfId="0" applyNumberFormat="1" applyFont="1" applyFill="1" applyBorder="1" applyAlignment="1">
      <alignment horizontal="center"/>
    </xf>
    <xf numFmtId="198" fontId="3" fillId="4" borderId="0" xfId="21" applyNumberFormat="1" applyFont="1" applyFill="1" applyBorder="1">
      <alignment/>
      <protection/>
    </xf>
    <xf numFmtId="198" fontId="3" fillId="4" borderId="1" xfId="21" applyNumberFormat="1" applyFont="1" applyFill="1" applyBorder="1">
      <alignment/>
      <protection/>
    </xf>
    <xf numFmtId="198" fontId="3" fillId="4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/>
    </xf>
    <xf numFmtId="198" fontId="3" fillId="3" borderId="0" xfId="0" applyNumberFormat="1" applyFont="1" applyFill="1" applyBorder="1" applyAlignment="1">
      <alignment/>
    </xf>
    <xf numFmtId="214" fontId="10" fillId="5" borderId="8" xfId="17" applyNumberFormat="1" applyFont="1" applyFill="1" applyBorder="1" applyAlignment="1">
      <alignment horizontal="center" vertical="center" wrapText="1"/>
    </xf>
    <xf numFmtId="214" fontId="10" fillId="0" borderId="8" xfId="17" applyNumberFormat="1" applyFont="1" applyFill="1" applyBorder="1" applyAlignment="1">
      <alignment horizontal="center" vertical="center" wrapText="1"/>
    </xf>
    <xf numFmtId="214" fontId="1" fillId="3" borderId="0" xfId="0" applyNumberFormat="1" applyFont="1" applyFill="1" applyBorder="1" applyAlignment="1">
      <alignment/>
    </xf>
    <xf numFmtId="189" fontId="0" fillId="3" borderId="0" xfId="17" applyFill="1" applyAlignment="1">
      <alignment/>
    </xf>
    <xf numFmtId="0" fontId="46" fillId="3" borderId="1" xfId="0" applyFont="1" applyFill="1" applyBorder="1" applyAlignment="1">
      <alignment horizontal="right"/>
    </xf>
    <xf numFmtId="211" fontId="3" fillId="3" borderId="1" xfId="17" applyNumberFormat="1" applyFont="1" applyFill="1" applyBorder="1" applyAlignment="1">
      <alignment horizontal="center" vertical="center" wrapText="1"/>
    </xf>
    <xf numFmtId="189" fontId="3" fillId="3" borderId="0" xfId="17" applyFont="1" applyFill="1" applyAlignment="1">
      <alignment/>
    </xf>
    <xf numFmtId="189" fontId="1" fillId="3" borderId="0" xfId="17" applyFont="1" applyFill="1" applyAlignment="1">
      <alignment horizontal="right"/>
    </xf>
    <xf numFmtId="189" fontId="0" fillId="0" borderId="0" xfId="17" applyAlignment="1">
      <alignment/>
    </xf>
    <xf numFmtId="197" fontId="3" fillId="4" borderId="1" xfId="0" applyNumberFormat="1" applyFont="1" applyFill="1" applyBorder="1" applyAlignment="1">
      <alignment horizontal="right"/>
    </xf>
    <xf numFmtId="198" fontId="1" fillId="2" borderId="0" xfId="0" applyNumberFormat="1" applyFont="1" applyFill="1" applyAlignment="1">
      <alignment/>
    </xf>
    <xf numFmtId="211" fontId="26" fillId="3" borderId="0" xfId="17" applyNumberFormat="1" applyFont="1" applyFill="1" applyAlignment="1">
      <alignment/>
    </xf>
    <xf numFmtId="0" fontId="3" fillId="3" borderId="0" xfId="0" applyFont="1" applyFill="1" applyAlignment="1">
      <alignment/>
    </xf>
    <xf numFmtId="189" fontId="0" fillId="3" borderId="0" xfId="17" applyNumberFormat="1" applyFill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on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211" fontId="3" fillId="3" borderId="3" xfId="17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1" fontId="1" fillId="2" borderId="2" xfId="17" applyNumberFormat="1" applyFont="1" applyFill="1" applyBorder="1" applyAlignment="1">
      <alignment horizontal="center" vertical="center" wrapText="1"/>
    </xf>
    <xf numFmtId="211" fontId="1" fillId="2" borderId="1" xfId="17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3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7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20" fillId="3" borderId="2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septiembre  2010 )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/>
            </c:strRef>
          </c:cat>
          <c:val>
            <c:numRef>
              <c:f>cuode!$S$14:$S$17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75"/>
          <c:w val="0.9775"/>
          <c:h val="0.80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empleo'!$A$15:$A$53</c:f>
              <c:strCache/>
            </c:strRef>
          </c:cat>
          <c:val>
            <c:numRef>
              <c:f>'estructura empleo'!$C$15:$C$53</c:f>
              <c:numCache/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empleo'!$A$15:$A$53</c:f>
              <c:strCache/>
            </c:strRef>
          </c:cat>
          <c:val>
            <c:numRef>
              <c:f>'estructura empleo'!$D$15:$D$53</c:f>
              <c:numCache/>
            </c:numRef>
          </c:val>
        </c:ser>
        <c:overlap val="100"/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26125"/>
          <c:w val="0.24275"/>
          <c:h val="0.11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septiembre 2010 )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925"/>
          <c:w val="1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Trimestre!$A$15:$A$41</c:f>
              <c:strCache/>
            </c:strRef>
          </c:cat>
          <c:val>
            <c:numRef>
              <c:f>Trimestre!$B$15:$B$41</c:f>
              <c:numCache/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Personal Ocupado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Trimestre!$A$15:$A$41</c:f>
              <c:strCache/>
            </c:strRef>
          </c:cat>
          <c:val>
            <c:numRef>
              <c:f>Trimestre!$F$15:$F$41</c:f>
              <c:numCache/>
            </c:numRef>
          </c:val>
          <c:shape val="box"/>
        </c:ser>
        <c:shape val="box"/>
        <c:axId val="62490135"/>
        <c:axId val="25540304"/>
      </c:bar3D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49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20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Indice de Remuneración según categoría ocupacional</a:t>
            </a:r>
          </a:p>
        </c:rich>
      </c:tx>
      <c:layout>
        <c:manualLayout>
          <c:xMode val="factor"/>
          <c:yMode val="factor"/>
          <c:x val="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7325"/>
          <c:w val="0.978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'Indicadores Laborales'!$B$10</c:f>
              <c:strCache>
                <c:ptCount val="1"/>
                <c:pt idx="0">
                  <c:v>Área de producción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'Indicadores Laborales'!$A$13:$A$93</c:f>
              <c:strCache/>
            </c:strRef>
          </c:cat>
          <c:val>
            <c:numRef>
              <c:f>'Indicadores Laborales'!$B$13:$B$93</c:f>
              <c:numCache/>
            </c:numRef>
          </c:val>
          <c:smooth val="0"/>
        </c:ser>
        <c:ser>
          <c:idx val="1"/>
          <c:order val="1"/>
          <c:tx>
            <c:strRef>
              <c:f>'Indicadores Laborales'!$C$10</c:f>
              <c:strCache>
                <c:ptCount val="1"/>
                <c:pt idx="0">
                  <c:v>Área de admón y ventas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'Indicadores Laborales'!$A$13:$A$93</c:f>
              <c:strCache/>
            </c:strRef>
          </c:cat>
          <c:val>
            <c:numRef>
              <c:f>'Indicadores Laborales'!$C$13:$C$93</c:f>
              <c:numCache/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1"/>
        <c:lblOffset val="100"/>
        <c:tickLblSkip val="2"/>
        <c:noMultiLvlLbl val="0"/>
      </c:catAx>
      <c:valAx>
        <c:axId val="55498714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36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51175"/>
          <c:w val="0.3327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1980 - 2010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725"/>
          <c:w val="0.907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1980-2010'!$J$12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1980-2010'!$A$26:$A$382</c:f>
              <c:strCache/>
            </c:strRef>
          </c:cat>
          <c:val>
            <c:numRef>
              <c:f>'Empalme 1980-2010'!$J$26:$J$382</c:f>
              <c:numCache/>
            </c:numRef>
          </c:val>
          <c:smooth val="1"/>
        </c:ser>
        <c:ser>
          <c:idx val="1"/>
          <c:order val="1"/>
          <c:tx>
            <c:strRef>
              <c:f>'Empalme 1980-2010'!$K$12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1980-2010'!$A$26:$A$382</c:f>
              <c:strCache/>
            </c:strRef>
          </c:cat>
          <c:val>
            <c:numRef>
              <c:f>'Empalme 1980-2010'!$K$26:$K$382</c:f>
              <c:numCache/>
            </c:numRef>
          </c:val>
          <c:smooth val="1"/>
        </c:ser>
        <c:marker val="1"/>
        <c:axId val="29726379"/>
        <c:axId val="66210820"/>
      </c:lineChart>
      <c:dateAx>
        <c:axId val="29726379"/>
        <c:scaling>
          <c:orientation val="minMax"/>
          <c:max val="132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26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075"/>
          <c:y val="0.638"/>
          <c:w val="0.20025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1980 - 2010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1980-2010'!$L$12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1980-2010'!$A$26:$A$382</c:f>
              <c:strCache/>
            </c:strRef>
          </c:cat>
          <c:val>
            <c:numRef>
              <c:f>'Empalme 1980-2010'!$L$26:$L$382</c:f>
              <c:numCache/>
            </c:numRef>
          </c:val>
          <c:smooth val="1"/>
        </c:ser>
        <c:ser>
          <c:idx val="1"/>
          <c:order val="1"/>
          <c:tx>
            <c:strRef>
              <c:f>'Empalme 1980-2010'!$M$12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1980-2010'!$A$26:$A$382</c:f>
              <c:strCache/>
            </c:strRef>
          </c:cat>
          <c:val>
            <c:numRef>
              <c:f>'Empalme 1980-2010'!$M$26:$M$382</c:f>
              <c:numCache/>
            </c:numRef>
          </c:val>
          <c:smooth val="1"/>
        </c:ser>
        <c:marker val="1"/>
        <c:axId val="59026469"/>
        <c:axId val="61476174"/>
      </c:lineChart>
      <c:dateAx>
        <c:axId val="59026469"/>
        <c:scaling>
          <c:orientation val="minMax"/>
          <c:max val="132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623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Colombia. Crecimiento  año corrido de la producción real  del sector manufacturero 
1980 - 2010</a:t>
            </a:r>
          </a:p>
        </c:rich>
      </c:tx>
      <c:layout>
        <c:manualLayout>
          <c:xMode val="factor"/>
          <c:yMode val="factor"/>
          <c:x val="-0.016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7225"/>
          <c:w val="0.876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1980-2010'!$O$12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1980-2010'!$A$26:$A$382</c:f>
              <c:strCache/>
            </c:strRef>
          </c:cat>
          <c:val>
            <c:numRef>
              <c:f>'Empalme 1980-2010'!$O$26:$O$382</c:f>
              <c:numCache/>
            </c:numRef>
          </c:val>
          <c:smooth val="1"/>
        </c:ser>
        <c:ser>
          <c:idx val="1"/>
          <c:order val="1"/>
          <c:tx>
            <c:strRef>
              <c:f>'Empalme 1980-2010'!$P$12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1980-2010'!$A$26:$A$381</c:f>
              <c:strCache/>
            </c:strRef>
          </c:cat>
          <c:val>
            <c:numRef>
              <c:f>'Empalme 1980-2010'!$P$26:$P$381</c:f>
              <c:numCache/>
            </c:numRef>
          </c:val>
          <c:smooth val="1"/>
        </c:ser>
        <c:marker val="1"/>
        <c:axId val="16414655"/>
        <c:axId val="13514168"/>
      </c:lineChart>
      <c:dateAx>
        <c:axId val="16414655"/>
        <c:scaling>
          <c:orientation val="minMax"/>
          <c:max val="132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13514168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Variación Año corrido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14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Colombia. Crecimiento 12 meses  de la producción real  del sector manufacturero 
1980 - 2010</a:t>
            </a:r>
          </a:p>
        </c:rich>
      </c:tx>
      <c:layout>
        <c:manualLayout>
          <c:xMode val="factor"/>
          <c:yMode val="factor"/>
          <c:x val="-0.016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075"/>
          <c:w val="0.874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1980-2010'!$J$12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1980-2010'!$A$37:$A$382</c:f>
              <c:strCache/>
            </c:strRef>
          </c:cat>
          <c:val>
            <c:numRef>
              <c:f>'Empalme 1980-2010'!$R$37:$R$382</c:f>
              <c:numCache/>
            </c:numRef>
          </c:val>
          <c:smooth val="1"/>
        </c:ser>
        <c:ser>
          <c:idx val="1"/>
          <c:order val="1"/>
          <c:tx>
            <c:strRef>
              <c:f>'Empalme 1980-2010'!$K$12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1980-2010'!$A$37:$A$382</c:f>
              <c:strCache/>
            </c:strRef>
          </c:cat>
          <c:val>
            <c:numRef>
              <c:f>'Empalme 1980-2010'!$S$37:$S$382</c:f>
              <c:numCache/>
            </c:numRef>
          </c:val>
          <c:smooth val="1"/>
        </c:ser>
        <c:marker val="1"/>
        <c:axId val="54518649"/>
        <c:axId val="20905794"/>
      </c:lineChart>
      <c:dateAx>
        <c:axId val="54518649"/>
        <c:scaling>
          <c:orientation val="minMax"/>
          <c:max val="132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20905794"/>
        <c:scaling>
          <c:orientation val="minMax"/>
          <c:max val="22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Variación 12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18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16</xdr:col>
      <xdr:colOff>390525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3495675" y="1714500"/>
        <a:ext cx="61436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5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6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6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8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79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0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2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3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4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5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6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7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8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89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90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9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92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619125</xdr:colOff>
      <xdr:row>3</xdr:row>
      <xdr:rowOff>123825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9</xdr:row>
      <xdr:rowOff>76200</xdr:rowOff>
    </xdr:from>
    <xdr:to>
      <xdr:col>12</xdr:col>
      <xdr:colOff>133350</xdr:colOff>
      <xdr:row>21</xdr:row>
      <xdr:rowOff>123825</xdr:rowOff>
    </xdr:to>
    <xdr:graphicFrame>
      <xdr:nvGraphicFramePr>
        <xdr:cNvPr id="193" name="Chart 194"/>
        <xdr:cNvGraphicFramePr/>
      </xdr:nvGraphicFramePr>
      <xdr:xfrm>
        <a:off x="5943600" y="1581150"/>
        <a:ext cx="5153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742950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295275</xdr:colOff>
      <xdr:row>5</xdr:row>
      <xdr:rowOff>9525</xdr:rowOff>
    </xdr:from>
    <xdr:to>
      <xdr:col>31</xdr:col>
      <xdr:colOff>180975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3315950" y="771525"/>
        <a:ext cx="902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295275</xdr:colOff>
      <xdr:row>26</xdr:row>
      <xdr:rowOff>28575</xdr:rowOff>
    </xdr:from>
    <xdr:to>
      <xdr:col>31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3315950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5</xdr:row>
      <xdr:rowOff>0</xdr:rowOff>
    </xdr:from>
    <xdr:to>
      <xdr:col>42</xdr:col>
      <xdr:colOff>161925</xdr:colOff>
      <xdr:row>22</xdr:row>
      <xdr:rowOff>104775</xdr:rowOff>
    </xdr:to>
    <xdr:graphicFrame>
      <xdr:nvGraphicFramePr>
        <xdr:cNvPr id="4" name="Chart 5"/>
        <xdr:cNvGraphicFramePr/>
      </xdr:nvGraphicFramePr>
      <xdr:xfrm>
        <a:off x="22926675" y="762000"/>
        <a:ext cx="778192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0</xdr:colOff>
      <xdr:row>27</xdr:row>
      <xdr:rowOff>0</xdr:rowOff>
    </xdr:from>
    <xdr:to>
      <xdr:col>41</xdr:col>
      <xdr:colOff>638175</xdr:colOff>
      <xdr:row>47</xdr:row>
      <xdr:rowOff>142875</xdr:rowOff>
    </xdr:to>
    <xdr:graphicFrame>
      <xdr:nvGraphicFramePr>
        <xdr:cNvPr id="5" name="Chart 6"/>
        <xdr:cNvGraphicFramePr/>
      </xdr:nvGraphicFramePr>
      <xdr:xfrm>
        <a:off x="22926675" y="5372100"/>
        <a:ext cx="749617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209550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601980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66675</xdr:colOff>
      <xdr:row>29</xdr:row>
      <xdr:rowOff>85725</xdr:rowOff>
    </xdr:to>
    <xdr:graphicFrame>
      <xdr:nvGraphicFramePr>
        <xdr:cNvPr id="2" name="Chart 2"/>
        <xdr:cNvGraphicFramePr/>
      </xdr:nvGraphicFramePr>
      <xdr:xfrm>
        <a:off x="2876550" y="1905000"/>
        <a:ext cx="56197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6"/>
  <sheetViews>
    <sheetView showGridLines="0" tabSelected="1" workbookViewId="0" topLeftCell="A1">
      <selection activeCell="A27" sqref="A27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71" t="s">
        <v>141</v>
      </c>
    </row>
    <row r="7" ht="18">
      <c r="A7" s="172" t="s">
        <v>142</v>
      </c>
    </row>
    <row r="8" ht="18.75" thickBot="1">
      <c r="A8" s="178" t="s">
        <v>353</v>
      </c>
    </row>
    <row r="9" ht="6.75" customHeight="1" thickBot="1">
      <c r="A9" s="142"/>
    </row>
    <row r="10" s="1" customFormat="1" ht="13.5" customHeight="1">
      <c r="A10" s="175" t="s">
        <v>244</v>
      </c>
    </row>
    <row r="11" s="1" customFormat="1" ht="13.5" customHeight="1">
      <c r="A11" s="174" t="s">
        <v>184</v>
      </c>
    </row>
    <row r="12" s="1" customFormat="1" ht="13.5" customHeight="1">
      <c r="A12" s="173" t="s">
        <v>185</v>
      </c>
    </row>
    <row r="13" s="1" customFormat="1" ht="13.5" customHeight="1">
      <c r="A13" s="174" t="s">
        <v>186</v>
      </c>
    </row>
    <row r="14" s="1" customFormat="1" ht="13.5" customHeight="1">
      <c r="A14" s="173" t="s">
        <v>180</v>
      </c>
    </row>
    <row r="15" s="1" customFormat="1" ht="13.5" customHeight="1">
      <c r="A15" s="174" t="s">
        <v>187</v>
      </c>
    </row>
    <row r="16" s="1" customFormat="1" ht="13.5" customHeight="1">
      <c r="A16" s="173" t="s">
        <v>188</v>
      </c>
    </row>
    <row r="17" s="1" customFormat="1" ht="13.5" customHeight="1">
      <c r="A17" s="174" t="s">
        <v>179</v>
      </c>
    </row>
    <row r="18" s="1" customFormat="1" ht="13.5" customHeight="1">
      <c r="A18" s="173" t="s">
        <v>242</v>
      </c>
    </row>
    <row r="19" ht="13.5" customHeight="1">
      <c r="A19" s="174" t="s">
        <v>243</v>
      </c>
    </row>
    <row r="20" s="1" customFormat="1" ht="13.5" customHeight="1">
      <c r="A20" s="173" t="s">
        <v>299</v>
      </c>
    </row>
    <row r="21" ht="13.5" customHeight="1">
      <c r="A21" s="174" t="s">
        <v>298</v>
      </c>
    </row>
    <row r="22" s="1" customFormat="1" ht="13.5" customHeight="1">
      <c r="A22" s="173" t="s">
        <v>300</v>
      </c>
    </row>
    <row r="23" ht="13.5" customHeight="1">
      <c r="A23" s="174" t="s">
        <v>301</v>
      </c>
    </row>
    <row r="24" s="1" customFormat="1" ht="13.5" customHeight="1">
      <c r="A24" s="173" t="s">
        <v>302</v>
      </c>
    </row>
    <row r="25" ht="13.5" customHeight="1">
      <c r="A25" s="174" t="s">
        <v>303</v>
      </c>
    </row>
    <row r="26" s="1" customFormat="1" ht="13.5" customHeight="1">
      <c r="A26" s="173" t="s">
        <v>282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C96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143</v>
      </c>
    </row>
    <row r="7" s="44" customFormat="1" ht="15">
      <c r="A7" s="45" t="s">
        <v>330</v>
      </c>
    </row>
    <row r="8" s="44" customFormat="1" ht="15">
      <c r="A8" s="20" t="str">
        <f>+horas!A8</f>
        <v>septiembre 2010 / septiembre 2009</v>
      </c>
    </row>
    <row r="9" spans="7:11" s="44" customFormat="1" ht="11.25" customHeight="1">
      <c r="G9" s="160"/>
      <c r="H9" s="160"/>
      <c r="I9" s="160"/>
      <c r="J9" s="160"/>
      <c r="K9" s="292" t="s">
        <v>335</v>
      </c>
    </row>
    <row r="10" spans="1:11" s="74" customFormat="1" ht="18.75" customHeight="1">
      <c r="A10" s="316" t="s">
        <v>167</v>
      </c>
      <c r="B10" s="73"/>
      <c r="C10" s="320" t="s">
        <v>165</v>
      </c>
      <c r="D10" s="320"/>
      <c r="E10" s="320"/>
      <c r="F10" s="320"/>
      <c r="G10" s="184"/>
      <c r="H10" s="321" t="s">
        <v>166</v>
      </c>
      <c r="I10" s="321"/>
      <c r="J10" s="321"/>
      <c r="K10" s="321"/>
    </row>
    <row r="11" spans="1:29" s="74" customFormat="1" ht="27.75" customHeight="1">
      <c r="A11" s="322"/>
      <c r="B11" s="75"/>
      <c r="C11" s="75" t="s">
        <v>110</v>
      </c>
      <c r="D11" s="75" t="s">
        <v>111</v>
      </c>
      <c r="E11" s="75" t="s">
        <v>183</v>
      </c>
      <c r="F11" s="75" t="s">
        <v>133</v>
      </c>
      <c r="G11" s="75"/>
      <c r="H11" s="75" t="s">
        <v>110</v>
      </c>
      <c r="I11" s="75" t="s">
        <v>111</v>
      </c>
      <c r="J11" s="75" t="s">
        <v>183</v>
      </c>
      <c r="K11" s="75" t="s">
        <v>133</v>
      </c>
      <c r="M11" s="323" t="s">
        <v>217</v>
      </c>
      <c r="N11" s="323"/>
      <c r="O11" s="323"/>
      <c r="P11" s="323"/>
      <c r="Q11" s="323"/>
      <c r="R11" s="323"/>
      <c r="S11" s="323"/>
      <c r="T11" s="323"/>
      <c r="U11" s="190"/>
      <c r="W11" s="319" t="s">
        <v>339</v>
      </c>
      <c r="X11" s="319"/>
      <c r="Y11" s="319"/>
      <c r="Z11" s="319"/>
      <c r="AA11" s="319"/>
      <c r="AB11" s="319"/>
      <c r="AC11" s="319"/>
    </row>
    <row r="12" spans="1:29" s="74" customFormat="1" ht="8.25" customHeigh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M12" s="191"/>
      <c r="N12" s="191"/>
      <c r="O12" s="191"/>
      <c r="P12" s="191"/>
      <c r="Q12" s="191"/>
      <c r="R12" s="145"/>
      <c r="S12" s="191"/>
      <c r="T12" s="145"/>
      <c r="U12" s="145"/>
      <c r="W12" s="199"/>
      <c r="X12" s="199"/>
      <c r="Y12" s="199"/>
      <c r="Z12" s="200"/>
      <c r="AA12" s="199"/>
      <c r="AB12" s="200"/>
      <c r="AC12" s="200"/>
    </row>
    <row r="13" spans="1:29" s="74" customFormat="1" ht="32.25" customHeight="1" thickBot="1">
      <c r="A13" s="229" t="s">
        <v>251</v>
      </c>
      <c r="B13" s="185"/>
      <c r="C13" s="277">
        <v>-2.8036088407810467</v>
      </c>
      <c r="D13" s="277">
        <v>-2.0288723535894837</v>
      </c>
      <c r="E13" s="277">
        <v>-1.2080959524747192</v>
      </c>
      <c r="F13" s="277">
        <v>-0.24006773300040418</v>
      </c>
      <c r="G13" s="277"/>
      <c r="H13" s="277">
        <v>-2.8036088407810467</v>
      </c>
      <c r="I13" s="277">
        <v>-2.0288723535894837</v>
      </c>
      <c r="J13" s="277">
        <v>-1.2080959524747192</v>
      </c>
      <c r="K13" s="277">
        <v>-0.24006773300040418</v>
      </c>
      <c r="M13" s="196" t="s">
        <v>218</v>
      </c>
      <c r="N13" s="197" t="s">
        <v>271</v>
      </c>
      <c r="O13" s="133"/>
      <c r="P13" s="197" t="s">
        <v>347</v>
      </c>
      <c r="Q13" s="197" t="s">
        <v>348</v>
      </c>
      <c r="R13" s="197" t="s">
        <v>349</v>
      </c>
      <c r="S13" s="198">
        <v>0</v>
      </c>
      <c r="T13" s="197" t="s">
        <v>350</v>
      </c>
      <c r="U13" s="197" t="s">
        <v>351</v>
      </c>
      <c r="W13" s="192" t="s">
        <v>218</v>
      </c>
      <c r="X13" s="197" t="str">
        <f>P13</f>
        <v>Particip.  septiembre / 2010</v>
      </c>
      <c r="Y13" s="197" t="str">
        <f>Q13</f>
        <v>Variación anual septiembre / 2010</v>
      </c>
      <c r="Z13" s="197" t="str">
        <f>R13</f>
        <v>Contrib. </v>
      </c>
      <c r="AA13" s="189"/>
      <c r="AB13" s="197" t="str">
        <f>T13</f>
        <v>V. año corrido a septiembre / 2010</v>
      </c>
      <c r="AC13" s="197" t="str">
        <f>U13</f>
        <v>Contrib.</v>
      </c>
    </row>
    <row r="14" spans="1:29" s="74" customFormat="1" ht="12.75">
      <c r="A14" s="56" t="s">
        <v>252</v>
      </c>
      <c r="B14" s="55"/>
      <c r="C14" s="267">
        <v>1.087558219016116</v>
      </c>
      <c r="D14" s="267">
        <v>7.37665857505001</v>
      </c>
      <c r="E14" s="267">
        <v>-1.5107750513530083</v>
      </c>
      <c r="F14" s="267">
        <v>-0.2539374793933402</v>
      </c>
      <c r="G14" s="267"/>
      <c r="H14" s="267">
        <v>-0.9297306366634839</v>
      </c>
      <c r="I14" s="267">
        <v>2.5326017016755076</v>
      </c>
      <c r="J14" s="267">
        <v>-1.3597929536543374</v>
      </c>
      <c r="K14" s="267">
        <v>-0.24698176783679582</v>
      </c>
      <c r="M14" s="193"/>
      <c r="N14" s="193"/>
      <c r="O14" s="15"/>
      <c r="P14" s="193"/>
      <c r="Q14" s="193"/>
      <c r="R14" s="193"/>
      <c r="S14" s="15"/>
      <c r="T14" s="193"/>
      <c r="U14" s="193"/>
      <c r="W14" s="199"/>
      <c r="X14" s="199"/>
      <c r="Y14" s="200"/>
      <c r="Z14" s="199"/>
      <c r="AA14" s="200"/>
      <c r="AB14" s="199"/>
      <c r="AC14" s="200"/>
    </row>
    <row r="15" spans="1:29" s="74" customFormat="1" ht="12">
      <c r="A15" s="230" t="s">
        <v>253</v>
      </c>
      <c r="B15" s="185"/>
      <c r="C15" s="277">
        <v>4.652770679287621</v>
      </c>
      <c r="D15" s="277">
        <v>7.023397284418054</v>
      </c>
      <c r="E15" s="277">
        <v>-2.2284484871145427</v>
      </c>
      <c r="F15" s="277">
        <v>-0.28688407604429145</v>
      </c>
      <c r="G15" s="277"/>
      <c r="H15" s="277">
        <v>0.9580112588542855</v>
      </c>
      <c r="I15" s="277">
        <v>4.088241022653127</v>
      </c>
      <c r="J15" s="277">
        <v>-1.651334510468272</v>
      </c>
      <c r="K15" s="277">
        <v>-0.26027956803726937</v>
      </c>
      <c r="M15" s="195" t="s">
        <v>219</v>
      </c>
      <c r="N15" s="288">
        <v>13.503824485282673</v>
      </c>
      <c r="O15" s="288">
        <v>0</v>
      </c>
      <c r="P15" s="288">
        <v>12.860460786992768</v>
      </c>
      <c r="Q15" s="288">
        <v>3.478928712418705</v>
      </c>
      <c r="R15" s="288">
        <v>0.41541832275416285</v>
      </c>
      <c r="S15" s="288">
        <v>0</v>
      </c>
      <c r="T15" s="288">
        <v>1.2070680557321412</v>
      </c>
      <c r="U15" s="288">
        <v>0.1563299982803755</v>
      </c>
      <c r="W15" s="195" t="s">
        <v>219</v>
      </c>
      <c r="X15" s="203">
        <v>15.83036258246238</v>
      </c>
      <c r="Y15" s="203">
        <v>-8.136606141094038</v>
      </c>
      <c r="Z15" s="203">
        <v>-1.365907705605206</v>
      </c>
      <c r="AA15" s="203">
        <v>0</v>
      </c>
      <c r="AB15" s="203">
        <v>-3.3027651293531024</v>
      </c>
      <c r="AC15" s="203">
        <v>-0.5566601801203548</v>
      </c>
    </row>
    <row r="16" spans="1:29" s="74" customFormat="1" ht="12">
      <c r="A16" s="56" t="s">
        <v>254</v>
      </c>
      <c r="B16" s="55"/>
      <c r="C16" s="267">
        <v>3.3243091409115744</v>
      </c>
      <c r="D16" s="267">
        <v>0.9564597249116513</v>
      </c>
      <c r="E16" s="267">
        <v>-1.9324178061404518</v>
      </c>
      <c r="F16" s="267">
        <v>-0.2538315765142962</v>
      </c>
      <c r="G16" s="267"/>
      <c r="H16" s="267">
        <v>1.5364283670858958</v>
      </c>
      <c r="I16" s="267">
        <v>3.2742408549348623</v>
      </c>
      <c r="J16" s="267">
        <v>-1.721732903340556</v>
      </c>
      <c r="K16" s="267">
        <v>-0.2586735180780675</v>
      </c>
      <c r="M16" s="195" t="s">
        <v>220</v>
      </c>
      <c r="N16" s="288">
        <v>10.07159539868649</v>
      </c>
      <c r="O16" s="288">
        <v>0</v>
      </c>
      <c r="P16" s="288">
        <v>8.774411760402073</v>
      </c>
      <c r="Q16" s="288">
        <v>-0.46876225583883935</v>
      </c>
      <c r="R16" s="288">
        <v>-0.03970514206816702</v>
      </c>
      <c r="S16" s="288">
        <v>0</v>
      </c>
      <c r="T16" s="288">
        <v>9.148738774550115</v>
      </c>
      <c r="U16" s="288">
        <v>0.8603590744637698</v>
      </c>
      <c r="W16" s="195" t="s">
        <v>220</v>
      </c>
      <c r="X16" s="203">
        <v>8.99658766996536</v>
      </c>
      <c r="Y16" s="203">
        <v>2.4810772909512613</v>
      </c>
      <c r="Z16" s="203">
        <v>0.2121798377639157</v>
      </c>
      <c r="AA16" s="203">
        <v>0</v>
      </c>
      <c r="AB16" s="203">
        <v>2.871207652297425</v>
      </c>
      <c r="AC16" s="203">
        <v>0.24680237692800866</v>
      </c>
    </row>
    <row r="17" spans="1:29" s="74" customFormat="1" ht="12">
      <c r="A17" s="230" t="s">
        <v>255</v>
      </c>
      <c r="B17" s="185"/>
      <c r="C17" s="277">
        <v>-3.2867657419783702</v>
      </c>
      <c r="D17" s="277">
        <v>0.2030258978525712</v>
      </c>
      <c r="E17" s="277">
        <v>-1.9314719548344073</v>
      </c>
      <c r="F17" s="277">
        <v>-0.604892967997972</v>
      </c>
      <c r="G17" s="277"/>
      <c r="H17" s="277">
        <v>0.5176082008672811</v>
      </c>
      <c r="I17" s="277">
        <v>2.623547601986753</v>
      </c>
      <c r="J17" s="277">
        <v>-1.7639355495024045</v>
      </c>
      <c r="K17" s="277">
        <v>-0.32828067993416754</v>
      </c>
      <c r="M17" s="195" t="s">
        <v>221</v>
      </c>
      <c r="N17" s="288">
        <v>10.279151370746565</v>
      </c>
      <c r="O17" s="288">
        <v>0</v>
      </c>
      <c r="P17" s="288">
        <v>10.720382197074429</v>
      </c>
      <c r="Q17" s="288">
        <v>5.393434101891104</v>
      </c>
      <c r="R17" s="288">
        <v>0.5271055667002512</v>
      </c>
      <c r="S17" s="288">
        <v>0</v>
      </c>
      <c r="T17" s="288">
        <v>6.198003607642</v>
      </c>
      <c r="U17" s="288">
        <v>0.6320675466095653</v>
      </c>
      <c r="W17" s="195" t="s">
        <v>221</v>
      </c>
      <c r="X17" s="203">
        <v>10.84168440526496</v>
      </c>
      <c r="Y17" s="203">
        <v>-0.8741359654819036</v>
      </c>
      <c r="Z17" s="203">
        <v>-0.09313618603296431</v>
      </c>
      <c r="AA17" s="203">
        <v>0</v>
      </c>
      <c r="AB17" s="203">
        <v>0.7895976555569506</v>
      </c>
      <c r="AC17" s="203">
        <v>0.08300061175299525</v>
      </c>
    </row>
    <row r="18" spans="1:29" s="74" customFormat="1" ht="12">
      <c r="A18" s="56" t="s">
        <v>256</v>
      </c>
      <c r="B18" s="55"/>
      <c r="C18" s="267">
        <v>3.9926978203688623</v>
      </c>
      <c r="D18" s="267">
        <v>9.307885850455166</v>
      </c>
      <c r="E18" s="267">
        <v>-2.2919175257594904</v>
      </c>
      <c r="F18" s="267">
        <v>-0.9667094673005305</v>
      </c>
      <c r="G18" s="267"/>
      <c r="H18" s="267">
        <v>1.0974711111519486</v>
      </c>
      <c r="I18" s="267">
        <v>3.7386516100856415</v>
      </c>
      <c r="J18" s="267">
        <v>-1.8527348914771258</v>
      </c>
      <c r="K18" s="267">
        <v>-0.43582760093818784</v>
      </c>
      <c r="M18" s="195" t="s">
        <v>222</v>
      </c>
      <c r="N18" s="288">
        <v>18.636839762347467</v>
      </c>
      <c r="O18" s="288">
        <v>0</v>
      </c>
      <c r="P18" s="288">
        <v>20.066540017831258</v>
      </c>
      <c r="Q18" s="288">
        <v>4.184564435277904</v>
      </c>
      <c r="R18" s="288">
        <v>0.7743813545051839</v>
      </c>
      <c r="S18" s="288">
        <v>0</v>
      </c>
      <c r="T18" s="288">
        <v>6.668243880343483</v>
      </c>
      <c r="U18" s="288">
        <v>1.259851009091546</v>
      </c>
      <c r="W18" s="195" t="s">
        <v>222</v>
      </c>
      <c r="X18" s="203">
        <v>13.287332290267518</v>
      </c>
      <c r="Y18" s="203">
        <v>1.7698407794740634</v>
      </c>
      <c r="Z18" s="203">
        <v>0.22510367409792525</v>
      </c>
      <c r="AA18" s="203">
        <v>0</v>
      </c>
      <c r="AB18" s="203">
        <v>3.5251379483940637</v>
      </c>
      <c r="AC18" s="203">
        <v>0.4382519573845105</v>
      </c>
    </row>
    <row r="19" spans="1:29" s="74" customFormat="1" ht="12">
      <c r="A19" s="230" t="s">
        <v>257</v>
      </c>
      <c r="B19" s="185"/>
      <c r="C19" s="277">
        <v>-0.4616235381627476</v>
      </c>
      <c r="D19" s="277">
        <v>-0.1856425245047144</v>
      </c>
      <c r="E19" s="277">
        <v>-1.373688799374595</v>
      </c>
      <c r="F19" s="277">
        <v>-0.2185951701211164</v>
      </c>
      <c r="G19" s="277"/>
      <c r="H19" s="277">
        <v>0.8554916529761813</v>
      </c>
      <c r="I19" s="277">
        <v>3.1199454466277032</v>
      </c>
      <c r="J19" s="277">
        <v>-1.784282724306907</v>
      </c>
      <c r="K19" s="277">
        <v>-0.4047861349258164</v>
      </c>
      <c r="M19" s="195" t="s">
        <v>223</v>
      </c>
      <c r="N19" s="288">
        <v>5.529993247905524</v>
      </c>
      <c r="O19" s="288">
        <v>0</v>
      </c>
      <c r="P19" s="288">
        <v>5.699642821203592</v>
      </c>
      <c r="Q19" s="288">
        <v>-1.3786433854157454</v>
      </c>
      <c r="R19" s="288">
        <v>-0.0765533362943807</v>
      </c>
      <c r="S19" s="288">
        <v>0</v>
      </c>
      <c r="T19" s="288">
        <v>-1.4313791463174685</v>
      </c>
      <c r="U19" s="288">
        <v>-0.07933043945290869</v>
      </c>
      <c r="W19" s="195" t="s">
        <v>223</v>
      </c>
      <c r="X19" s="203">
        <v>17.284956390809505</v>
      </c>
      <c r="Y19" s="203">
        <v>-1.184670910797736</v>
      </c>
      <c r="Z19" s="203">
        <v>-0.20186981101871104</v>
      </c>
      <c r="AA19" s="203">
        <v>0</v>
      </c>
      <c r="AB19" s="203">
        <v>-0.6315234788376589</v>
      </c>
      <c r="AC19" s="203">
        <v>-0.10669349892664767</v>
      </c>
    </row>
    <row r="20" spans="1:29" s="74" customFormat="1" ht="12">
      <c r="A20" s="56" t="s">
        <v>258</v>
      </c>
      <c r="B20" s="55"/>
      <c r="C20" s="267">
        <v>2.6423744352298995</v>
      </c>
      <c r="D20" s="267">
        <v>2.769580487886847</v>
      </c>
      <c r="E20" s="267">
        <v>-2.6366052402179374</v>
      </c>
      <c r="F20" s="267">
        <v>-1.0082568115107438</v>
      </c>
      <c r="G20" s="267"/>
      <c r="H20" s="267">
        <v>1.088847422940753</v>
      </c>
      <c r="I20" s="267">
        <v>3.073643086037814</v>
      </c>
      <c r="J20" s="267">
        <v>-1.8917142290502453</v>
      </c>
      <c r="K20" s="267">
        <v>-0.4814025395245558</v>
      </c>
      <c r="M20" s="195" t="s">
        <v>224</v>
      </c>
      <c r="N20" s="288">
        <v>10.538976765297917</v>
      </c>
      <c r="O20" s="288">
        <v>0</v>
      </c>
      <c r="P20" s="288">
        <v>9.786878314660655</v>
      </c>
      <c r="Q20" s="288">
        <v>-16.47075823020464</v>
      </c>
      <c r="R20" s="288">
        <v>-1.8541922200200072</v>
      </c>
      <c r="S20" s="288">
        <v>0</v>
      </c>
      <c r="T20" s="288">
        <v>-19.131768685792416</v>
      </c>
      <c r="U20" s="288">
        <v>-2.029245837851933</v>
      </c>
      <c r="W20" s="195" t="s">
        <v>224</v>
      </c>
      <c r="X20" s="203">
        <v>6.053255708011201</v>
      </c>
      <c r="Y20" s="203">
        <v>-0.4057519394942699</v>
      </c>
      <c r="Z20" s="203">
        <v>-0.024023985254066477</v>
      </c>
      <c r="AA20" s="203">
        <v>0</v>
      </c>
      <c r="AB20" s="203">
        <v>-4.199847849301019</v>
      </c>
      <c r="AC20" s="203">
        <v>-0.2579968909673234</v>
      </c>
    </row>
    <row r="21" spans="1:29" s="74" customFormat="1" ht="12">
      <c r="A21" s="230" t="s">
        <v>259</v>
      </c>
      <c r="B21" s="185"/>
      <c r="C21" s="277">
        <v>-1.7722160387068087</v>
      </c>
      <c r="D21" s="277">
        <v>-0.5198005299089203</v>
      </c>
      <c r="E21" s="277">
        <v>-2.8416354867814464</v>
      </c>
      <c r="F21" s="277">
        <v>-1.88915740350023</v>
      </c>
      <c r="G21" s="277"/>
      <c r="H21" s="277">
        <v>0.753355593517191</v>
      </c>
      <c r="I21" s="277">
        <v>2.6600668473134803</v>
      </c>
      <c r="J21" s="277">
        <v>-1.9983778632305382</v>
      </c>
      <c r="K21" s="277">
        <v>-0.6413595761753155</v>
      </c>
      <c r="M21" s="195" t="s">
        <v>225</v>
      </c>
      <c r="N21" s="288">
        <v>15.22068137684516</v>
      </c>
      <c r="O21" s="288">
        <v>0</v>
      </c>
      <c r="P21" s="288">
        <v>14.87753761800729</v>
      </c>
      <c r="Q21" s="288">
        <v>1.8685651383725022</v>
      </c>
      <c r="R21" s="288">
        <v>0.2622011685218335</v>
      </c>
      <c r="S21" s="288">
        <v>0</v>
      </c>
      <c r="T21" s="288">
        <v>4.873806571437744</v>
      </c>
      <c r="U21" s="288">
        <v>0.7117928088285538</v>
      </c>
      <c r="W21" s="195" t="s">
        <v>225</v>
      </c>
      <c r="X21" s="203">
        <v>16.498005528368463</v>
      </c>
      <c r="Y21" s="203">
        <v>-1.4621837781106706</v>
      </c>
      <c r="Z21" s="203">
        <v>-0.23848450001809904</v>
      </c>
      <c r="AA21" s="203">
        <v>0</v>
      </c>
      <c r="AB21" s="203">
        <v>-3.3947854968613744</v>
      </c>
      <c r="AC21" s="203">
        <v>-0.55764772119034</v>
      </c>
    </row>
    <row r="22" spans="1:29" s="74" customFormat="1" ht="12">
      <c r="A22" s="56" t="s">
        <v>260</v>
      </c>
      <c r="B22" s="55"/>
      <c r="C22" s="267">
        <v>-1.617175327477438</v>
      </c>
      <c r="D22" s="267">
        <v>0.7438518686718076</v>
      </c>
      <c r="E22" s="267">
        <v>-2.021486574919784</v>
      </c>
      <c r="F22" s="267">
        <v>-0.7697507482986032</v>
      </c>
      <c r="G22" s="267"/>
      <c r="H22" s="267">
        <v>0.4976994793275402</v>
      </c>
      <c r="I22" s="267">
        <v>2.45126189521061</v>
      </c>
      <c r="J22" s="267">
        <v>-2.000691430645729</v>
      </c>
      <c r="K22" s="267">
        <v>-0.6543030444950859</v>
      </c>
      <c r="M22" s="195" t="s">
        <v>22</v>
      </c>
      <c r="N22" s="288">
        <v>16.218937592888203</v>
      </c>
      <c r="O22" s="288">
        <v>0</v>
      </c>
      <c r="P22" s="288">
        <v>17.214146483827943</v>
      </c>
      <c r="Q22" s="288">
        <v>-19.19183906831933</v>
      </c>
      <c r="R22" s="288">
        <v>-3.92809857002205</v>
      </c>
      <c r="S22" s="288">
        <v>0</v>
      </c>
      <c r="T22" s="288">
        <v>-0.7804878232174794</v>
      </c>
      <c r="U22" s="288">
        <v>-0.13892734436218113</v>
      </c>
      <c r="W22" s="195" t="s">
        <v>22</v>
      </c>
      <c r="X22" s="203">
        <v>11.207815424850619</v>
      </c>
      <c r="Y22" s="203">
        <v>-9.137654323244337</v>
      </c>
      <c r="Z22" s="203">
        <v>-1.097997713248483</v>
      </c>
      <c r="AA22" s="203">
        <v>0</v>
      </c>
      <c r="AB22" s="203">
        <v>-3.15966595344761</v>
      </c>
      <c r="AC22" s="203">
        <v>-0.3836367372424411</v>
      </c>
    </row>
    <row r="23" spans="1:29" s="74" customFormat="1" ht="14.25">
      <c r="A23" s="230" t="s">
        <v>261</v>
      </c>
      <c r="B23" s="185"/>
      <c r="C23" s="277">
        <v>2.1906096523296226</v>
      </c>
      <c r="D23" s="277">
        <v>3.4367527742586557</v>
      </c>
      <c r="E23" s="277">
        <v>-1.946290525052674</v>
      </c>
      <c r="F23" s="277">
        <v>-0.38221247534687697</v>
      </c>
      <c r="G23" s="277"/>
      <c r="H23" s="277">
        <v>0.6580669145519691</v>
      </c>
      <c r="I23" s="277">
        <v>2.5435668714477666</v>
      </c>
      <c r="J23" s="277">
        <v>-1.9957064088984677</v>
      </c>
      <c r="K23" s="277">
        <v>-0.6292721140448765</v>
      </c>
      <c r="M23" s="194"/>
      <c r="N23" s="179"/>
      <c r="O23" s="179"/>
      <c r="P23" s="179"/>
      <c r="Q23" s="179"/>
      <c r="R23" s="179"/>
      <c r="S23" s="179"/>
      <c r="T23" s="179"/>
      <c r="U23" s="179"/>
      <c r="W23" s="201"/>
      <c r="X23" s="203"/>
      <c r="Y23" s="203"/>
      <c r="Z23" s="203"/>
      <c r="AA23" s="203"/>
      <c r="AB23" s="203"/>
      <c r="AC23" s="203"/>
    </row>
    <row r="24" spans="1:29" s="74" customFormat="1" ht="15.75" thickBot="1">
      <c r="A24" s="56" t="s">
        <v>262</v>
      </c>
      <c r="B24" s="55"/>
      <c r="C24" s="267">
        <v>2.8284851110682574</v>
      </c>
      <c r="D24" s="267">
        <v>2.6184463084995</v>
      </c>
      <c r="E24" s="267">
        <v>-2.3727886799614795</v>
      </c>
      <c r="F24" s="267">
        <v>-0.21292193276617466</v>
      </c>
      <c r="G24" s="267"/>
      <c r="H24" s="267">
        <v>0.8489428575284563</v>
      </c>
      <c r="I24" s="267">
        <v>2.550647916645543</v>
      </c>
      <c r="J24" s="267">
        <v>-2.027307604495099</v>
      </c>
      <c r="K24" s="267">
        <v>-0.5943197603140216</v>
      </c>
      <c r="M24" s="202" t="s">
        <v>158</v>
      </c>
      <c r="N24" s="197">
        <v>100</v>
      </c>
      <c r="O24" s="133">
        <v>0</v>
      </c>
      <c r="P24" s="197">
        <v>100</v>
      </c>
      <c r="Q24" s="278">
        <v>-3.919442855923194</v>
      </c>
      <c r="R24" s="278">
        <v>-3.9194428559231733</v>
      </c>
      <c r="S24" s="279">
        <v>0</v>
      </c>
      <c r="T24" s="278">
        <v>1.3728968156067944</v>
      </c>
      <c r="U24" s="278">
        <v>1.3728968156067873</v>
      </c>
      <c r="W24" s="202" t="s">
        <v>158</v>
      </c>
      <c r="X24" s="197">
        <v>100</v>
      </c>
      <c r="Y24" s="278">
        <v>-2.5841363893156943</v>
      </c>
      <c r="Z24" s="278">
        <v>-2.584136389315689</v>
      </c>
      <c r="AA24" s="280">
        <v>0</v>
      </c>
      <c r="AB24" s="278">
        <v>-1.094580082381591</v>
      </c>
      <c r="AC24" s="278">
        <v>-1.0945800823815925</v>
      </c>
    </row>
    <row r="25" spans="1:11" s="74" customFormat="1" ht="22.5" customHeight="1">
      <c r="A25" s="230" t="s">
        <v>263</v>
      </c>
      <c r="B25" s="185"/>
      <c r="C25" s="277">
        <v>-1.0822740897422634</v>
      </c>
      <c r="D25" s="277">
        <v>-1.4542840099986964</v>
      </c>
      <c r="E25" s="277">
        <v>-0.25660201160127016</v>
      </c>
      <c r="F25" s="277">
        <v>0.6587793131560549</v>
      </c>
      <c r="G25" s="277"/>
      <c r="H25" s="277">
        <v>-1.0822740897422634</v>
      </c>
      <c r="I25" s="277">
        <v>-1.4542840099986964</v>
      </c>
      <c r="J25" s="277">
        <v>-0.25660201160127016</v>
      </c>
      <c r="K25" s="277">
        <v>0.6587793131560549</v>
      </c>
    </row>
    <row r="26" spans="1:11" s="74" customFormat="1" ht="12">
      <c r="A26" s="56" t="s">
        <v>252</v>
      </c>
      <c r="B26" s="55"/>
      <c r="C26" s="267">
        <v>-0.4923447149753457</v>
      </c>
      <c r="D26" s="267">
        <v>-2.4526616364476506</v>
      </c>
      <c r="E26" s="267">
        <v>-0.1136396560717734</v>
      </c>
      <c r="F26" s="267">
        <v>1.0052773243602209</v>
      </c>
      <c r="G26" s="267"/>
      <c r="H26" s="267">
        <v>-0.7923956819363531</v>
      </c>
      <c r="I26" s="267">
        <v>-1.9613501848392279</v>
      </c>
      <c r="J26" s="267">
        <v>-0.18506167106597804</v>
      </c>
      <c r="K26" s="267">
        <v>0.8314956845890231</v>
      </c>
    </row>
    <row r="27" spans="1:11" s="74" customFormat="1" ht="12">
      <c r="A27" s="230" t="s">
        <v>253</v>
      </c>
      <c r="B27" s="185"/>
      <c r="C27" s="277">
        <v>-3.8403410848042774</v>
      </c>
      <c r="D27" s="277">
        <v>-2.818189688715833</v>
      </c>
      <c r="E27" s="277">
        <v>-0.0998875623933082</v>
      </c>
      <c r="F27" s="277">
        <v>0.8548686111831127</v>
      </c>
      <c r="G27" s="277"/>
      <c r="H27" s="277">
        <v>-1.8607883708201545</v>
      </c>
      <c r="I27" s="277">
        <v>-2.2665344720255387</v>
      </c>
      <c r="J27" s="277">
        <v>-0.1566429511902223</v>
      </c>
      <c r="K27" s="277">
        <v>0.8392828432033594</v>
      </c>
    </row>
    <row r="28" spans="1:11" s="74" customFormat="1" ht="12">
      <c r="A28" s="56" t="s">
        <v>254</v>
      </c>
      <c r="B28" s="55"/>
      <c r="C28" s="267">
        <v>6.005589647888021</v>
      </c>
      <c r="D28" s="267">
        <v>3.1281923437092685</v>
      </c>
      <c r="E28" s="267">
        <v>0.2327802512480659</v>
      </c>
      <c r="F28" s="267">
        <v>1.1743402423002314</v>
      </c>
      <c r="G28" s="267"/>
      <c r="H28" s="267">
        <v>0.09592473991808514</v>
      </c>
      <c r="I28" s="267">
        <v>-0.8958274844415137</v>
      </c>
      <c r="J28" s="267">
        <v>-0.05931949807171932</v>
      </c>
      <c r="K28" s="267">
        <v>0.9227421720823026</v>
      </c>
    </row>
    <row r="29" spans="1:11" s="74" customFormat="1" ht="12">
      <c r="A29" s="230" t="s">
        <v>255</v>
      </c>
      <c r="B29" s="185"/>
      <c r="C29" s="277">
        <v>-0.5813828735281357</v>
      </c>
      <c r="D29" s="277">
        <v>-1.469295459879849</v>
      </c>
      <c r="E29" s="277">
        <v>-0.5042908285235681</v>
      </c>
      <c r="F29" s="277">
        <v>-0.5278216895437282</v>
      </c>
      <c r="G29" s="277"/>
      <c r="H29" s="277">
        <v>-0.04173042488038181</v>
      </c>
      <c r="I29" s="277">
        <v>-1.014461456727589</v>
      </c>
      <c r="J29" s="277">
        <v>-0.14870171346258454</v>
      </c>
      <c r="K29" s="277">
        <v>0.6319167455523633</v>
      </c>
    </row>
    <row r="30" spans="1:11" s="74" customFormat="1" ht="12">
      <c r="A30" s="56" t="s">
        <v>256</v>
      </c>
      <c r="B30" s="55"/>
      <c r="C30" s="267">
        <v>1.6832336151241911</v>
      </c>
      <c r="D30" s="267">
        <v>-0.5223443743385126</v>
      </c>
      <c r="E30" s="267">
        <v>-1.1018993534531063</v>
      </c>
      <c r="F30" s="267">
        <v>-1.22008279186131</v>
      </c>
      <c r="G30" s="267"/>
      <c r="H30" s="267">
        <v>0.25434469955241124</v>
      </c>
      <c r="I30" s="267">
        <v>-0.9279574358546872</v>
      </c>
      <c r="J30" s="267">
        <v>-0.3082991445660932</v>
      </c>
      <c r="K30" s="267">
        <v>0.32160049804623725</v>
      </c>
    </row>
    <row r="31" spans="1:11" s="74" customFormat="1" ht="12">
      <c r="A31" s="230" t="s">
        <v>257</v>
      </c>
      <c r="B31" s="185"/>
      <c r="C31" s="277">
        <v>-2.9338873515065367</v>
      </c>
      <c r="D31" s="277">
        <v>-2.6610785269439274</v>
      </c>
      <c r="E31" s="277">
        <v>-0.6489639933649038</v>
      </c>
      <c r="F31" s="277">
        <v>-0.2723860335143935</v>
      </c>
      <c r="G31" s="277"/>
      <c r="H31" s="277">
        <v>-0.23402301360964106</v>
      </c>
      <c r="I31" s="277">
        <v>-1.1924431014588621</v>
      </c>
      <c r="J31" s="277">
        <v>-0.357181150741237</v>
      </c>
      <c r="K31" s="277">
        <v>0.23656401211742395</v>
      </c>
    </row>
    <row r="32" spans="1:11" s="74" customFormat="1" ht="12">
      <c r="A32" s="56" t="s">
        <v>258</v>
      </c>
      <c r="B32" s="55"/>
      <c r="C32" s="267">
        <v>4.284332698741022</v>
      </c>
      <c r="D32" s="267">
        <v>2.8749043129399965</v>
      </c>
      <c r="E32" s="267">
        <v>-0.08051101806155758</v>
      </c>
      <c r="F32" s="267">
        <v>-0.5845676762923024</v>
      </c>
      <c r="G32" s="267"/>
      <c r="H32" s="267">
        <v>0.36511426571002037</v>
      </c>
      <c r="I32" s="267">
        <v>-0.6565098596634789</v>
      </c>
      <c r="J32" s="267">
        <v>-0.32257287229842113</v>
      </c>
      <c r="K32" s="267">
        <v>0.13286535474656969</v>
      </c>
    </row>
    <row r="33" spans="1:11" s="74" customFormat="1" ht="12">
      <c r="A33" s="230" t="s">
        <v>259</v>
      </c>
      <c r="B33" s="185"/>
      <c r="C33" s="277">
        <v>3.3626728220732316</v>
      </c>
      <c r="D33" s="277">
        <v>6.1423421572007975</v>
      </c>
      <c r="E33" s="277">
        <v>-0.5298767110951674</v>
      </c>
      <c r="F33" s="277">
        <v>-0.7084324590511559</v>
      </c>
      <c r="G33" s="277"/>
      <c r="H33" s="277">
        <v>0.707800737028319</v>
      </c>
      <c r="I33" s="277">
        <v>0.10174541057414999</v>
      </c>
      <c r="J33" s="277">
        <v>-0.34565006867396386</v>
      </c>
      <c r="K33" s="277">
        <v>0.03847286553104734</v>
      </c>
    </row>
    <row r="34" spans="1:11" s="74" customFormat="1" ht="12">
      <c r="A34" s="56" t="s">
        <v>260</v>
      </c>
      <c r="B34" s="55"/>
      <c r="C34" s="267">
        <v>-0.04020456489136626</v>
      </c>
      <c r="D34" s="267">
        <v>-3.770003391468857</v>
      </c>
      <c r="E34" s="267">
        <v>-0.115942144139769</v>
      </c>
      <c r="F34" s="267">
        <v>0.1627541493124829</v>
      </c>
      <c r="G34" s="267"/>
      <c r="H34" s="267">
        <v>0.6288277795425623</v>
      </c>
      <c r="I34" s="267">
        <v>-0.3131178498520848</v>
      </c>
      <c r="J34" s="267">
        <v>-0.32265735469438894</v>
      </c>
      <c r="K34" s="267">
        <v>0.050987444797923054</v>
      </c>
    </row>
    <row r="35" spans="1:11" s="74" customFormat="1" ht="12">
      <c r="A35" s="230" t="s">
        <v>261</v>
      </c>
      <c r="B35" s="185"/>
      <c r="C35" s="277">
        <v>0.5847210451900287</v>
      </c>
      <c r="D35" s="277">
        <v>4.07051184522802</v>
      </c>
      <c r="E35" s="277">
        <v>-0.8707784767683635</v>
      </c>
      <c r="F35" s="277">
        <v>-0.313765747026562</v>
      </c>
      <c r="G35" s="277"/>
      <c r="H35" s="277">
        <v>0.6245859855071867</v>
      </c>
      <c r="I35" s="277">
        <v>0.10104660577896496</v>
      </c>
      <c r="J35" s="277">
        <v>-0.37290970650482036</v>
      </c>
      <c r="K35" s="277">
        <v>0.017348603626299308</v>
      </c>
    </row>
    <row r="36" spans="1:11" s="74" customFormat="1" ht="12">
      <c r="A36" s="56" t="s">
        <v>262</v>
      </c>
      <c r="B36" s="55"/>
      <c r="C36" s="267">
        <v>-1.6927673279727773</v>
      </c>
      <c r="D36" s="267">
        <v>1.698260344414737</v>
      </c>
      <c r="E36" s="267">
        <v>-0.22896116000747924</v>
      </c>
      <c r="F36" s="267">
        <v>-0.11073288470320186</v>
      </c>
      <c r="G36" s="267"/>
      <c r="H36" s="267">
        <v>0.41678762601746744</v>
      </c>
      <c r="I36" s="267">
        <v>0.25218849947603594</v>
      </c>
      <c r="J36" s="267">
        <v>-0.36088870850503607</v>
      </c>
      <c r="K36" s="267">
        <v>0.006554983265338876</v>
      </c>
    </row>
    <row r="37" spans="1:11" s="74" customFormat="1" ht="23.25" customHeight="1">
      <c r="A37" s="230" t="s">
        <v>264</v>
      </c>
      <c r="B37" s="185"/>
      <c r="C37" s="277">
        <v>3.308258995568658</v>
      </c>
      <c r="D37" s="277">
        <v>4.584591490881107</v>
      </c>
      <c r="E37" s="277">
        <v>-0.11543772552731202</v>
      </c>
      <c r="F37" s="277">
        <v>0.2977274288368692</v>
      </c>
      <c r="G37" s="277"/>
      <c r="H37" s="277">
        <v>3.308258995568658</v>
      </c>
      <c r="I37" s="277">
        <v>4.584591490881107</v>
      </c>
      <c r="J37" s="277">
        <v>-0.11543772552731202</v>
      </c>
      <c r="K37" s="277">
        <v>0.2977274288368692</v>
      </c>
    </row>
    <row r="38" spans="1:11" s="74" customFormat="1" ht="12">
      <c r="A38" s="56" t="s">
        <v>265</v>
      </c>
      <c r="B38" s="55"/>
      <c r="C38" s="267">
        <v>7.954838465365377</v>
      </c>
      <c r="D38" s="267">
        <v>9.995372619336095</v>
      </c>
      <c r="E38" s="267">
        <v>0.05773656229715041</v>
      </c>
      <c r="F38" s="267">
        <v>1.1405888546441423</v>
      </c>
      <c r="G38" s="267"/>
      <c r="H38" s="267">
        <v>5.598392208953729</v>
      </c>
      <c r="I38" s="267">
        <v>7.318902240537994</v>
      </c>
      <c r="J38" s="267">
        <v>-0.028716907880044218</v>
      </c>
      <c r="K38" s="267">
        <v>0.7185865982021422</v>
      </c>
    </row>
    <row r="39" spans="1:11" s="74" customFormat="1" ht="12">
      <c r="A39" s="230" t="s">
        <v>266</v>
      </c>
      <c r="B39" s="185"/>
      <c r="C39" s="277">
        <v>12.105392205442467</v>
      </c>
      <c r="D39" s="277">
        <v>10.238470395339938</v>
      </c>
      <c r="E39" s="277">
        <v>0.8414851290539538</v>
      </c>
      <c r="F39" s="277">
        <v>1.8111483149434893</v>
      </c>
      <c r="G39" s="277"/>
      <c r="H39" s="277">
        <v>7.833275661409034</v>
      </c>
      <c r="I39" s="277">
        <v>8.35290808307776</v>
      </c>
      <c r="J39" s="277">
        <v>0.2617949149303245</v>
      </c>
      <c r="K39" s="277">
        <v>1.08265167764392</v>
      </c>
    </row>
    <row r="40" spans="1:11" s="74" customFormat="1" ht="12">
      <c r="A40" s="56" t="s">
        <v>267</v>
      </c>
      <c r="B40" s="55"/>
      <c r="C40" s="267">
        <v>-1.977047414212274</v>
      </c>
      <c r="D40" s="267">
        <v>2.62672689269281</v>
      </c>
      <c r="E40" s="267">
        <v>-0.07274503417061817</v>
      </c>
      <c r="F40" s="267">
        <v>1.2822168557603542</v>
      </c>
      <c r="G40" s="267"/>
      <c r="H40" s="267">
        <v>5.2489453453701485</v>
      </c>
      <c r="I40" s="267">
        <v>6.838908619786976</v>
      </c>
      <c r="J40" s="267">
        <v>0.17794335488960922</v>
      </c>
      <c r="K40" s="267">
        <v>1.1324852221198611</v>
      </c>
    </row>
    <row r="41" spans="1:11" s="74" customFormat="1" ht="12">
      <c r="A41" s="230" t="s">
        <v>268</v>
      </c>
      <c r="B41" s="185"/>
      <c r="C41" s="277">
        <v>11.84238797695507</v>
      </c>
      <c r="D41" s="277">
        <v>10.77757698674584</v>
      </c>
      <c r="E41" s="277">
        <v>1.511608486896665</v>
      </c>
      <c r="F41" s="277">
        <v>3.7313539476481417</v>
      </c>
      <c r="G41" s="277"/>
      <c r="H41" s="277">
        <v>6.581753906836685</v>
      </c>
      <c r="I41" s="277">
        <v>7.649961470428357</v>
      </c>
      <c r="J41" s="277">
        <v>0.4448851134643217</v>
      </c>
      <c r="K41" s="277">
        <v>1.6475308996908078</v>
      </c>
    </row>
    <row r="42" spans="1:11" s="74" customFormat="1" ht="12">
      <c r="A42" s="56" t="s">
        <v>256</v>
      </c>
      <c r="B42" s="55"/>
      <c r="C42" s="267">
        <v>7.2383101691278595</v>
      </c>
      <c r="D42" s="267">
        <v>9.102477069390869</v>
      </c>
      <c r="E42" s="267">
        <v>2.683921833059899</v>
      </c>
      <c r="F42" s="267">
        <v>5.341860302092738</v>
      </c>
      <c r="G42" s="267"/>
      <c r="H42" s="267">
        <v>6.696052258871621</v>
      </c>
      <c r="I42" s="267">
        <v>7.906329038814297</v>
      </c>
      <c r="J42" s="267">
        <v>0.816791040317133</v>
      </c>
      <c r="K42" s="267">
        <v>2.257030553322803</v>
      </c>
    </row>
    <row r="43" spans="1:11" s="74" customFormat="1" ht="12">
      <c r="A43" s="230" t="s">
        <v>257</v>
      </c>
      <c r="B43" s="185"/>
      <c r="C43" s="277">
        <v>12.739400454581551</v>
      </c>
      <c r="D43" s="277">
        <v>10.39198104033494</v>
      </c>
      <c r="E43" s="277">
        <v>2.734489013587882</v>
      </c>
      <c r="F43" s="277">
        <v>5.547911693783258</v>
      </c>
      <c r="G43" s="277"/>
      <c r="H43" s="277">
        <v>7.59671006107252</v>
      </c>
      <c r="I43" s="277">
        <v>8.280017705686804</v>
      </c>
      <c r="J43" s="277">
        <v>1.091155783565867</v>
      </c>
      <c r="K43" s="277">
        <v>2.725768552032015</v>
      </c>
    </row>
    <row r="44" spans="1:11" s="74" customFormat="1" ht="12">
      <c r="A44" s="56" t="s">
        <v>258</v>
      </c>
      <c r="B44" s="55"/>
      <c r="C44" s="267">
        <v>10.526123118502095</v>
      </c>
      <c r="D44" s="267">
        <v>11.527429844725546</v>
      </c>
      <c r="E44" s="267">
        <v>3.4848741087539326</v>
      </c>
      <c r="F44" s="267">
        <v>5.882821459270193</v>
      </c>
      <c r="G44" s="267"/>
      <c r="H44" s="267">
        <v>8.000320900207814</v>
      </c>
      <c r="I44" s="267">
        <v>8.72312292585191</v>
      </c>
      <c r="J44" s="267">
        <v>1.391309791792139</v>
      </c>
      <c r="K44" s="267">
        <v>3.121608246423091</v>
      </c>
    </row>
    <row r="45" spans="1:11" s="74" customFormat="1" ht="12">
      <c r="A45" s="230" t="s">
        <v>259</v>
      </c>
      <c r="B45" s="185"/>
      <c r="C45" s="277">
        <v>10.418179685758822</v>
      </c>
      <c r="D45" s="277">
        <v>8.50592378829238</v>
      </c>
      <c r="E45" s="277">
        <v>4.418166849746075</v>
      </c>
      <c r="F45" s="277">
        <v>7.1505289898756486</v>
      </c>
      <c r="G45" s="277"/>
      <c r="H45" s="277">
        <v>8.2840218798522</v>
      </c>
      <c r="I45" s="277">
        <v>8.697437606954805</v>
      </c>
      <c r="J45" s="277">
        <v>1.7276385541896477</v>
      </c>
      <c r="K45" s="277">
        <v>3.5702727551645275</v>
      </c>
    </row>
    <row r="46" spans="1:11" s="74" customFormat="1" ht="12">
      <c r="A46" s="56" t="s">
        <v>260</v>
      </c>
      <c r="B46" s="55"/>
      <c r="C46" s="267">
        <v>12.440358890639459</v>
      </c>
      <c r="D46" s="267">
        <v>11.429517059376938</v>
      </c>
      <c r="E46" s="267">
        <v>4.042395618968975</v>
      </c>
      <c r="F46" s="267">
        <v>6.895017568703832</v>
      </c>
      <c r="G46" s="267"/>
      <c r="H46" s="267">
        <v>8.719922438582595</v>
      </c>
      <c r="I46" s="267">
        <v>8.980032029445418</v>
      </c>
      <c r="J46" s="267">
        <v>1.9598156654710763</v>
      </c>
      <c r="K46" s="267">
        <v>3.9054339410825145</v>
      </c>
    </row>
    <row r="47" spans="1:11" s="74" customFormat="1" ht="12">
      <c r="A47" s="230" t="s">
        <v>261</v>
      </c>
      <c r="B47" s="185"/>
      <c r="C47" s="277">
        <v>11.397042614555563</v>
      </c>
      <c r="D47" s="277">
        <v>8.138342278609434</v>
      </c>
      <c r="E47" s="277">
        <v>4.873326180198889</v>
      </c>
      <c r="F47" s="277">
        <v>7.029362958724161</v>
      </c>
      <c r="G47" s="277"/>
      <c r="H47" s="277">
        <v>8.977282084011694</v>
      </c>
      <c r="I47" s="277">
        <v>8.897355911700355</v>
      </c>
      <c r="J47" s="277">
        <v>2.2255946833874107</v>
      </c>
      <c r="K47" s="277">
        <v>4.192580049949601</v>
      </c>
    </row>
    <row r="48" spans="1:11" s="74" customFormat="1" ht="12">
      <c r="A48" s="56" t="s">
        <v>262</v>
      </c>
      <c r="B48" s="143"/>
      <c r="C48" s="267">
        <v>9.714188880578845</v>
      </c>
      <c r="D48" s="267">
        <v>8.879269534078226</v>
      </c>
      <c r="E48" s="267">
        <v>4.243832029105743</v>
      </c>
      <c r="F48" s="267">
        <v>6.582093570825576</v>
      </c>
      <c r="G48" s="267"/>
      <c r="H48" s="267">
        <v>9.041972742289417</v>
      </c>
      <c r="I48" s="267">
        <v>8.895619738379912</v>
      </c>
      <c r="J48" s="267">
        <v>2.3943588068060295</v>
      </c>
      <c r="K48" s="267">
        <v>4.393711796683153</v>
      </c>
    </row>
    <row r="49" spans="1:11" s="74" customFormat="1" ht="23.25" customHeight="1">
      <c r="A49" s="230" t="s">
        <v>269</v>
      </c>
      <c r="B49" s="185"/>
      <c r="C49" s="277">
        <v>13.391595249786858</v>
      </c>
      <c r="D49" s="277">
        <v>12.546907315343292</v>
      </c>
      <c r="E49" s="277">
        <v>3.8276505822782303</v>
      </c>
      <c r="F49" s="277">
        <v>5.667509238367807</v>
      </c>
      <c r="G49" s="277"/>
      <c r="H49" s="277">
        <v>13.391595249786858</v>
      </c>
      <c r="I49" s="277">
        <v>12.546907315343292</v>
      </c>
      <c r="J49" s="277">
        <v>3.8276505822782303</v>
      </c>
      <c r="K49" s="277">
        <v>5.667509238367807</v>
      </c>
    </row>
    <row r="50" spans="1:11" s="74" customFormat="1" ht="12">
      <c r="A50" s="56" t="s">
        <v>265</v>
      </c>
      <c r="B50" s="55"/>
      <c r="C50" s="267">
        <v>8.362647851338046</v>
      </c>
      <c r="D50" s="267">
        <v>5.113392252564086</v>
      </c>
      <c r="E50" s="267">
        <v>3.5869678702778796</v>
      </c>
      <c r="F50" s="267">
        <v>5.205275654092123</v>
      </c>
      <c r="G50" s="267"/>
      <c r="H50" s="267">
        <v>10.857696395726201</v>
      </c>
      <c r="I50" s="267">
        <v>8.696733619432063</v>
      </c>
      <c r="J50" s="267">
        <v>3.7070192127682366</v>
      </c>
      <c r="K50" s="267">
        <v>5.435738840099491</v>
      </c>
    </row>
    <row r="51" spans="1:11" s="74" customFormat="1" ht="12">
      <c r="A51" s="230" t="s">
        <v>266</v>
      </c>
      <c r="B51" s="185"/>
      <c r="C51" s="277">
        <v>6.847817978221915</v>
      </c>
      <c r="D51" s="277">
        <v>8.20645418611754</v>
      </c>
      <c r="E51" s="277">
        <v>3.091323340707963</v>
      </c>
      <c r="F51" s="277">
        <v>4.615207108129038</v>
      </c>
      <c r="G51" s="277"/>
      <c r="H51" s="277">
        <v>9.425907524418097</v>
      </c>
      <c r="I51" s="277">
        <v>8.520072630616117</v>
      </c>
      <c r="J51" s="277">
        <v>3.5002843521867666</v>
      </c>
      <c r="K51" s="277">
        <v>5.160349493325089</v>
      </c>
    </row>
    <row r="52" spans="1:11" s="74" customFormat="1" ht="12">
      <c r="A52" s="56" t="s">
        <v>267</v>
      </c>
      <c r="B52" s="143"/>
      <c r="C52" s="267">
        <v>6.207686330284834</v>
      </c>
      <c r="D52" s="267">
        <v>2.0806782574100735</v>
      </c>
      <c r="E52" s="267">
        <v>3.304722095251922</v>
      </c>
      <c r="F52" s="267">
        <v>4.685580223714947</v>
      </c>
      <c r="G52" s="267"/>
      <c r="H52" s="267">
        <v>8.636337540044824</v>
      </c>
      <c r="I52" s="267">
        <v>6.884624804019435</v>
      </c>
      <c r="J52" s="267">
        <v>3.45138984793254</v>
      </c>
      <c r="K52" s="267">
        <v>5.041619037951772</v>
      </c>
    </row>
    <row r="53" spans="1:11" s="74" customFormat="1" ht="12">
      <c r="A53" s="230" t="s">
        <v>268</v>
      </c>
      <c r="B53" s="185"/>
      <c r="C53" s="277">
        <v>3.877942231308662</v>
      </c>
      <c r="D53" s="277">
        <v>6.755373531430076</v>
      </c>
      <c r="E53" s="277">
        <v>2.882116506271659</v>
      </c>
      <c r="F53" s="277">
        <v>4.940966483349918</v>
      </c>
      <c r="G53" s="277"/>
      <c r="H53" s="277">
        <v>7.626992555816892</v>
      </c>
      <c r="I53" s="277">
        <v>6.857236032647052</v>
      </c>
      <c r="J53" s="277">
        <v>3.3362360012191505</v>
      </c>
      <c r="K53" s="277">
        <v>5.021262710954999</v>
      </c>
    </row>
    <row r="54" spans="1:11" s="74" customFormat="1" ht="12">
      <c r="A54" s="56" t="s">
        <v>256</v>
      </c>
      <c r="B54" s="143"/>
      <c r="C54" s="267">
        <v>6.489230507422072</v>
      </c>
      <c r="D54" s="267">
        <v>4.607398748839264</v>
      </c>
      <c r="E54" s="267">
        <v>2.2296336185120946</v>
      </c>
      <c r="F54" s="267">
        <v>3.474436036898987</v>
      </c>
      <c r="G54" s="267"/>
      <c r="H54" s="267">
        <v>7.427915561593945</v>
      </c>
      <c r="I54" s="267">
        <v>6.455740163412282</v>
      </c>
      <c r="J54" s="267">
        <v>3.1490242688286374</v>
      </c>
      <c r="K54" s="267">
        <v>4.758364696645678</v>
      </c>
    </row>
    <row r="55" spans="1:11" s="74" customFormat="1" ht="12">
      <c r="A55" s="230" t="s">
        <v>257</v>
      </c>
      <c r="B55" s="185"/>
      <c r="C55" s="277">
        <v>5.436623534637586</v>
      </c>
      <c r="D55" s="277">
        <v>4.720672451824415</v>
      </c>
      <c r="E55" s="277">
        <v>2.63188489352133</v>
      </c>
      <c r="F55" s="277">
        <v>3.8068649667150067</v>
      </c>
      <c r="G55" s="277"/>
      <c r="H55" s="277">
        <v>7.116963184170455</v>
      </c>
      <c r="I55" s="277">
        <v>6.1898053234675565</v>
      </c>
      <c r="J55" s="277">
        <v>3.073834490777805</v>
      </c>
      <c r="K55" s="277">
        <v>4.619114159242121</v>
      </c>
    </row>
    <row r="56" spans="1:11" s="74" customFormat="1" ht="12">
      <c r="A56" s="56" t="s">
        <v>258</v>
      </c>
      <c r="B56" s="143"/>
      <c r="C56" s="267">
        <v>3.3209909691704453</v>
      </c>
      <c r="D56" s="267">
        <v>3.1842150175386053</v>
      </c>
      <c r="E56" s="267">
        <v>3.352298813100152</v>
      </c>
      <c r="F56" s="267">
        <v>5.219987271875293</v>
      </c>
      <c r="G56" s="267"/>
      <c r="H56" s="267">
        <v>6.581727421843819</v>
      </c>
      <c r="I56" s="267">
        <v>5.769118399230844</v>
      </c>
      <c r="J56" s="267">
        <v>3.109472776465627</v>
      </c>
      <c r="K56" s="267">
        <v>4.696470529162089</v>
      </c>
    </row>
    <row r="57" spans="1:11" s="74" customFormat="1" ht="12">
      <c r="A57" s="230" t="s">
        <v>259</v>
      </c>
      <c r="B57" s="185"/>
      <c r="C57" s="277">
        <v>3.3983143798150817</v>
      </c>
      <c r="D57" s="277">
        <v>2.7119030705065716</v>
      </c>
      <c r="E57" s="277">
        <v>2.9006592313764568</v>
      </c>
      <c r="F57" s="277">
        <v>3.8174331510599124</v>
      </c>
      <c r="G57" s="277"/>
      <c r="H57" s="277">
        <v>6.200837835073969</v>
      </c>
      <c r="I57" s="277">
        <v>5.4082182708483195</v>
      </c>
      <c r="J57" s="277">
        <v>3.0856568289210573</v>
      </c>
      <c r="K57" s="277">
        <v>4.5951961629166815</v>
      </c>
    </row>
    <row r="58" spans="1:11" s="74" customFormat="1" ht="12">
      <c r="A58" s="56" t="s">
        <v>260</v>
      </c>
      <c r="B58" s="143"/>
      <c r="C58" s="267">
        <v>5.874474502008842</v>
      </c>
      <c r="D58" s="267">
        <v>6.697492482634204</v>
      </c>
      <c r="E58" s="267">
        <v>2.7929776935085027</v>
      </c>
      <c r="F58" s="267">
        <v>3.140615170962824</v>
      </c>
      <c r="G58" s="267"/>
      <c r="H58" s="267">
        <v>6.165438824753089</v>
      </c>
      <c r="I58" s="267">
        <v>5.544572582086138</v>
      </c>
      <c r="J58" s="267">
        <v>3.0557006062282843</v>
      </c>
      <c r="K58" s="267">
        <v>4.444343662949146</v>
      </c>
    </row>
    <row r="59" spans="1:11" s="74" customFormat="1" ht="12">
      <c r="A59" s="230" t="s">
        <v>261</v>
      </c>
      <c r="B59" s="185"/>
      <c r="C59" s="277">
        <v>8.644505627496546</v>
      </c>
      <c r="D59" s="277">
        <v>9.117863042807063</v>
      </c>
      <c r="E59" s="277">
        <v>3.5900167787692894</v>
      </c>
      <c r="F59" s="277">
        <v>4.937140844092003</v>
      </c>
      <c r="G59" s="277"/>
      <c r="H59" s="277">
        <v>6.40905072597302</v>
      </c>
      <c r="I59" s="277">
        <v>5.8931174793163565</v>
      </c>
      <c r="J59" s="277">
        <v>3.1057049599613418</v>
      </c>
      <c r="K59" s="277">
        <v>4.4908739938937625</v>
      </c>
    </row>
    <row r="60" spans="1:11" s="74" customFormat="1" ht="12" customHeight="1">
      <c r="A60" s="56" t="s">
        <v>262</v>
      </c>
      <c r="B60" s="143"/>
      <c r="C60" s="267">
        <v>3.2020576589407934</v>
      </c>
      <c r="D60" s="267">
        <v>2.463585367691623</v>
      </c>
      <c r="E60" s="267">
        <v>3.3400165443687513</v>
      </c>
      <c r="F60" s="267">
        <v>3.9824596851731897</v>
      </c>
      <c r="G60" s="267"/>
      <c r="H60" s="267">
        <v>6.125783632656723</v>
      </c>
      <c r="I60" s="267">
        <v>5.563954378136726</v>
      </c>
      <c r="J60" s="267">
        <v>3.1256518864670513</v>
      </c>
      <c r="K60" s="267">
        <v>4.447182307781161</v>
      </c>
    </row>
    <row r="61" spans="1:11" ht="21.75" customHeight="1">
      <c r="A61" s="230" t="s">
        <v>270</v>
      </c>
      <c r="C61" s="277">
        <v>5.767121245139295</v>
      </c>
      <c r="D61" s="277">
        <v>8.774697263835973</v>
      </c>
      <c r="E61" s="277">
        <v>3.486806382132035</v>
      </c>
      <c r="F61" s="277">
        <v>3.7886337444899443</v>
      </c>
      <c r="G61" s="277"/>
      <c r="H61" s="277">
        <v>5.767121245139295</v>
      </c>
      <c r="I61" s="277">
        <v>8.774697263835973</v>
      </c>
      <c r="J61" s="277">
        <v>3.486806382132035</v>
      </c>
      <c r="K61" s="277">
        <v>3.7886337444899443</v>
      </c>
    </row>
    <row r="62" spans="1:11" ht="12.75">
      <c r="A62" s="56" t="s">
        <v>265</v>
      </c>
      <c r="B62" s="143"/>
      <c r="C62" s="267">
        <v>9.489483070919903</v>
      </c>
      <c r="D62" s="267">
        <v>10.228718004411409</v>
      </c>
      <c r="E62" s="267">
        <v>3.90208454001979</v>
      </c>
      <c r="F62" s="267">
        <v>3.909559998256684</v>
      </c>
      <c r="G62" s="267"/>
      <c r="H62" s="267">
        <v>7.600467629971153</v>
      </c>
      <c r="I62" s="267">
        <v>9.502977051209127</v>
      </c>
      <c r="J62" s="267">
        <v>3.694704913005431</v>
      </c>
      <c r="K62" s="267">
        <v>3.849135328085951</v>
      </c>
    </row>
    <row r="63" spans="1:11" s="74" customFormat="1" ht="12">
      <c r="A63" s="230" t="s">
        <v>266</v>
      </c>
      <c r="B63" s="185"/>
      <c r="C63" s="277">
        <v>0.032994144494913336</v>
      </c>
      <c r="D63" s="277">
        <v>-2.4500415673486375</v>
      </c>
      <c r="E63" s="277">
        <v>3.0363146536380725</v>
      </c>
      <c r="F63" s="277">
        <v>2.2474470513221156</v>
      </c>
      <c r="G63" s="277"/>
      <c r="H63" s="277">
        <v>4.962046075924431</v>
      </c>
      <c r="I63" s="277">
        <v>5.208427009907979</v>
      </c>
      <c r="J63" s="277">
        <v>3.4745078904534044</v>
      </c>
      <c r="K63" s="277">
        <v>3.3143585379209695</v>
      </c>
    </row>
    <row r="64" spans="1:11" s="74" customFormat="1" ht="12" customHeight="1">
      <c r="A64" s="56" t="s">
        <v>267</v>
      </c>
      <c r="B64" s="143"/>
      <c r="C64" s="267">
        <v>13.688867167444464</v>
      </c>
      <c r="D64" s="267">
        <v>13.143738900548207</v>
      </c>
      <c r="E64" s="267">
        <v>5.412977736759994</v>
      </c>
      <c r="F64" s="267">
        <v>5.791231073140279</v>
      </c>
      <c r="G64" s="267"/>
      <c r="H64" s="267">
        <v>7.055250502389732</v>
      </c>
      <c r="I64" s="267">
        <v>7.133219790751677</v>
      </c>
      <c r="J64" s="267">
        <v>3.9584772870141505</v>
      </c>
      <c r="K64" s="267">
        <v>3.9316761219071683</v>
      </c>
    </row>
    <row r="65" spans="1:11" s="74" customFormat="1" ht="12">
      <c r="A65" s="230" t="s">
        <v>268</v>
      </c>
      <c r="B65" s="185"/>
      <c r="C65" s="277">
        <v>1.2789025696204437</v>
      </c>
      <c r="D65" s="277">
        <v>1.2143948493389178</v>
      </c>
      <c r="E65" s="277">
        <v>4.501354879030073</v>
      </c>
      <c r="F65" s="277">
        <v>4.129093995505917</v>
      </c>
      <c r="G65" s="277"/>
      <c r="H65" s="277">
        <v>5.872659451446194</v>
      </c>
      <c r="I65" s="277">
        <v>5.880196838932572</v>
      </c>
      <c r="J65" s="277">
        <v>4.067809155653035</v>
      </c>
      <c r="K65" s="277">
        <v>3.9715720810475474</v>
      </c>
    </row>
    <row r="66" spans="1:11" s="74" customFormat="1" ht="12" customHeight="1">
      <c r="A66" s="56" t="s">
        <v>256</v>
      </c>
      <c r="B66" s="143"/>
      <c r="C66" s="267">
        <v>-2.216963319567744</v>
      </c>
      <c r="D66" s="267">
        <v>-4.281903578566004</v>
      </c>
      <c r="E66" s="267">
        <v>4.65941506657348</v>
      </c>
      <c r="F66" s="267">
        <v>4.473733220360665</v>
      </c>
      <c r="G66" s="267"/>
      <c r="H66" s="267">
        <v>4.469566503608147</v>
      </c>
      <c r="I66" s="267">
        <v>4.098200641924654</v>
      </c>
      <c r="J66" s="267">
        <v>4.167003210984888</v>
      </c>
      <c r="K66" s="267">
        <v>4.055873155889067</v>
      </c>
    </row>
    <row r="67" spans="1:11" ht="12.75">
      <c r="A67" s="230" t="s">
        <v>257</v>
      </c>
      <c r="C67" s="277">
        <v>0.22657152718024154</v>
      </c>
      <c r="D67" s="277">
        <v>1.16679345570454</v>
      </c>
      <c r="E67" s="277">
        <v>4.093737412926757</v>
      </c>
      <c r="F67" s="277">
        <v>3.777044094733828</v>
      </c>
      <c r="G67" s="277"/>
      <c r="H67" s="277">
        <v>3.817390699414136</v>
      </c>
      <c r="I67" s="277">
        <v>3.6551181846084635</v>
      </c>
      <c r="J67" s="277">
        <v>4.156396362789505</v>
      </c>
      <c r="K67" s="277">
        <v>4.015383761230673</v>
      </c>
    </row>
    <row r="68" spans="1:11" ht="12.75">
      <c r="A68" s="56" t="s">
        <v>258</v>
      </c>
      <c r="C68" s="267">
        <v>-5.665701614819119</v>
      </c>
      <c r="D68" s="267">
        <v>-7.624649378275194</v>
      </c>
      <c r="E68" s="267">
        <v>2.567391048918477</v>
      </c>
      <c r="F68" s="267">
        <v>1.5904523662299441</v>
      </c>
      <c r="G68" s="267"/>
      <c r="H68" s="267">
        <v>2.521173185787706</v>
      </c>
      <c r="I68" s="267">
        <v>2.1148946229178733</v>
      </c>
      <c r="J68" s="267">
        <v>3.9525541293159883</v>
      </c>
      <c r="K68" s="267">
        <v>3.7016372028888744</v>
      </c>
    </row>
    <row r="69" spans="1:11" ht="12.75">
      <c r="A69" s="230" t="s">
        <v>259</v>
      </c>
      <c r="C69" s="277">
        <v>-0.23189141959144566</v>
      </c>
      <c r="D69" s="277">
        <v>5.709827164359216</v>
      </c>
      <c r="E69" s="277">
        <v>2.520385255011015</v>
      </c>
      <c r="F69" s="277">
        <v>1.9621107117822056</v>
      </c>
      <c r="G69" s="277"/>
      <c r="H69" s="277">
        <v>2.200466490081965</v>
      </c>
      <c r="I69" s="277">
        <v>2.5284160871522188</v>
      </c>
      <c r="J69" s="277">
        <v>3.789503175389597</v>
      </c>
      <c r="K69" s="277">
        <v>3.502715674751533</v>
      </c>
    </row>
    <row r="70" spans="1:11" ht="12.75">
      <c r="A70" s="56" t="s">
        <v>260</v>
      </c>
      <c r="C70" s="267">
        <v>-6.676820636862423</v>
      </c>
      <c r="D70" s="267">
        <v>-5.842205414820256</v>
      </c>
      <c r="E70" s="267">
        <v>-0.08396400412352678</v>
      </c>
      <c r="F70" s="267">
        <v>-1.002815420987846</v>
      </c>
      <c r="G70" s="267"/>
      <c r="H70" s="267">
        <v>1.2402301541036609</v>
      </c>
      <c r="I70" s="267">
        <v>1.6334644015737698</v>
      </c>
      <c r="J70" s="267">
        <v>3.3940577151150952</v>
      </c>
      <c r="K70" s="267">
        <v>3.0412861416283743</v>
      </c>
    </row>
    <row r="71" spans="1:11" ht="12.75">
      <c r="A71" s="230" t="s">
        <v>261</v>
      </c>
      <c r="C71" s="277">
        <v>-12.447209208196163</v>
      </c>
      <c r="D71" s="277">
        <v>-13.022052365952641</v>
      </c>
      <c r="E71" s="277">
        <v>1.451995542241602</v>
      </c>
      <c r="F71" s="277">
        <v>0.44189055587910975</v>
      </c>
      <c r="G71" s="277"/>
      <c r="H71" s="277">
        <v>-0.13305801553309404</v>
      </c>
      <c r="I71" s="277">
        <v>0.16040702305890608</v>
      </c>
      <c r="J71" s="277">
        <v>3.2114547455586617</v>
      </c>
      <c r="K71" s="277">
        <v>2.7948007592447643</v>
      </c>
    </row>
    <row r="72" spans="1:11" ht="12.75">
      <c r="A72" s="56" t="s">
        <v>262</v>
      </c>
      <c r="C72" s="267">
        <v>0.7411482865526287</v>
      </c>
      <c r="D72" s="267">
        <v>-0.02498556795501594</v>
      </c>
      <c r="E72" s="267">
        <v>0.7104507097552837</v>
      </c>
      <c r="F72" s="267">
        <v>-0.45599176668517094</v>
      </c>
      <c r="G72" s="267"/>
      <c r="H72" s="267">
        <v>-0.05796846852464954</v>
      </c>
      <c r="I72" s="267">
        <v>0.14313582184009022</v>
      </c>
      <c r="J72" s="267">
        <v>2.998101900175998</v>
      </c>
      <c r="K72" s="267">
        <v>2.5166798434766324</v>
      </c>
    </row>
    <row r="73" spans="1:11" ht="26.25" customHeight="1">
      <c r="A73" s="230" t="s">
        <v>289</v>
      </c>
      <c r="C73" s="277">
        <v>-4.1088849599555495</v>
      </c>
      <c r="D73" s="277">
        <v>-6.198688624262605</v>
      </c>
      <c r="E73" s="277">
        <v>0.7232076663822973</v>
      </c>
      <c r="F73" s="277">
        <v>0.4885707436465214</v>
      </c>
      <c r="G73" s="277"/>
      <c r="H73" s="277">
        <v>-4.1088849599555495</v>
      </c>
      <c r="I73" s="277">
        <v>-6.198688624262605</v>
      </c>
      <c r="J73" s="277">
        <v>0.7232076663822973</v>
      </c>
      <c r="K73" s="277">
        <v>0.4885707436465214</v>
      </c>
    </row>
    <row r="74" spans="1:11" ht="12.75">
      <c r="A74" s="56" t="s">
        <v>265</v>
      </c>
      <c r="C74" s="267">
        <v>-9.73165111150932</v>
      </c>
      <c r="D74" s="267">
        <v>-8.377251835017042</v>
      </c>
      <c r="E74" s="267">
        <v>0.7059157186876996</v>
      </c>
      <c r="F74" s="267">
        <v>0.44976526217330726</v>
      </c>
      <c r="G74" s="267"/>
      <c r="H74" s="267">
        <v>-6.926840969492243</v>
      </c>
      <c r="I74" s="267">
        <v>-7.297104119224917</v>
      </c>
      <c r="J74" s="267">
        <v>0.7145335763654836</v>
      </c>
      <c r="K74" s="267">
        <v>0.4691443653976668</v>
      </c>
    </row>
    <row r="75" spans="1:11" ht="12.75">
      <c r="A75" s="230" t="s">
        <v>266</v>
      </c>
      <c r="C75" s="277">
        <v>-2.40495798081104</v>
      </c>
      <c r="D75" s="277">
        <v>-1.4299738328727996</v>
      </c>
      <c r="E75" s="277">
        <v>0.7499727763600861</v>
      </c>
      <c r="F75" s="277">
        <v>1.3291987448568854</v>
      </c>
      <c r="G75" s="277"/>
      <c r="H75" s="277">
        <v>-5.424309494477719</v>
      </c>
      <c r="I75" s="277">
        <v>-5.342574009296186</v>
      </c>
      <c r="J75" s="277">
        <v>0.726335937569611</v>
      </c>
      <c r="K75" s="277">
        <v>0.7533366312292289</v>
      </c>
    </row>
    <row r="76" spans="1:11" ht="12.75">
      <c r="A76" s="56" t="s">
        <v>267</v>
      </c>
      <c r="C76" s="267">
        <v>-7.876765483283266</v>
      </c>
      <c r="D76" s="267">
        <v>-4.473788053701266</v>
      </c>
      <c r="E76" s="267">
        <v>-0.5718135544436342</v>
      </c>
      <c r="F76" s="267">
        <v>-0.9318445914814122</v>
      </c>
      <c r="G76" s="267"/>
      <c r="H76" s="267">
        <v>-6.049002669653635</v>
      </c>
      <c r="I76" s="267">
        <v>-5.120018094670121</v>
      </c>
      <c r="J76" s="267">
        <v>0.3976979744798381</v>
      </c>
      <c r="K76" s="267">
        <v>0.3258196780892675</v>
      </c>
    </row>
    <row r="77" spans="1:11" ht="12.75">
      <c r="A77" s="230" t="s">
        <v>268</v>
      </c>
      <c r="C77" s="277">
        <v>-1.0235868288381855</v>
      </c>
      <c r="D77" s="277">
        <v>-3.1783666294342705</v>
      </c>
      <c r="E77" s="277">
        <v>-0.2633113030922951</v>
      </c>
      <c r="F77" s="277">
        <v>-0.46048206832162153</v>
      </c>
      <c r="G77" s="277"/>
      <c r="H77" s="277">
        <v>-5.064791221530951</v>
      </c>
      <c r="I77" s="277">
        <v>-4.727081616267126</v>
      </c>
      <c r="J77" s="277">
        <v>0.264020596241199</v>
      </c>
      <c r="K77" s="277">
        <v>0.16667608473093232</v>
      </c>
    </row>
    <row r="78" spans="1:11" ht="12.75">
      <c r="A78" s="56" t="s">
        <v>256</v>
      </c>
      <c r="C78" s="267">
        <v>-0.8268463325161179</v>
      </c>
      <c r="D78" s="267">
        <v>3.8748874976828995</v>
      </c>
      <c r="E78" s="267">
        <v>-0.5926816719200367</v>
      </c>
      <c r="F78" s="267">
        <v>-1.205086413289902</v>
      </c>
      <c r="G78" s="267"/>
      <c r="H78" s="267">
        <v>-4.37679317702756</v>
      </c>
      <c r="I78" s="267">
        <v>-3.340095863565773</v>
      </c>
      <c r="J78" s="267">
        <v>0.1196990440538448</v>
      </c>
      <c r="K78" s="267">
        <v>-0.06453542670287193</v>
      </c>
    </row>
    <row r="79" spans="1:11" ht="12.75">
      <c r="A79" s="230" t="s">
        <v>257</v>
      </c>
      <c r="C79" s="277">
        <v>2.2929112772622773</v>
      </c>
      <c r="D79" s="277">
        <v>0.7948195869117436</v>
      </c>
      <c r="E79" s="277">
        <v>-0.7270940638958057</v>
      </c>
      <c r="F79" s="277">
        <v>-1.681327523864462</v>
      </c>
      <c r="G79" s="277"/>
      <c r="H79" s="277">
        <v>-3.3870750601593946</v>
      </c>
      <c r="I79" s="277">
        <v>-2.7301064821665055</v>
      </c>
      <c r="J79" s="277">
        <v>-0.0028192777966729032</v>
      </c>
      <c r="K79" s="277">
        <v>-0.29877547331644827</v>
      </c>
    </row>
    <row r="80" spans="1:11" ht="12.75">
      <c r="A80" s="56" t="s">
        <v>258</v>
      </c>
      <c r="C80" s="267">
        <v>2.945872087261603</v>
      </c>
      <c r="D80" s="267">
        <v>0.21741656385718677</v>
      </c>
      <c r="E80" s="267">
        <v>-0.8334663471289638</v>
      </c>
      <c r="F80" s="267">
        <v>-1.677125613848407</v>
      </c>
      <c r="G80" s="267"/>
      <c r="H80" s="267">
        <v>-2.590567638605523</v>
      </c>
      <c r="I80" s="267">
        <v>-2.3660172557998904</v>
      </c>
      <c r="J80" s="267">
        <v>-0.10795722688572429</v>
      </c>
      <c r="K80" s="267">
        <v>-0.473480881956001</v>
      </c>
    </row>
    <row r="81" spans="1:11" ht="12.75">
      <c r="A81" s="230" t="s">
        <v>259</v>
      </c>
      <c r="C81" s="277">
        <v>3.5830343207592152</v>
      </c>
      <c r="D81" s="277">
        <v>-3.9446645821638704</v>
      </c>
      <c r="E81" s="277">
        <v>-1.0239177928954346</v>
      </c>
      <c r="F81" s="277">
        <v>-1.9232949331824178</v>
      </c>
      <c r="G81" s="277"/>
      <c r="H81" s="277">
        <v>-1.8885159147726704</v>
      </c>
      <c r="I81" s="277">
        <v>-2.5532421287697282</v>
      </c>
      <c r="J81" s="277">
        <v>-0.210963265715014</v>
      </c>
      <c r="K81" s="277">
        <v>-0.6368049229457773</v>
      </c>
    </row>
    <row r="82" spans="1:11" ht="12.75">
      <c r="A82" s="56" t="s">
        <v>260</v>
      </c>
      <c r="C82" s="267">
        <v>9.85674156632994</v>
      </c>
      <c r="D82" s="267">
        <v>10.196019996825644</v>
      </c>
      <c r="E82" s="267">
        <v>1.7500876179629143</v>
      </c>
      <c r="F82" s="267">
        <v>1.0283803420650717</v>
      </c>
      <c r="G82" s="267"/>
      <c r="H82" s="267">
        <v>-0.7174082776247648</v>
      </c>
      <c r="I82" s="267">
        <v>-1.2904074954457112</v>
      </c>
      <c r="J82" s="267">
        <v>-0.017492570426214105</v>
      </c>
      <c r="K82" s="267">
        <v>-0.47295979639574437</v>
      </c>
    </row>
    <row r="83" spans="1:11" ht="12.75">
      <c r="A83" s="230" t="s">
        <v>261</v>
      </c>
      <c r="C83" s="277">
        <v>11.655816722266232</v>
      </c>
      <c r="D83" s="277">
        <v>4.520283382098067</v>
      </c>
      <c r="E83" s="277">
        <v>-0.8891932712902451</v>
      </c>
      <c r="F83" s="277">
        <v>-1.8794355655774697</v>
      </c>
      <c r="G83" s="277"/>
      <c r="H83" s="277">
        <v>0.3709468391926318</v>
      </c>
      <c r="I83" s="277">
        <v>-0.7832307013839745</v>
      </c>
      <c r="J83" s="277">
        <v>-0.09805727082671245</v>
      </c>
      <c r="K83" s="277">
        <v>-0.6032749066479548</v>
      </c>
    </row>
    <row r="84" spans="1:11" ht="12.75">
      <c r="A84" s="56" t="s">
        <v>262</v>
      </c>
      <c r="C84" s="267">
        <v>5.586937304603201</v>
      </c>
      <c r="D84" s="267">
        <v>3.8512733534226573</v>
      </c>
      <c r="E84" s="267">
        <v>-0.6361580707112902</v>
      </c>
      <c r="F84" s="267">
        <v>-1.3348952165272432</v>
      </c>
      <c r="G84" s="267"/>
      <c r="H84" s="267">
        <v>0.8225542540714947</v>
      </c>
      <c r="I84" s="267">
        <v>-0.3522044461184981</v>
      </c>
      <c r="J84" s="267">
        <v>-0.1429414205572188</v>
      </c>
      <c r="K84" s="267">
        <v>-0.6640535137333536</v>
      </c>
    </row>
    <row r="85" spans="1:11" ht="12.75">
      <c r="A85" s="230" t="s">
        <v>292</v>
      </c>
      <c r="C85" s="277">
        <v>3.0646138351583474</v>
      </c>
      <c r="D85" s="277">
        <v>1.6164805215136857</v>
      </c>
      <c r="E85" s="277">
        <v>-0.4424308767565388</v>
      </c>
      <c r="F85" s="277">
        <v>-1.1415135499262874</v>
      </c>
      <c r="G85" s="277"/>
      <c r="H85" s="277">
        <v>3.0646138351583474</v>
      </c>
      <c r="I85" s="277">
        <v>1.6164805215136857</v>
      </c>
      <c r="J85" s="277">
        <v>-0.4424308767565388</v>
      </c>
      <c r="K85" s="277">
        <v>-1.1415135499262874</v>
      </c>
    </row>
    <row r="86" spans="1:11" ht="12.75">
      <c r="A86" s="56" t="s">
        <v>265</v>
      </c>
      <c r="C86" s="267">
        <v>2.633885017500437</v>
      </c>
      <c r="D86" s="267">
        <v>-1.2931196887449925</v>
      </c>
      <c r="E86" s="267">
        <v>-0.8336100119659795</v>
      </c>
      <c r="F86" s="267">
        <v>-1.4358722356343834</v>
      </c>
      <c r="G86" s="267"/>
      <c r="H86" s="267">
        <v>2.8552512074848435</v>
      </c>
      <c r="I86" s="267">
        <v>0.16657461944928897</v>
      </c>
      <c r="J86" s="267">
        <v>-0.6386396990065268</v>
      </c>
      <c r="K86" s="267">
        <v>-1.2888437715132817</v>
      </c>
    </row>
    <row r="87" spans="1:11" ht="12.75">
      <c r="A87" s="230" t="s">
        <v>266</v>
      </c>
      <c r="C87" s="277">
        <v>9.125892299177574</v>
      </c>
      <c r="D87" s="277">
        <v>9.150911019212039</v>
      </c>
      <c r="E87" s="277">
        <v>-0.419490200663164</v>
      </c>
      <c r="F87" s="277">
        <v>-0.9894896537349096</v>
      </c>
      <c r="G87" s="277"/>
      <c r="H87" s="277">
        <v>5.005379812277644</v>
      </c>
      <c r="I87" s="277">
        <v>3.2832589603028817</v>
      </c>
      <c r="J87" s="277">
        <v>-0.5656389402000861</v>
      </c>
      <c r="K87" s="277">
        <v>-1.1893612578004698</v>
      </c>
    </row>
    <row r="88" spans="1:11" ht="12.75">
      <c r="A88" s="56" t="s">
        <v>267</v>
      </c>
      <c r="C88" s="267">
        <v>2.7594676955858377</v>
      </c>
      <c r="D88" s="267">
        <v>-0.6629851249822738</v>
      </c>
      <c r="E88" s="267">
        <v>-0.3117922520124883</v>
      </c>
      <c r="F88" s="267">
        <v>-1.003662119268367</v>
      </c>
      <c r="G88" s="267"/>
      <c r="H88" s="267">
        <v>4.444427322017241</v>
      </c>
      <c r="I88" s="267">
        <v>2.265468781216251</v>
      </c>
      <c r="J88" s="267">
        <v>-0.5019959923644124</v>
      </c>
      <c r="K88" s="267">
        <v>-1.1428414427848255</v>
      </c>
    </row>
    <row r="89" spans="1:11" ht="12.75">
      <c r="A89" s="230" t="s">
        <v>268</v>
      </c>
      <c r="C89" s="277">
        <v>2.715868012623024</v>
      </c>
      <c r="D89" s="277">
        <v>-1.187794077688742</v>
      </c>
      <c r="E89" s="277">
        <v>-0.4543805996369388</v>
      </c>
      <c r="F89" s="277">
        <v>-1.1711318659408998</v>
      </c>
      <c r="G89" s="277"/>
      <c r="H89" s="277">
        <v>4.09148389782672</v>
      </c>
      <c r="I89" s="277">
        <v>1.5552639086055642</v>
      </c>
      <c r="J89" s="277">
        <v>-0.49241727046615</v>
      </c>
      <c r="K89" s="277">
        <v>-1.148531434497324</v>
      </c>
    </row>
    <row r="90" spans="1:11" ht="12.75">
      <c r="A90" s="56" t="s">
        <v>256</v>
      </c>
      <c r="C90" s="267">
        <v>4.7111780776858625</v>
      </c>
      <c r="D90" s="267">
        <v>-0.3480804680435323</v>
      </c>
      <c r="E90" s="267">
        <v>-0.7567622011358077</v>
      </c>
      <c r="F90" s="267">
        <v>-1.2442746551392436</v>
      </c>
      <c r="G90" s="267"/>
      <c r="H90" s="267">
        <v>4.195821328056271</v>
      </c>
      <c r="I90" s="267">
        <v>1.2254600740440935</v>
      </c>
      <c r="J90" s="267">
        <v>-0.536632418505878</v>
      </c>
      <c r="K90" s="267">
        <v>-1.1644848438606692</v>
      </c>
    </row>
    <row r="91" spans="1:11" ht="12.75">
      <c r="A91" s="230" t="s">
        <v>257</v>
      </c>
      <c r="C91" s="277">
        <v>-4.53747083919509</v>
      </c>
      <c r="D91" s="277">
        <v>-6.786819654116916</v>
      </c>
      <c r="E91" s="277">
        <v>-1.8915639101365178</v>
      </c>
      <c r="F91" s="277">
        <v>-2.089699788830812</v>
      </c>
      <c r="G91" s="277"/>
      <c r="H91" s="277">
        <v>2.8236977474177305</v>
      </c>
      <c r="I91" s="277">
        <v>0.0006421990010441192</v>
      </c>
      <c r="J91" s="277">
        <v>-0.7312508825727759</v>
      </c>
      <c r="K91" s="277">
        <v>-1.2966707404295286</v>
      </c>
    </row>
    <row r="92" spans="1:11" ht="12.75">
      <c r="A92" s="56" t="s">
        <v>258</v>
      </c>
      <c r="C92" s="267">
        <v>-2.658575863907686</v>
      </c>
      <c r="D92" s="267">
        <v>-1.557084557382571</v>
      </c>
      <c r="E92" s="267">
        <v>-2.1345015136970513</v>
      </c>
      <c r="F92" s="267">
        <v>-2.575812550086265</v>
      </c>
      <c r="G92" s="267"/>
      <c r="H92" s="267">
        <v>2.0949913298411005</v>
      </c>
      <c r="I92" s="267">
        <v>-0.19686553018114505</v>
      </c>
      <c r="J92" s="267">
        <v>-0.9075752962907746</v>
      </c>
      <c r="K92" s="267">
        <v>-1.4568407645719317</v>
      </c>
    </row>
    <row r="93" spans="1:11" ht="12.75">
      <c r="A93" s="230" t="s">
        <v>259</v>
      </c>
      <c r="C93" s="277">
        <v>-3.919442855923194</v>
      </c>
      <c r="D93" s="277">
        <v>-3.477908712047828</v>
      </c>
      <c r="E93" s="277">
        <v>-2.5841363893156943</v>
      </c>
      <c r="F93" s="277">
        <v>-2.883101189968207</v>
      </c>
      <c r="G93" s="277"/>
      <c r="H93" s="277">
        <v>1.3728968156067944</v>
      </c>
      <c r="I93" s="277">
        <v>-0.5804353873835599</v>
      </c>
      <c r="J93" s="277">
        <v>-1.094580082381591</v>
      </c>
      <c r="K93" s="277">
        <v>-1.6154311896881435</v>
      </c>
    </row>
    <row r="96" ht="12.75">
      <c r="A96" s="200" t="s">
        <v>288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R44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143</v>
      </c>
    </row>
    <row r="7" s="32" customFormat="1" ht="15">
      <c r="A7" s="34" t="s">
        <v>331</v>
      </c>
    </row>
    <row r="8" s="32" customFormat="1" ht="15">
      <c r="A8" s="34" t="s">
        <v>199</v>
      </c>
    </row>
    <row r="9" spans="1:6" s="32" customFormat="1" ht="15">
      <c r="A9" s="177" t="s">
        <v>340</v>
      </c>
      <c r="B9" s="123"/>
      <c r="C9" s="123"/>
      <c r="D9" s="123"/>
      <c r="E9" s="123"/>
      <c r="F9" s="123"/>
    </row>
    <row r="10" spans="1:6" s="32" customFormat="1" ht="14.25">
      <c r="A10" s="183"/>
      <c r="B10" s="183"/>
      <c r="C10" s="183"/>
      <c r="D10" s="183"/>
      <c r="E10" s="183"/>
      <c r="F10" s="292" t="s">
        <v>335</v>
      </c>
    </row>
    <row r="11" spans="1:6" s="13" customFormat="1" ht="16.5" customHeight="1">
      <c r="A11" s="316" t="s">
        <v>200</v>
      </c>
      <c r="B11" s="316" t="s">
        <v>110</v>
      </c>
      <c r="C11" s="162"/>
      <c r="D11" s="316" t="s">
        <v>111</v>
      </c>
      <c r="E11" s="162"/>
      <c r="F11" s="316" t="s">
        <v>305</v>
      </c>
    </row>
    <row r="12" spans="1:6" s="13" customFormat="1" ht="12" customHeight="1">
      <c r="A12" s="317"/>
      <c r="B12" s="317"/>
      <c r="C12" s="68"/>
      <c r="D12" s="317" t="s">
        <v>175</v>
      </c>
      <c r="E12" s="18"/>
      <c r="F12" s="317" t="s">
        <v>175</v>
      </c>
    </row>
    <row r="13" spans="1:12" s="13" customFormat="1" ht="12" customHeight="1">
      <c r="A13" s="318"/>
      <c r="B13" s="318"/>
      <c r="C13" s="37"/>
      <c r="D13" s="318"/>
      <c r="E13" s="37"/>
      <c r="F13" s="318"/>
      <c r="G13" s="14"/>
      <c r="H13" s="14"/>
      <c r="J13" s="14"/>
      <c r="K13" s="14"/>
      <c r="L13" s="14"/>
    </row>
    <row r="14" spans="1:12" s="13" customFormat="1" ht="12">
      <c r="A14" s="72"/>
      <c r="B14" s="68"/>
      <c r="C14" s="137"/>
      <c r="D14" s="68"/>
      <c r="G14" s="14"/>
      <c r="H14" s="14"/>
      <c r="J14" s="14"/>
      <c r="K14" s="14"/>
      <c r="L14" s="14"/>
    </row>
    <row r="15" spans="1:18" s="13" customFormat="1" ht="24" customHeight="1">
      <c r="A15" s="51" t="s">
        <v>201</v>
      </c>
      <c r="B15" s="267">
        <v>5.809415407055996</v>
      </c>
      <c r="C15" s="267"/>
      <c r="D15" s="267">
        <v>6.425057997886019</v>
      </c>
      <c r="E15" s="267"/>
      <c r="F15" s="267">
        <v>-0.7964371131063408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76" t="s">
        <v>202</v>
      </c>
      <c r="B16" s="277">
        <v>6.844458328577563</v>
      </c>
      <c r="C16" s="277"/>
      <c r="D16" s="277">
        <v>7.059858368976735</v>
      </c>
      <c r="E16" s="277"/>
      <c r="F16" s="277">
        <v>0.36407426265689935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1" t="s">
        <v>203</v>
      </c>
      <c r="B17" s="267">
        <v>6.302048196986387</v>
      </c>
      <c r="C17" s="267"/>
      <c r="D17" s="267">
        <v>4.9521724850662086</v>
      </c>
      <c r="E17" s="267"/>
      <c r="F17" s="267">
        <v>0.6753997939178413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76" t="s">
        <v>204</v>
      </c>
      <c r="B18" s="277">
        <v>6.471484425348284</v>
      </c>
      <c r="C18" s="277"/>
      <c r="D18" s="277">
        <v>6.65676899450498</v>
      </c>
      <c r="E18" s="277"/>
      <c r="F18" s="277">
        <v>-0.023805639800011935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1" t="s">
        <v>205</v>
      </c>
      <c r="B19" s="267">
        <v>2.310321928897796</v>
      </c>
      <c r="C19" s="267"/>
      <c r="D19" s="267">
        <v>2.1589646159529297</v>
      </c>
      <c r="E19" s="267"/>
      <c r="F19" s="267">
        <v>0.811276042510789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76" t="s">
        <v>206</v>
      </c>
      <c r="B20" s="277">
        <v>8.011519708472093</v>
      </c>
      <c r="C20" s="277"/>
      <c r="D20" s="277">
        <v>8.03737057362115</v>
      </c>
      <c r="E20" s="277"/>
      <c r="F20" s="277">
        <v>0.3134547887991612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1" t="s">
        <v>207</v>
      </c>
      <c r="B21" s="267">
        <v>4.267156025992658</v>
      </c>
      <c r="C21" s="267"/>
      <c r="D21" s="267">
        <v>4.294859103129278</v>
      </c>
      <c r="E21" s="267"/>
      <c r="F21" s="267">
        <v>0.17157796626587896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76" t="s">
        <v>208</v>
      </c>
      <c r="B22" s="277">
        <v>1.6077055831410725</v>
      </c>
      <c r="C22" s="277"/>
      <c r="D22" s="277">
        <v>2.056495935577951</v>
      </c>
      <c r="E22" s="277"/>
      <c r="F22" s="277">
        <v>0.3724108494534528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1" t="s">
        <v>209</v>
      </c>
      <c r="B23" s="267">
        <v>8.200689571457875</v>
      </c>
      <c r="C23" s="267"/>
      <c r="D23" s="267">
        <v>8.898807345496685</v>
      </c>
      <c r="E23" s="267"/>
      <c r="F23" s="267">
        <v>0.590688974176512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76" t="s">
        <v>210</v>
      </c>
      <c r="B24" s="277">
        <v>6.081189880583837</v>
      </c>
      <c r="C24" s="277"/>
      <c r="D24" s="277">
        <v>7.529110383419124</v>
      </c>
      <c r="E24" s="277"/>
      <c r="F24" s="277">
        <v>1.6894659483759122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1" t="s">
        <v>211</v>
      </c>
      <c r="B25" s="267">
        <v>13.865017042154925</v>
      </c>
      <c r="C25" s="267"/>
      <c r="D25" s="267">
        <v>15.368902626843717</v>
      </c>
      <c r="E25" s="267"/>
      <c r="F25" s="267">
        <v>3.7720012301211137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76" t="s">
        <v>212</v>
      </c>
      <c r="B26" s="277">
        <v>16.068378560010377</v>
      </c>
      <c r="C26" s="277"/>
      <c r="D26" s="277">
        <v>14.812513096060954</v>
      </c>
      <c r="E26" s="277"/>
      <c r="F26" s="277">
        <v>4.266277303953658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3" t="s">
        <v>213</v>
      </c>
      <c r="B27" s="267">
        <v>15.154675386128002</v>
      </c>
      <c r="C27" s="267"/>
      <c r="D27" s="267">
        <v>14.55192105134202</v>
      </c>
      <c r="E27" s="267"/>
      <c r="F27" s="267">
        <v>4.1138003683077295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76" t="s">
        <v>215</v>
      </c>
      <c r="B28" s="277">
        <v>13.167953585621461</v>
      </c>
      <c r="C28" s="277"/>
      <c r="D28" s="277">
        <v>10.653995181320042</v>
      </c>
      <c r="E28" s="277"/>
      <c r="F28" s="277">
        <v>3.7578139812378897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3" t="s">
        <v>231</v>
      </c>
      <c r="B29" s="267">
        <v>7.9753361018136015</v>
      </c>
      <c r="C29" s="267"/>
      <c r="D29" s="267">
        <v>6.325393607080665</v>
      </c>
      <c r="E29" s="267"/>
      <c r="F29" s="267">
        <v>2.4998179978626967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76" t="s">
        <v>250</v>
      </c>
      <c r="B30" s="277">
        <v>8.05221702011989</v>
      </c>
      <c r="C30" s="277"/>
      <c r="D30" s="277">
        <v>9.900261399716603</v>
      </c>
      <c r="E30" s="277"/>
      <c r="F30" s="277">
        <v>2.3674252198354617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25.5" customHeight="1">
      <c r="A31" s="63" t="s">
        <v>275</v>
      </c>
      <c r="B31" s="267">
        <v>1.613123863029542</v>
      </c>
      <c r="C31" s="267"/>
      <c r="D31" s="267">
        <v>0.5255294358516682</v>
      </c>
      <c r="E31" s="267"/>
      <c r="F31" s="267">
        <v>1.7456963879212584</v>
      </c>
      <c r="G31" s="14"/>
      <c r="H31" s="14"/>
      <c r="I31" s="13" t="s">
        <v>214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76" t="s">
        <v>276</v>
      </c>
      <c r="B32" s="277">
        <v>-0.08117751635603465</v>
      </c>
      <c r="C32" s="277"/>
      <c r="D32" s="277">
        <v>-0.6627401960671686</v>
      </c>
      <c r="E32" s="277"/>
      <c r="F32" s="277">
        <v>0.041089240400693505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3" t="s">
        <v>283</v>
      </c>
      <c r="B33" s="267">
        <v>-3.378347643248647</v>
      </c>
      <c r="C33" s="267"/>
      <c r="D33" s="267">
        <v>-1.922019251884588</v>
      </c>
      <c r="E33" s="267"/>
      <c r="F33" s="267">
        <v>-2.2072288349458957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6" s="13" customFormat="1" ht="12">
      <c r="A34" s="76" t="s">
        <v>284</v>
      </c>
      <c r="B34" s="277">
        <v>-9.274447137147634</v>
      </c>
      <c r="C34" s="277"/>
      <c r="D34" s="277">
        <v>-9.735546075738677</v>
      </c>
      <c r="E34" s="277"/>
      <c r="F34" s="277">
        <v>-4.1654889004240525</v>
      </c>
    </row>
    <row r="35" spans="1:6" s="13" customFormat="1" ht="23.25" customHeight="1">
      <c r="A35" s="63" t="s">
        <v>286</v>
      </c>
      <c r="B35" s="267">
        <v>-7.435001435923738</v>
      </c>
      <c r="C35" s="267"/>
      <c r="D35" s="267">
        <v>-6.233457670910081</v>
      </c>
      <c r="E35" s="267"/>
      <c r="F35" s="267">
        <v>-6.175675915053258</v>
      </c>
    </row>
    <row r="36" spans="1:6" s="13" customFormat="1" ht="12">
      <c r="A36" s="76" t="s">
        <v>287</v>
      </c>
      <c r="B36" s="277">
        <v>-9.668497715414103</v>
      </c>
      <c r="C36" s="277"/>
      <c r="D36" s="277">
        <v>-7.54600279726475</v>
      </c>
      <c r="E36" s="277"/>
      <c r="F36" s="277">
        <v>-7.133500091312994</v>
      </c>
    </row>
    <row r="37" spans="1:6" s="13" customFormat="1" ht="12">
      <c r="A37" s="63" t="s">
        <v>290</v>
      </c>
      <c r="B37" s="267">
        <v>-4.866329138744652</v>
      </c>
      <c r="C37" s="267"/>
      <c r="D37" s="267">
        <v>-6.643729282676847</v>
      </c>
      <c r="E37" s="267"/>
      <c r="F37" s="267">
        <v>-6.270501350978552</v>
      </c>
    </row>
    <row r="38" spans="1:6" s="13" customFormat="1" ht="12">
      <c r="A38" s="76" t="s">
        <v>291</v>
      </c>
      <c r="B38" s="277">
        <v>-0.0023281791856066825</v>
      </c>
      <c r="C38" s="277"/>
      <c r="D38" s="277">
        <v>-1.2486498384026823</v>
      </c>
      <c r="E38" s="277"/>
      <c r="F38" s="277">
        <v>-5.650317543294047</v>
      </c>
    </row>
    <row r="39" spans="1:6" s="13" customFormat="1" ht="23.25" customHeight="1">
      <c r="A39" s="63" t="s">
        <v>293</v>
      </c>
      <c r="B39" s="267">
        <v>3.999659743094175</v>
      </c>
      <c r="C39" s="267"/>
      <c r="D39" s="267">
        <v>3.622139933557711</v>
      </c>
      <c r="E39" s="267"/>
      <c r="F39" s="267">
        <v>-3.372020817704746</v>
      </c>
    </row>
    <row r="40" spans="1:6" s="13" customFormat="1" ht="12">
      <c r="A40" s="76" t="s">
        <v>310</v>
      </c>
      <c r="B40" s="277">
        <v>7.996711594951034</v>
      </c>
      <c r="C40" s="277"/>
      <c r="D40" s="277">
        <v>5.5687950221637195</v>
      </c>
      <c r="E40" s="277"/>
      <c r="F40" s="277">
        <v>-0.4834000196039523</v>
      </c>
    </row>
    <row r="41" spans="1:6" s="13" customFormat="1" ht="12">
      <c r="A41" s="63" t="s">
        <v>338</v>
      </c>
      <c r="B41" s="267">
        <v>2.686510129995834</v>
      </c>
      <c r="C41" s="267"/>
      <c r="D41" s="267">
        <v>2.1171862784587603</v>
      </c>
      <c r="E41" s="267"/>
      <c r="F41" s="267">
        <v>-0.5037369743135289</v>
      </c>
    </row>
    <row r="42" s="13" customFormat="1" ht="12"/>
    <row r="43" s="13" customFormat="1" ht="12"/>
    <row r="44" s="13" customFormat="1" ht="12">
      <c r="A44" s="18" t="s">
        <v>101</v>
      </c>
    </row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25"/>
  <sheetViews>
    <sheetView workbookViewId="0" topLeftCell="A1">
      <selection activeCell="A10" sqref="A10"/>
    </sheetView>
  </sheetViews>
  <sheetFormatPr defaultColWidth="11.421875" defaultRowHeight="12.75"/>
  <cols>
    <col min="1" max="1" width="9.421875" style="215" customWidth="1"/>
    <col min="2" max="2" width="9.8515625" style="217" customWidth="1"/>
    <col min="3" max="3" width="11.421875" style="216" customWidth="1"/>
    <col min="4" max="4" width="33.00390625" style="216" customWidth="1"/>
    <col min="5" max="5" width="10.8515625" style="225" customWidth="1"/>
    <col min="6" max="6" width="10.00390625" style="225" customWidth="1"/>
    <col min="7" max="7" width="10.140625" style="225" customWidth="1"/>
    <col min="8" max="8" width="1.421875" style="47" customWidth="1"/>
    <col min="9" max="9" width="10.7109375" style="47" customWidth="1"/>
    <col min="10" max="10" width="11.7109375" style="47" customWidth="1"/>
    <col min="11" max="16384" width="11.421875" style="47" customWidth="1"/>
  </cols>
  <sheetData>
    <row r="1" spans="1:7" s="207" customFormat="1" ht="12.75">
      <c r="A1" s="204"/>
      <c r="B1" s="206"/>
      <c r="C1" s="205"/>
      <c r="D1" s="205"/>
      <c r="E1" s="225"/>
      <c r="F1" s="225"/>
      <c r="G1" s="225"/>
    </row>
    <row r="2" spans="1:7" s="207" customFormat="1" ht="12.75">
      <c r="A2" s="204"/>
      <c r="B2" s="206"/>
      <c r="C2" s="205"/>
      <c r="D2" s="205"/>
      <c r="E2" s="225"/>
      <c r="F2" s="225"/>
      <c r="G2" s="225"/>
    </row>
    <row r="3" spans="1:7" s="207" customFormat="1" ht="12.75">
      <c r="A3" s="204"/>
      <c r="B3" s="206"/>
      <c r="C3" s="205"/>
      <c r="D3" s="205"/>
      <c r="E3" s="225"/>
      <c r="F3" s="225"/>
      <c r="G3" s="225"/>
    </row>
    <row r="4" spans="1:7" s="207" customFormat="1" ht="12.75">
      <c r="A4" s="204"/>
      <c r="B4" s="206"/>
      <c r="C4" s="205"/>
      <c r="D4" s="205"/>
      <c r="E4" s="225"/>
      <c r="F4" s="225"/>
      <c r="G4" s="225"/>
    </row>
    <row r="5" spans="1:7" s="207" customFormat="1" ht="12.75">
      <c r="A5" s="204"/>
      <c r="B5" s="206"/>
      <c r="C5" s="205"/>
      <c r="D5" s="205"/>
      <c r="E5" s="225"/>
      <c r="F5" s="225"/>
      <c r="G5" s="225"/>
    </row>
    <row r="6" spans="1:7" s="211" customFormat="1" ht="15">
      <c r="A6" s="208" t="s">
        <v>143</v>
      </c>
      <c r="B6" s="210"/>
      <c r="C6" s="209"/>
      <c r="D6" s="209"/>
      <c r="E6" s="225"/>
      <c r="F6" s="225"/>
      <c r="G6" s="225"/>
    </row>
    <row r="7" spans="1:7" s="211" customFormat="1" ht="15">
      <c r="A7" s="208" t="s">
        <v>332</v>
      </c>
      <c r="B7" s="210"/>
      <c r="C7" s="209"/>
      <c r="D7" s="209"/>
      <c r="E7" s="225"/>
      <c r="F7" s="225"/>
      <c r="G7" s="225"/>
    </row>
    <row r="8" spans="1:7" s="211" customFormat="1" ht="15">
      <c r="A8" s="208" t="s">
        <v>297</v>
      </c>
      <c r="B8" s="210"/>
      <c r="C8" s="209"/>
      <c r="D8" s="209"/>
      <c r="E8" s="225"/>
      <c r="F8" s="225"/>
      <c r="G8" s="225"/>
    </row>
    <row r="9" spans="1:7" s="211" customFormat="1" ht="15">
      <c r="A9" s="212" t="s">
        <v>337</v>
      </c>
      <c r="B9" s="214"/>
      <c r="C9" s="213"/>
      <c r="D9" s="213"/>
      <c r="E9" s="226"/>
      <c r="F9" s="226"/>
      <c r="G9" s="225"/>
    </row>
    <row r="10" ht="12.75">
      <c r="G10" s="292" t="s">
        <v>335</v>
      </c>
    </row>
    <row r="11" spans="1:7" ht="12.75" customHeight="1">
      <c r="A11" s="327" t="s">
        <v>122</v>
      </c>
      <c r="B11" s="299" t="s">
        <v>226</v>
      </c>
      <c r="C11" s="218" t="s">
        <v>105</v>
      </c>
      <c r="D11" s="296" t="s">
        <v>296</v>
      </c>
      <c r="E11" s="324" t="s">
        <v>110</v>
      </c>
      <c r="F11" s="324" t="s">
        <v>111</v>
      </c>
      <c r="G11" s="324" t="s">
        <v>144</v>
      </c>
    </row>
    <row r="12" spans="1:7" ht="12.75" customHeight="1">
      <c r="A12" s="328"/>
      <c r="B12" s="297"/>
      <c r="C12" s="219" t="s">
        <v>106</v>
      </c>
      <c r="D12" s="297"/>
      <c r="E12" s="325"/>
      <c r="F12" s="325"/>
      <c r="G12" s="325"/>
    </row>
    <row r="13" spans="1:7" ht="12.75">
      <c r="A13" s="295"/>
      <c r="B13" s="298"/>
      <c r="C13" s="220" t="s">
        <v>107</v>
      </c>
      <c r="D13" s="298"/>
      <c r="E13" s="326"/>
      <c r="F13" s="326"/>
      <c r="G13" s="326"/>
    </row>
    <row r="15" spans="1:11" ht="12.75">
      <c r="A15" s="51">
        <v>2001</v>
      </c>
      <c r="B15" s="221">
        <v>1</v>
      </c>
      <c r="C15" s="223" t="s">
        <v>3</v>
      </c>
      <c r="D15" s="51" t="s">
        <v>113</v>
      </c>
      <c r="E15" s="227">
        <v>95.05891006450092</v>
      </c>
      <c r="F15" s="227">
        <v>94.23863908770899</v>
      </c>
      <c r="G15" s="227">
        <v>99.62346220944542</v>
      </c>
      <c r="I15" s="291"/>
      <c r="J15" s="291"/>
      <c r="K15" s="291"/>
    </row>
    <row r="16" spans="1:11" ht="12.75">
      <c r="A16" s="76">
        <v>2001</v>
      </c>
      <c r="B16" s="222">
        <v>2</v>
      </c>
      <c r="C16" s="224" t="s">
        <v>3</v>
      </c>
      <c r="D16" s="76" t="s">
        <v>113</v>
      </c>
      <c r="E16" s="228">
        <v>98.41215595021282</v>
      </c>
      <c r="F16" s="228">
        <v>98.34967767017118</v>
      </c>
      <c r="G16" s="228">
        <v>101.17639170839036</v>
      </c>
      <c r="I16" s="291"/>
      <c r="J16" s="291"/>
      <c r="K16" s="291"/>
    </row>
    <row r="17" spans="1:11" ht="12.75">
      <c r="A17" s="51">
        <v>2001</v>
      </c>
      <c r="B17" s="221">
        <v>3</v>
      </c>
      <c r="C17" s="223" t="s">
        <v>3</v>
      </c>
      <c r="D17" s="51" t="s">
        <v>113</v>
      </c>
      <c r="E17" s="227">
        <v>101.9040114250101</v>
      </c>
      <c r="F17" s="227">
        <v>99.65265624833235</v>
      </c>
      <c r="G17" s="227">
        <v>100.08621156199446</v>
      </c>
      <c r="I17" s="291"/>
      <c r="J17" s="291"/>
      <c r="K17" s="291"/>
    </row>
    <row r="18" spans="1:11" ht="12.75">
      <c r="A18" s="76">
        <v>2001</v>
      </c>
      <c r="B18" s="222">
        <v>4</v>
      </c>
      <c r="C18" s="224" t="s">
        <v>3</v>
      </c>
      <c r="D18" s="76" t="s">
        <v>113</v>
      </c>
      <c r="E18" s="228">
        <v>104.62492256027615</v>
      </c>
      <c r="F18" s="228">
        <v>107.75902699378749</v>
      </c>
      <c r="G18" s="228">
        <v>99.11393452016976</v>
      </c>
      <c r="I18" s="291"/>
      <c r="J18" s="291"/>
      <c r="K18" s="291"/>
    </row>
    <row r="19" spans="1:11" ht="12.75">
      <c r="A19" s="51">
        <v>2002</v>
      </c>
      <c r="B19" s="221">
        <v>1</v>
      </c>
      <c r="C19" s="223" t="s">
        <v>3</v>
      </c>
      <c r="D19" s="51" t="s">
        <v>113</v>
      </c>
      <c r="E19" s="227">
        <v>92.07054914151146</v>
      </c>
      <c r="F19" s="227">
        <v>90.92271470034882</v>
      </c>
      <c r="G19" s="227">
        <v>94.95924737409412</v>
      </c>
      <c r="I19" s="291"/>
      <c r="J19" s="291"/>
      <c r="K19" s="291"/>
    </row>
    <row r="20" spans="1:11" ht="12.75">
      <c r="A20" s="76">
        <v>2002</v>
      </c>
      <c r="B20" s="222">
        <v>2</v>
      </c>
      <c r="C20" s="224" t="s">
        <v>3</v>
      </c>
      <c r="D20" s="76" t="s">
        <v>113</v>
      </c>
      <c r="E20" s="228">
        <v>100.25436238559976</v>
      </c>
      <c r="F20" s="228">
        <v>100.89403793823367</v>
      </c>
      <c r="G20" s="228">
        <v>95.66226397916807</v>
      </c>
      <c r="I20" s="291"/>
      <c r="J20" s="291"/>
      <c r="K20" s="291"/>
    </row>
    <row r="21" spans="1:11" ht="12.75">
      <c r="A21" s="51">
        <v>2002</v>
      </c>
      <c r="B21" s="221">
        <v>3</v>
      </c>
      <c r="C21" s="223" t="s">
        <v>3</v>
      </c>
      <c r="D21" s="51" t="s">
        <v>113</v>
      </c>
      <c r="E21" s="227">
        <v>102.04957499236215</v>
      </c>
      <c r="F21" s="227">
        <v>102.99829359939153</v>
      </c>
      <c r="G21" s="227">
        <v>95.53664899348888</v>
      </c>
      <c r="I21" s="291"/>
      <c r="J21" s="291"/>
      <c r="K21" s="291"/>
    </row>
    <row r="22" spans="1:11" ht="12.75">
      <c r="A22" s="76">
        <v>2002</v>
      </c>
      <c r="B22" s="222">
        <v>4</v>
      </c>
      <c r="C22" s="224" t="s">
        <v>3</v>
      </c>
      <c r="D22" s="76" t="s">
        <v>113</v>
      </c>
      <c r="E22" s="228">
        <v>105.60211331101662</v>
      </c>
      <c r="F22" s="228">
        <v>109.48278803221238</v>
      </c>
      <c r="G22" s="228">
        <v>95.67380560659619</v>
      </c>
      <c r="I22" s="291"/>
      <c r="J22" s="291"/>
      <c r="K22" s="291"/>
    </row>
    <row r="23" spans="1:11" ht="12.75">
      <c r="A23" s="51">
        <v>2003</v>
      </c>
      <c r="B23" s="221">
        <v>1</v>
      </c>
      <c r="C23" s="223" t="s">
        <v>3</v>
      </c>
      <c r="D23" s="51" t="s">
        <v>113</v>
      </c>
      <c r="E23" s="227">
        <v>96.50673863026515</v>
      </c>
      <c r="F23" s="227">
        <v>95.6957518954878</v>
      </c>
      <c r="G23" s="227">
        <v>93.7360431708575</v>
      </c>
      <c r="I23" s="291"/>
      <c r="J23" s="291"/>
      <c r="K23" s="291"/>
    </row>
    <row r="24" spans="1:11" ht="12.75">
      <c r="A24" s="76">
        <v>2003</v>
      </c>
      <c r="B24" s="222">
        <v>2</v>
      </c>
      <c r="C24" s="224" t="s">
        <v>3</v>
      </c>
      <c r="D24" s="76" t="s">
        <v>113</v>
      </c>
      <c r="E24" s="228">
        <v>97.99344007775161</v>
      </c>
      <c r="F24" s="228">
        <v>98.33530778046999</v>
      </c>
      <c r="G24" s="228">
        <v>94.45365793393348</v>
      </c>
      <c r="I24" s="291"/>
      <c r="J24" s="291"/>
      <c r="K24" s="291"/>
    </row>
    <row r="25" spans="1:11" ht="12.75">
      <c r="A25" s="51">
        <v>2003</v>
      </c>
      <c r="B25" s="221">
        <v>3</v>
      </c>
      <c r="C25" s="223" t="s">
        <v>3</v>
      </c>
      <c r="D25" s="51" t="s">
        <v>113</v>
      </c>
      <c r="E25" s="227">
        <v>105.09441043643317</v>
      </c>
      <c r="F25" s="227">
        <v>105.27007408759178</v>
      </c>
      <c r="G25" s="227">
        <v>94.31209034941523</v>
      </c>
      <c r="I25" s="291"/>
      <c r="J25" s="291"/>
      <c r="K25" s="291"/>
    </row>
    <row r="26" spans="1:11" ht="12.75">
      <c r="A26" s="76">
        <v>2003</v>
      </c>
      <c r="B26" s="222">
        <v>4</v>
      </c>
      <c r="C26" s="224" t="s">
        <v>3</v>
      </c>
      <c r="D26" s="76" t="s">
        <v>113</v>
      </c>
      <c r="E26" s="228">
        <v>109.6851170297657</v>
      </c>
      <c r="F26" s="228">
        <v>112.4611065387703</v>
      </c>
      <c r="G26" s="228">
        <v>95.69845398845922</v>
      </c>
      <c r="I26" s="291"/>
      <c r="J26" s="291"/>
      <c r="K26" s="291"/>
    </row>
    <row r="27" spans="1:11" ht="12.75">
      <c r="A27" s="51">
        <v>2004</v>
      </c>
      <c r="B27" s="221">
        <v>1</v>
      </c>
      <c r="C27" s="223" t="s">
        <v>3</v>
      </c>
      <c r="D27" s="51" t="s">
        <v>113</v>
      </c>
      <c r="E27" s="227">
        <v>102.25342436370458</v>
      </c>
      <c r="F27" s="227">
        <v>101.95595267277051</v>
      </c>
      <c r="G27" s="227">
        <v>92.99164203116037</v>
      </c>
      <c r="I27" s="291"/>
      <c r="J27" s="291"/>
      <c r="K27" s="291"/>
    </row>
    <row r="28" spans="1:11" ht="12.75">
      <c r="A28" s="76">
        <v>2004</v>
      </c>
      <c r="B28" s="222">
        <v>2</v>
      </c>
      <c r="C28" s="224" t="s">
        <v>3</v>
      </c>
      <c r="D28" s="76" t="s">
        <v>113</v>
      </c>
      <c r="E28" s="228">
        <v>104.3859735864306</v>
      </c>
      <c r="F28" s="228">
        <v>104.93133172523183</v>
      </c>
      <c r="G28" s="228">
        <v>94.7901146464899</v>
      </c>
      <c r="I28" s="291"/>
      <c r="J28" s="291"/>
      <c r="K28" s="291"/>
    </row>
    <row r="29" spans="1:11" ht="12.75">
      <c r="A29" s="51">
        <v>2004</v>
      </c>
      <c r="B29" s="221">
        <v>3</v>
      </c>
      <c r="C29" s="223" t="s">
        <v>3</v>
      </c>
      <c r="D29" s="51" t="s">
        <v>113</v>
      </c>
      <c r="E29" s="227">
        <v>111.24399572042213</v>
      </c>
      <c r="F29" s="227">
        <v>110.0190192227807</v>
      </c>
      <c r="G29" s="227">
        <v>94.95576968376042</v>
      </c>
      <c r="I29" s="291"/>
      <c r="J29" s="291"/>
      <c r="K29" s="291"/>
    </row>
    <row r="30" spans="1:11" ht="12.75">
      <c r="A30" s="76">
        <v>2004</v>
      </c>
      <c r="B30" s="222">
        <v>4</v>
      </c>
      <c r="C30" s="224" t="s">
        <v>3</v>
      </c>
      <c r="D30" s="76" t="s">
        <v>113</v>
      </c>
      <c r="E30" s="228">
        <v>116.79878088818192</v>
      </c>
      <c r="F30" s="228">
        <v>119.78982384846992</v>
      </c>
      <c r="G30" s="228">
        <v>95.70484282898352</v>
      </c>
      <c r="I30" s="291"/>
      <c r="J30" s="291"/>
      <c r="K30" s="291"/>
    </row>
    <row r="31" spans="1:11" ht="12.75">
      <c r="A31" s="51">
        <v>2005</v>
      </c>
      <c r="B31" s="221">
        <v>1</v>
      </c>
      <c r="C31" s="223" t="s">
        <v>3</v>
      </c>
      <c r="D31" s="51" t="s">
        <v>113</v>
      </c>
      <c r="E31" s="227">
        <v>104.89038839875391</v>
      </c>
      <c r="F31" s="227">
        <v>104.52135154891033</v>
      </c>
      <c r="G31" s="227">
        <v>93.79125291240983</v>
      </c>
      <c r="I31" s="291"/>
      <c r="J31" s="291"/>
      <c r="K31" s="291"/>
    </row>
    <row r="32" spans="1:11" ht="12.75">
      <c r="A32" s="76">
        <v>2005</v>
      </c>
      <c r="B32" s="222">
        <v>2</v>
      </c>
      <c r="C32" s="224" t="s">
        <v>3</v>
      </c>
      <c r="D32" s="76" t="s">
        <v>113</v>
      </c>
      <c r="E32" s="228">
        <v>112.63056874060443</v>
      </c>
      <c r="F32" s="228">
        <v>113.2892379929168</v>
      </c>
      <c r="G32" s="228">
        <v>95.12828091392615</v>
      </c>
      <c r="I32" s="291"/>
      <c r="J32" s="291"/>
      <c r="K32" s="291"/>
    </row>
    <row r="33" spans="1:11" ht="12.75">
      <c r="A33" s="51">
        <v>2005</v>
      </c>
      <c r="B33" s="221">
        <v>3</v>
      </c>
      <c r="C33" s="223" t="s">
        <v>3</v>
      </c>
      <c r="D33" s="51" t="s">
        <v>113</v>
      </c>
      <c r="E33" s="227">
        <v>116.03374863744313</v>
      </c>
      <c r="F33" s="227">
        <v>114.81670530294969</v>
      </c>
      <c r="G33" s="227">
        <v>95.13597380015706</v>
      </c>
      <c r="I33" s="291"/>
      <c r="J33" s="291"/>
      <c r="K33" s="291"/>
    </row>
    <row r="34" spans="1:11" ht="12.75">
      <c r="A34" s="76">
        <v>2005</v>
      </c>
      <c r="B34" s="222">
        <v>4</v>
      </c>
      <c r="C34" s="224" t="s">
        <v>3</v>
      </c>
      <c r="D34" s="76" t="s">
        <v>113</v>
      </c>
      <c r="E34" s="228">
        <v>118.29379875846783</v>
      </c>
      <c r="F34" s="228">
        <v>122.00858670137183</v>
      </c>
      <c r="G34" s="228">
        <v>96.0843025577057</v>
      </c>
      <c r="I34" s="291"/>
      <c r="J34" s="291"/>
      <c r="K34" s="291"/>
    </row>
    <row r="35" spans="1:11" ht="12.75">
      <c r="A35" s="51">
        <v>2006</v>
      </c>
      <c r="B35" s="221">
        <v>1</v>
      </c>
      <c r="C35" s="223" t="s">
        <v>3</v>
      </c>
      <c r="D35" s="51" t="s">
        <v>113</v>
      </c>
      <c r="E35" s="227">
        <v>112.71389456184849</v>
      </c>
      <c r="F35" s="227">
        <v>112.95875035049387</v>
      </c>
      <c r="G35" s="227">
        <v>94.33685664097725</v>
      </c>
      <c r="I35" s="291"/>
      <c r="J35" s="291"/>
      <c r="K35" s="291"/>
    </row>
    <row r="36" spans="1:11" ht="12.75">
      <c r="A36" s="76">
        <v>2006</v>
      </c>
      <c r="B36" s="222">
        <v>2</v>
      </c>
      <c r="C36" s="224" t="s">
        <v>3</v>
      </c>
      <c r="D36" s="76" t="s">
        <v>113</v>
      </c>
      <c r="E36" s="228">
        <v>119.16806029535078</v>
      </c>
      <c r="F36" s="228">
        <v>121.49704220819436</v>
      </c>
      <c r="G36" s="228">
        <v>96.68776898703682</v>
      </c>
      <c r="I36" s="291"/>
      <c r="J36" s="291"/>
      <c r="K36" s="291"/>
    </row>
    <row r="37" spans="1:11" ht="12.75">
      <c r="A37" s="51">
        <v>2006</v>
      </c>
      <c r="B37" s="221">
        <v>3</v>
      </c>
      <c r="C37" s="223" t="s">
        <v>3</v>
      </c>
      <c r="D37" s="51" t="s">
        <v>113</v>
      </c>
      <c r="E37" s="227">
        <v>132.48601016390236</v>
      </c>
      <c r="F37" s="227">
        <v>132.86259739689643</v>
      </c>
      <c r="G37" s="227">
        <v>98.73674740486355</v>
      </c>
      <c r="I37" s="291"/>
      <c r="J37" s="291"/>
      <c r="K37" s="291"/>
    </row>
    <row r="38" spans="1:11" ht="12.75">
      <c r="A38" s="76">
        <v>2006</v>
      </c>
      <c r="B38" s="222">
        <v>4</v>
      </c>
      <c r="C38" s="224" t="s">
        <v>3</v>
      </c>
      <c r="D38" s="76" t="s">
        <v>113</v>
      </c>
      <c r="E38" s="228">
        <v>137.19899874017383</v>
      </c>
      <c r="F38" s="228">
        <v>139.83449007686315</v>
      </c>
      <c r="G38" s="228">
        <v>100.16152714034087</v>
      </c>
      <c r="I38" s="291"/>
      <c r="J38" s="291"/>
      <c r="K38" s="291"/>
    </row>
    <row r="39" spans="1:11" ht="12.75">
      <c r="A39" s="51">
        <v>2007</v>
      </c>
      <c r="B39" s="221">
        <v>1</v>
      </c>
      <c r="C39" s="223" t="s">
        <v>3</v>
      </c>
      <c r="D39" s="51" t="s">
        <v>113</v>
      </c>
      <c r="E39" s="227">
        <v>129.5798413491923</v>
      </c>
      <c r="F39" s="227">
        <v>129.2847802609121</v>
      </c>
      <c r="G39" s="227">
        <v>98.19538971299151</v>
      </c>
      <c r="I39" s="291"/>
      <c r="J39" s="291"/>
      <c r="K39" s="291"/>
    </row>
    <row r="40" spans="1:11" ht="12.75">
      <c r="A40" s="76">
        <v>2007</v>
      </c>
      <c r="B40" s="222">
        <v>2</v>
      </c>
      <c r="C40" s="224" t="s">
        <v>3</v>
      </c>
      <c r="D40" s="76" t="s">
        <v>113</v>
      </c>
      <c r="E40" s="228">
        <v>134.73457723546218</v>
      </c>
      <c r="F40" s="228">
        <v>134.24057668616254</v>
      </c>
      <c r="G40" s="228">
        <v>100.327704514543</v>
      </c>
      <c r="I40" s="291"/>
      <c r="J40" s="291"/>
      <c r="K40" s="291"/>
    </row>
    <row r="41" spans="1:11" ht="12.75">
      <c r="A41" s="51">
        <v>2007</v>
      </c>
      <c r="B41" s="221">
        <v>3</v>
      </c>
      <c r="C41" s="223" t="s">
        <v>3</v>
      </c>
      <c r="D41" s="51" t="s">
        <v>113</v>
      </c>
      <c r="E41" s="227">
        <v>142.8368956840614</v>
      </c>
      <c r="F41" s="227">
        <v>141.03276598276784</v>
      </c>
      <c r="G41" s="227">
        <v>101.14369050711608</v>
      </c>
      <c r="I41" s="291"/>
      <c r="J41" s="291"/>
      <c r="K41" s="291"/>
    </row>
    <row r="42" spans="1:11" ht="12.75">
      <c r="A42" s="76">
        <v>2007</v>
      </c>
      <c r="B42" s="222">
        <v>4</v>
      </c>
      <c r="C42" s="224" t="s">
        <v>3</v>
      </c>
      <c r="D42" s="76" t="s">
        <v>113</v>
      </c>
      <c r="E42" s="228">
        <v>148.1831803329374</v>
      </c>
      <c r="F42" s="228">
        <v>153.5778181203658</v>
      </c>
      <c r="G42" s="228">
        <v>102.46247096815443</v>
      </c>
      <c r="I42" s="291"/>
      <c r="J42" s="291"/>
      <c r="K42" s="291"/>
    </row>
    <row r="43" spans="1:11" ht="12.75">
      <c r="A43" s="51">
        <v>2008</v>
      </c>
      <c r="B43" s="221">
        <v>1</v>
      </c>
      <c r="C43" s="223" t="s">
        <v>3</v>
      </c>
      <c r="D43" s="51" t="s">
        <v>113</v>
      </c>
      <c r="E43" s="227">
        <v>131.92736140215106</v>
      </c>
      <c r="F43" s="227">
        <v>130.1528687961184</v>
      </c>
      <c r="G43" s="227">
        <v>99.85647961052788</v>
      </c>
      <c r="I43" s="291"/>
      <c r="J43" s="291"/>
      <c r="K43" s="291"/>
    </row>
    <row r="44" spans="1:11" ht="12.75">
      <c r="A44" s="76">
        <v>2008</v>
      </c>
      <c r="B44" s="222">
        <v>2</v>
      </c>
      <c r="C44" s="224" t="s">
        <v>3</v>
      </c>
      <c r="D44" s="76" t="s">
        <v>113</v>
      </c>
      <c r="E44" s="228">
        <v>134.87665331790703</v>
      </c>
      <c r="F44" s="228">
        <v>133.64473166155284</v>
      </c>
      <c r="G44" s="228">
        <v>100.32463111601919</v>
      </c>
      <c r="I44" s="291"/>
      <c r="J44" s="291"/>
      <c r="K44" s="291"/>
    </row>
    <row r="45" spans="1:11" ht="12.75">
      <c r="A45" s="51">
        <v>2008</v>
      </c>
      <c r="B45" s="221">
        <v>3</v>
      </c>
      <c r="C45" s="223" t="s">
        <v>3</v>
      </c>
      <c r="D45" s="51" t="s">
        <v>113</v>
      </c>
      <c r="E45" s="227">
        <v>137.7771050914373</v>
      </c>
      <c r="F45" s="227">
        <v>137.9891726186675</v>
      </c>
      <c r="G45" s="227">
        <v>98.88020633591309</v>
      </c>
      <c r="I45" s="291"/>
      <c r="J45" s="291"/>
      <c r="K45" s="291"/>
    </row>
    <row r="46" spans="1:11" ht="12.75">
      <c r="A46" s="76">
        <v>2008</v>
      </c>
      <c r="B46" s="222">
        <v>4</v>
      </c>
      <c r="C46" s="224" t="s">
        <v>3</v>
      </c>
      <c r="D46" s="76" t="s">
        <v>113</v>
      </c>
      <c r="E46" s="228">
        <v>134.24036816192594</v>
      </c>
      <c r="F46" s="228">
        <v>138.46731895633414</v>
      </c>
      <c r="G46" s="228">
        <v>98.16462661814636</v>
      </c>
      <c r="I46" s="291"/>
      <c r="J46" s="291"/>
      <c r="K46" s="291"/>
    </row>
    <row r="47" spans="1:11" ht="12.75">
      <c r="A47" s="51">
        <v>2009</v>
      </c>
      <c r="B47" s="221">
        <v>1</v>
      </c>
      <c r="C47" s="223" t="s">
        <v>3</v>
      </c>
      <c r="D47" s="51" t="s">
        <v>113</v>
      </c>
      <c r="E47" s="227">
        <v>121.87296559801987</v>
      </c>
      <c r="F47" s="227">
        <v>121.7575319863658</v>
      </c>
      <c r="G47" s="227">
        <v>93.6230378129033</v>
      </c>
      <c r="I47" s="291"/>
      <c r="J47" s="291"/>
      <c r="K47" s="291"/>
    </row>
    <row r="48" spans="1:11" ht="12.75">
      <c r="A48" s="76">
        <v>2009</v>
      </c>
      <c r="B48" s="222">
        <v>2</v>
      </c>
      <c r="C48" s="224" t="s">
        <v>3</v>
      </c>
      <c r="D48" s="76" t="s">
        <v>113</v>
      </c>
      <c r="E48" s="228">
        <v>121.20932919517163</v>
      </c>
      <c r="F48" s="228">
        <v>122.80836646021582</v>
      </c>
      <c r="G48" s="228">
        <v>93.09326451075955</v>
      </c>
      <c r="I48" s="291"/>
      <c r="J48" s="291"/>
      <c r="K48" s="291"/>
    </row>
    <row r="49" spans="1:11" ht="12.75">
      <c r="A49" s="51">
        <v>2009</v>
      </c>
      <c r="B49" s="221">
        <v>3</v>
      </c>
      <c r="C49" s="223" t="s">
        <v>3</v>
      </c>
      <c r="D49" s="51" t="s">
        <v>113</v>
      </c>
      <c r="E49" s="227">
        <v>130.34470769685248</v>
      </c>
      <c r="F49" s="227">
        <v>128.10406428910636</v>
      </c>
      <c r="G49" s="227">
        <v>92.64416613572861</v>
      </c>
      <c r="I49" s="291"/>
      <c r="J49" s="291"/>
      <c r="K49" s="291"/>
    </row>
    <row r="50" spans="1:11" ht="12.75">
      <c r="A50" s="76">
        <v>2009</v>
      </c>
      <c r="B50" s="222">
        <v>4</v>
      </c>
      <c r="C50" s="224" t="s">
        <v>3</v>
      </c>
      <c r="D50" s="76" t="s">
        <v>113</v>
      </c>
      <c r="E50" s="228">
        <v>133.51310676634128</v>
      </c>
      <c r="F50" s="228">
        <v>135.9589242079986</v>
      </c>
      <c r="G50" s="228">
        <v>92.56614631639282</v>
      </c>
      <c r="I50" s="291"/>
      <c r="J50" s="291"/>
      <c r="K50" s="291"/>
    </row>
    <row r="51" spans="1:11" ht="12.75">
      <c r="A51" s="51">
        <v>2010</v>
      </c>
      <c r="B51" s="221">
        <v>1</v>
      </c>
      <c r="C51" s="223" t="s">
        <v>3</v>
      </c>
      <c r="D51" s="51" t="s">
        <v>113</v>
      </c>
      <c r="E51" s="227">
        <v>125.77670239586391</v>
      </c>
      <c r="F51" s="227">
        <v>125.16479863479032</v>
      </c>
      <c r="G51" s="227">
        <v>90.43409848271571</v>
      </c>
      <c r="I51" s="291"/>
      <c r="J51" s="291"/>
      <c r="K51" s="291"/>
    </row>
    <row r="52" spans="1:11" ht="12.75">
      <c r="A52" s="76">
        <v>2010</v>
      </c>
      <c r="B52" s="222">
        <v>2</v>
      </c>
      <c r="C52" s="224" t="s">
        <v>3</v>
      </c>
      <c r="D52" s="76" t="s">
        <v>113</v>
      </c>
      <c r="E52" s="228">
        <v>130.8412662217248</v>
      </c>
      <c r="F52" s="228">
        <v>129.61879503647592</v>
      </c>
      <c r="G52" s="228">
        <v>92.6335604541007</v>
      </c>
      <c r="I52" s="291"/>
      <c r="J52" s="291"/>
      <c r="K52" s="291"/>
    </row>
    <row r="53" spans="1:11" ht="12.75">
      <c r="A53" s="51">
        <v>2010</v>
      </c>
      <c r="B53" s="221">
        <v>3</v>
      </c>
      <c r="C53" s="223" t="s">
        <v>3</v>
      </c>
      <c r="D53" s="51" t="s">
        <v>113</v>
      </c>
      <c r="E53" s="227">
        <v>133.91590621185574</v>
      </c>
      <c r="F53" s="227">
        <v>130.9357511579577</v>
      </c>
      <c r="G53" s="227">
        <v>92.15520953534575</v>
      </c>
      <c r="I53" s="291"/>
      <c r="J53" s="291"/>
      <c r="K53" s="291"/>
    </row>
    <row r="54" spans="1:11" ht="12.75">
      <c r="A54" s="76">
        <v>2001</v>
      </c>
      <c r="B54" s="222">
        <v>1</v>
      </c>
      <c r="C54" s="224" t="s">
        <v>4</v>
      </c>
      <c r="D54" s="76" t="s">
        <v>5</v>
      </c>
      <c r="E54" s="228">
        <v>94.94350476762735</v>
      </c>
      <c r="F54" s="228">
        <v>94.52481437652382</v>
      </c>
      <c r="G54" s="228">
        <v>99.63635068160039</v>
      </c>
      <c r="I54" s="291"/>
      <c r="J54" s="291"/>
      <c r="K54" s="291"/>
    </row>
    <row r="55" spans="1:11" ht="12.75">
      <c r="A55" s="51">
        <v>2001</v>
      </c>
      <c r="B55" s="221">
        <v>2</v>
      </c>
      <c r="C55" s="223" t="s">
        <v>4</v>
      </c>
      <c r="D55" s="51" t="s">
        <v>5</v>
      </c>
      <c r="E55" s="227">
        <v>98.81926725628806</v>
      </c>
      <c r="F55" s="227">
        <v>98.5966543949074</v>
      </c>
      <c r="G55" s="227">
        <v>101.18530015523989</v>
      </c>
      <c r="I55" s="291"/>
      <c r="J55" s="291"/>
      <c r="K55" s="291"/>
    </row>
    <row r="56" spans="1:11" ht="12.75">
      <c r="A56" s="76">
        <v>2001</v>
      </c>
      <c r="B56" s="222">
        <v>3</v>
      </c>
      <c r="C56" s="224" t="s">
        <v>4</v>
      </c>
      <c r="D56" s="76" t="s">
        <v>5</v>
      </c>
      <c r="E56" s="228">
        <v>102.36021413003144</v>
      </c>
      <c r="F56" s="228">
        <v>100.1083183394212</v>
      </c>
      <c r="G56" s="228">
        <v>100.09107129629209</v>
      </c>
      <c r="I56" s="291"/>
      <c r="J56" s="291"/>
      <c r="K56" s="291"/>
    </row>
    <row r="57" spans="1:11" ht="12.75">
      <c r="A57" s="51">
        <v>2001</v>
      </c>
      <c r="B57" s="221">
        <v>4</v>
      </c>
      <c r="C57" s="223" t="s">
        <v>4</v>
      </c>
      <c r="D57" s="51" t="s">
        <v>5</v>
      </c>
      <c r="E57" s="227">
        <v>103.87701384605317</v>
      </c>
      <c r="F57" s="227">
        <v>106.77021288914754</v>
      </c>
      <c r="G57" s="227">
        <v>99.08727786686761</v>
      </c>
      <c r="I57" s="291"/>
      <c r="J57" s="291"/>
      <c r="K57" s="291"/>
    </row>
    <row r="58" spans="1:11" ht="12.75">
      <c r="A58" s="76">
        <v>2002</v>
      </c>
      <c r="B58" s="222">
        <v>1</v>
      </c>
      <c r="C58" s="224" t="s">
        <v>4</v>
      </c>
      <c r="D58" s="76" t="s">
        <v>5</v>
      </c>
      <c r="E58" s="228">
        <v>91.63964301666887</v>
      </c>
      <c r="F58" s="228">
        <v>90.78254474075574</v>
      </c>
      <c r="G58" s="228">
        <v>94.93959871025739</v>
      </c>
      <c r="I58" s="291"/>
      <c r="J58" s="291"/>
      <c r="K58" s="291"/>
    </row>
    <row r="59" spans="1:11" ht="12.75">
      <c r="A59" s="51">
        <v>2002</v>
      </c>
      <c r="B59" s="221">
        <v>2</v>
      </c>
      <c r="C59" s="223" t="s">
        <v>4</v>
      </c>
      <c r="D59" s="51" t="s">
        <v>5</v>
      </c>
      <c r="E59" s="227">
        <v>100.4390704464114</v>
      </c>
      <c r="F59" s="227">
        <v>100.97768791336517</v>
      </c>
      <c r="G59" s="227">
        <v>95.61098489002468</v>
      </c>
      <c r="I59" s="291"/>
      <c r="J59" s="291"/>
      <c r="K59" s="291"/>
    </row>
    <row r="60" spans="1:11" ht="12.75">
      <c r="A60" s="76">
        <v>2002</v>
      </c>
      <c r="B60" s="222">
        <v>3</v>
      </c>
      <c r="C60" s="224" t="s">
        <v>4</v>
      </c>
      <c r="D60" s="76" t="s">
        <v>5</v>
      </c>
      <c r="E60" s="228">
        <v>102.31318815137173</v>
      </c>
      <c r="F60" s="228">
        <v>103.32931594201344</v>
      </c>
      <c r="G60" s="228">
        <v>95.51067763877452</v>
      </c>
      <c r="I60" s="291"/>
      <c r="J60" s="291"/>
      <c r="K60" s="291"/>
    </row>
    <row r="61" spans="1:11" ht="12.75">
      <c r="A61" s="51">
        <v>2002</v>
      </c>
      <c r="B61" s="221">
        <v>4</v>
      </c>
      <c r="C61" s="223" t="s">
        <v>4</v>
      </c>
      <c r="D61" s="51" t="s">
        <v>5</v>
      </c>
      <c r="E61" s="227">
        <v>105.14639546644311</v>
      </c>
      <c r="F61" s="227">
        <v>108.9446333911366</v>
      </c>
      <c r="G61" s="227">
        <v>95.63303919197922</v>
      </c>
      <c r="I61" s="291"/>
      <c r="J61" s="291"/>
      <c r="K61" s="291"/>
    </row>
    <row r="62" spans="1:11" ht="12.75">
      <c r="A62" s="76">
        <v>2003</v>
      </c>
      <c r="B62" s="222">
        <v>1</v>
      </c>
      <c r="C62" s="224" t="s">
        <v>4</v>
      </c>
      <c r="D62" s="76" t="s">
        <v>5</v>
      </c>
      <c r="E62" s="228">
        <v>96.17729658714698</v>
      </c>
      <c r="F62" s="228">
        <v>95.5849887573501</v>
      </c>
      <c r="G62" s="228">
        <v>93.67958955993913</v>
      </c>
      <c r="I62" s="291"/>
      <c r="J62" s="291"/>
      <c r="K62" s="291"/>
    </row>
    <row r="63" spans="1:11" ht="12.75">
      <c r="A63" s="51">
        <v>2003</v>
      </c>
      <c r="B63" s="221">
        <v>2</v>
      </c>
      <c r="C63" s="223" t="s">
        <v>4</v>
      </c>
      <c r="D63" s="51" t="s">
        <v>5</v>
      </c>
      <c r="E63" s="227">
        <v>98.08777678121601</v>
      </c>
      <c r="F63" s="227">
        <v>98.24012166994447</v>
      </c>
      <c r="G63" s="227">
        <v>94.39410954776157</v>
      </c>
      <c r="I63" s="291"/>
      <c r="J63" s="291"/>
      <c r="K63" s="291"/>
    </row>
    <row r="64" spans="1:11" ht="12.75">
      <c r="A64" s="76">
        <v>2003</v>
      </c>
      <c r="B64" s="222">
        <v>3</v>
      </c>
      <c r="C64" s="224" t="s">
        <v>4</v>
      </c>
      <c r="D64" s="76" t="s">
        <v>5</v>
      </c>
      <c r="E64" s="228">
        <v>105.36868335942</v>
      </c>
      <c r="F64" s="228">
        <v>105.55049895657532</v>
      </c>
      <c r="G64" s="228">
        <v>94.28729482012497</v>
      </c>
      <c r="I64" s="291"/>
      <c r="J64" s="291"/>
      <c r="K64" s="291"/>
    </row>
    <row r="65" spans="1:11" ht="12.75">
      <c r="A65" s="51">
        <v>2003</v>
      </c>
      <c r="B65" s="221">
        <v>4</v>
      </c>
      <c r="C65" s="223" t="s">
        <v>4</v>
      </c>
      <c r="D65" s="51" t="s">
        <v>5</v>
      </c>
      <c r="E65" s="227">
        <v>109.77945902703782</v>
      </c>
      <c r="F65" s="227">
        <v>112.27868787326703</v>
      </c>
      <c r="G65" s="227">
        <v>95.65775242874578</v>
      </c>
      <c r="I65" s="291"/>
      <c r="J65" s="291"/>
      <c r="K65" s="291"/>
    </row>
    <row r="66" spans="1:11" ht="12.75">
      <c r="A66" s="76">
        <v>2004</v>
      </c>
      <c r="B66" s="222">
        <v>1</v>
      </c>
      <c r="C66" s="224" t="s">
        <v>4</v>
      </c>
      <c r="D66" s="76" t="s">
        <v>5</v>
      </c>
      <c r="E66" s="228">
        <v>101.76463527317064</v>
      </c>
      <c r="F66" s="228">
        <v>101.72637972228269</v>
      </c>
      <c r="G66" s="228">
        <v>92.93349054127808</v>
      </c>
      <c r="I66" s="291"/>
      <c r="J66" s="291"/>
      <c r="K66" s="291"/>
    </row>
    <row r="67" spans="1:11" ht="12.75">
      <c r="A67" s="51">
        <v>2004</v>
      </c>
      <c r="B67" s="221">
        <v>2</v>
      </c>
      <c r="C67" s="223" t="s">
        <v>4</v>
      </c>
      <c r="D67" s="51" t="s">
        <v>5</v>
      </c>
      <c r="E67" s="227">
        <v>104.80135378843453</v>
      </c>
      <c r="F67" s="227">
        <v>105.17573512135297</v>
      </c>
      <c r="G67" s="227">
        <v>94.73777420608914</v>
      </c>
      <c r="I67" s="291"/>
      <c r="J67" s="291"/>
      <c r="K67" s="291"/>
    </row>
    <row r="68" spans="1:11" ht="12.75">
      <c r="A68" s="76">
        <v>2004</v>
      </c>
      <c r="B68" s="222">
        <v>3</v>
      </c>
      <c r="C68" s="224" t="s">
        <v>4</v>
      </c>
      <c r="D68" s="76" t="s">
        <v>5</v>
      </c>
      <c r="E68" s="228">
        <v>112.00906856926063</v>
      </c>
      <c r="F68" s="228">
        <v>110.77754172375295</v>
      </c>
      <c r="G68" s="228">
        <v>94.9241110150308</v>
      </c>
      <c r="I68" s="291"/>
      <c r="J68" s="291"/>
      <c r="K68" s="291"/>
    </row>
    <row r="69" spans="1:11" ht="12.75">
      <c r="A69" s="51">
        <v>2004</v>
      </c>
      <c r="B69" s="221">
        <v>4</v>
      </c>
      <c r="C69" s="223" t="s">
        <v>4</v>
      </c>
      <c r="D69" s="51" t="s">
        <v>5</v>
      </c>
      <c r="E69" s="227">
        <v>116.88381962020416</v>
      </c>
      <c r="F69" s="227">
        <v>119.7528207550517</v>
      </c>
      <c r="G69" s="227">
        <v>95.6349804887618</v>
      </c>
      <c r="I69" s="291"/>
      <c r="J69" s="291"/>
      <c r="K69" s="291"/>
    </row>
    <row r="70" spans="1:11" ht="12.75">
      <c r="A70" s="76">
        <v>2005</v>
      </c>
      <c r="B70" s="222">
        <v>1</v>
      </c>
      <c r="C70" s="224" t="s">
        <v>4</v>
      </c>
      <c r="D70" s="76" t="s">
        <v>5</v>
      </c>
      <c r="E70" s="228">
        <v>104.11572595774956</v>
      </c>
      <c r="F70" s="228">
        <v>103.92261626557668</v>
      </c>
      <c r="G70" s="228">
        <v>93.68743768550851</v>
      </c>
      <c r="I70" s="291"/>
      <c r="J70" s="291"/>
      <c r="K70" s="291"/>
    </row>
    <row r="71" spans="1:11" ht="12.75">
      <c r="A71" s="51">
        <v>2005</v>
      </c>
      <c r="B71" s="221">
        <v>2</v>
      </c>
      <c r="C71" s="223" t="s">
        <v>4</v>
      </c>
      <c r="D71" s="51" t="s">
        <v>5</v>
      </c>
      <c r="E71" s="227">
        <v>113.19753490194053</v>
      </c>
      <c r="F71" s="227">
        <v>113.62909870658633</v>
      </c>
      <c r="G71" s="227">
        <v>95.03473429613986</v>
      </c>
      <c r="I71" s="291"/>
      <c r="J71" s="291"/>
      <c r="K71" s="291"/>
    </row>
    <row r="72" spans="1:11" ht="12.75">
      <c r="A72" s="76">
        <v>2005</v>
      </c>
      <c r="B72" s="222">
        <v>3</v>
      </c>
      <c r="C72" s="224" t="s">
        <v>4</v>
      </c>
      <c r="D72" s="76" t="s">
        <v>5</v>
      </c>
      <c r="E72" s="228">
        <v>116.78867028837209</v>
      </c>
      <c r="F72" s="228">
        <v>115.53528105869839</v>
      </c>
      <c r="G72" s="228">
        <v>95.08697987420636</v>
      </c>
      <c r="I72" s="291"/>
      <c r="J72" s="291"/>
      <c r="K72" s="291"/>
    </row>
    <row r="73" spans="1:11" ht="12.75">
      <c r="A73" s="51">
        <v>2005</v>
      </c>
      <c r="B73" s="221">
        <v>4</v>
      </c>
      <c r="C73" s="223" t="s">
        <v>4</v>
      </c>
      <c r="D73" s="51" t="s">
        <v>5</v>
      </c>
      <c r="E73" s="227">
        <v>118.76296731402674</v>
      </c>
      <c r="F73" s="227">
        <v>122.2155326466193</v>
      </c>
      <c r="G73" s="227">
        <v>95.99113553197465</v>
      </c>
      <c r="I73" s="291"/>
      <c r="J73" s="291"/>
      <c r="K73" s="291"/>
    </row>
    <row r="74" spans="1:11" ht="12.75">
      <c r="A74" s="76">
        <v>2006</v>
      </c>
      <c r="B74" s="222">
        <v>1</v>
      </c>
      <c r="C74" s="224" t="s">
        <v>4</v>
      </c>
      <c r="D74" s="76" t="s">
        <v>5</v>
      </c>
      <c r="E74" s="228">
        <v>112.6539334386144</v>
      </c>
      <c r="F74" s="228">
        <v>113.17048967545014</v>
      </c>
      <c r="G74" s="228">
        <v>94.24083905010531</v>
      </c>
      <c r="I74" s="291"/>
      <c r="J74" s="291"/>
      <c r="K74" s="291"/>
    </row>
    <row r="75" spans="1:11" ht="12.75">
      <c r="A75" s="51">
        <v>2006</v>
      </c>
      <c r="B75" s="221">
        <v>2</v>
      </c>
      <c r="C75" s="223" t="s">
        <v>4</v>
      </c>
      <c r="D75" s="51" t="s">
        <v>5</v>
      </c>
      <c r="E75" s="227">
        <v>120.0812919394677</v>
      </c>
      <c r="F75" s="227">
        <v>122.18435897588948</v>
      </c>
      <c r="G75" s="227">
        <v>96.64031377120267</v>
      </c>
      <c r="I75" s="291"/>
      <c r="J75" s="291"/>
      <c r="K75" s="291"/>
    </row>
    <row r="76" spans="1:11" ht="12.75">
      <c r="A76" s="76">
        <v>2006</v>
      </c>
      <c r="B76" s="222">
        <v>3</v>
      </c>
      <c r="C76" s="224" t="s">
        <v>4</v>
      </c>
      <c r="D76" s="76" t="s">
        <v>5</v>
      </c>
      <c r="E76" s="228">
        <v>132.981439327161</v>
      </c>
      <c r="F76" s="228">
        <v>133.29178590425994</v>
      </c>
      <c r="G76" s="228">
        <v>98.67366192474644</v>
      </c>
      <c r="I76" s="291"/>
      <c r="J76" s="291"/>
      <c r="K76" s="291"/>
    </row>
    <row r="77" spans="1:11" ht="12.75">
      <c r="A77" s="51">
        <v>2006</v>
      </c>
      <c r="B77" s="221">
        <v>4</v>
      </c>
      <c r="C77" s="223" t="s">
        <v>4</v>
      </c>
      <c r="D77" s="51" t="s">
        <v>5</v>
      </c>
      <c r="E77" s="227">
        <v>137.84625049114592</v>
      </c>
      <c r="F77" s="227">
        <v>140.31872442532043</v>
      </c>
      <c r="G77" s="227">
        <v>100.08638356098267</v>
      </c>
      <c r="I77" s="291"/>
      <c r="J77" s="291"/>
      <c r="K77" s="291"/>
    </row>
    <row r="78" spans="1:11" ht="12.75">
      <c r="A78" s="76">
        <v>2007</v>
      </c>
      <c r="B78" s="222">
        <v>1</v>
      </c>
      <c r="C78" s="224" t="s">
        <v>4</v>
      </c>
      <c r="D78" s="76" t="s">
        <v>5</v>
      </c>
      <c r="E78" s="228">
        <v>129.72627136094113</v>
      </c>
      <c r="F78" s="228">
        <v>129.6389699864388</v>
      </c>
      <c r="G78" s="228">
        <v>98.11771903404482</v>
      </c>
      <c r="I78" s="291"/>
      <c r="J78" s="291"/>
      <c r="K78" s="291"/>
    </row>
    <row r="79" spans="1:11" ht="12.75">
      <c r="A79" s="51">
        <v>2007</v>
      </c>
      <c r="B79" s="221">
        <v>2</v>
      </c>
      <c r="C79" s="223" t="s">
        <v>4</v>
      </c>
      <c r="D79" s="51" t="s">
        <v>5</v>
      </c>
      <c r="E79" s="227">
        <v>135.8935407270714</v>
      </c>
      <c r="F79" s="227">
        <v>135.20187469350753</v>
      </c>
      <c r="G79" s="227">
        <v>100.2718769936091</v>
      </c>
      <c r="I79" s="291"/>
      <c r="J79" s="291"/>
      <c r="K79" s="291"/>
    </row>
    <row r="80" spans="1:11" ht="12.75">
      <c r="A80" s="76">
        <v>2007</v>
      </c>
      <c r="B80" s="222">
        <v>3</v>
      </c>
      <c r="C80" s="224" t="s">
        <v>4</v>
      </c>
      <c r="D80" s="76" t="s">
        <v>5</v>
      </c>
      <c r="E80" s="228">
        <v>143.58715606653143</v>
      </c>
      <c r="F80" s="228">
        <v>141.72301600861164</v>
      </c>
      <c r="G80" s="228">
        <v>101.14032388469145</v>
      </c>
      <c r="I80" s="291"/>
      <c r="J80" s="291"/>
      <c r="K80" s="291"/>
    </row>
    <row r="81" spans="1:11" ht="12.75">
      <c r="A81" s="51">
        <v>2007</v>
      </c>
      <c r="B81" s="221">
        <v>4</v>
      </c>
      <c r="C81" s="223" t="s">
        <v>4</v>
      </c>
      <c r="D81" s="51" t="s">
        <v>5</v>
      </c>
      <c r="E81" s="227">
        <v>148.9459297347911</v>
      </c>
      <c r="F81" s="227">
        <v>154.21064493617513</v>
      </c>
      <c r="G81" s="227">
        <v>102.45585384702665</v>
      </c>
      <c r="I81" s="291"/>
      <c r="J81" s="291"/>
      <c r="K81" s="291"/>
    </row>
    <row r="82" spans="1:11" ht="12.75">
      <c r="A82" s="76">
        <v>2008</v>
      </c>
      <c r="B82" s="222">
        <v>1</v>
      </c>
      <c r="C82" s="224" t="s">
        <v>4</v>
      </c>
      <c r="D82" s="76" t="s">
        <v>5</v>
      </c>
      <c r="E82" s="228">
        <v>131.81891680088293</v>
      </c>
      <c r="F82" s="228">
        <v>130.32026093405244</v>
      </c>
      <c r="G82" s="228">
        <v>99.83055651113288</v>
      </c>
      <c r="I82" s="291"/>
      <c r="J82" s="291"/>
      <c r="K82" s="291"/>
    </row>
    <row r="83" spans="1:11" ht="12.75">
      <c r="A83" s="51">
        <v>2008</v>
      </c>
      <c r="B83" s="221">
        <v>2</v>
      </c>
      <c r="C83" s="223" t="s">
        <v>4</v>
      </c>
      <c r="D83" s="51" t="s">
        <v>5</v>
      </c>
      <c r="E83" s="227">
        <v>135.7832257258209</v>
      </c>
      <c r="F83" s="227">
        <v>134.3058375240773</v>
      </c>
      <c r="G83" s="227">
        <v>100.31307794620128</v>
      </c>
      <c r="I83" s="291"/>
      <c r="J83" s="291"/>
      <c r="K83" s="291"/>
    </row>
    <row r="84" spans="1:11" ht="12.75">
      <c r="A84" s="76">
        <v>2008</v>
      </c>
      <c r="B84" s="222">
        <v>3</v>
      </c>
      <c r="C84" s="224" t="s">
        <v>4</v>
      </c>
      <c r="D84" s="76" t="s">
        <v>5</v>
      </c>
      <c r="E84" s="228">
        <v>138.73628276355</v>
      </c>
      <c r="F84" s="228">
        <v>138.99907235657466</v>
      </c>
      <c r="G84" s="228">
        <v>98.90792549215087</v>
      </c>
      <c r="I84" s="291"/>
      <c r="J84" s="291"/>
      <c r="K84" s="291"/>
    </row>
    <row r="85" spans="1:11" ht="12.75">
      <c r="A85" s="51">
        <v>2008</v>
      </c>
      <c r="B85" s="221">
        <v>4</v>
      </c>
      <c r="C85" s="223" t="s">
        <v>4</v>
      </c>
      <c r="D85" s="51" t="s">
        <v>5</v>
      </c>
      <c r="E85" s="227">
        <v>135.13201821860483</v>
      </c>
      <c r="F85" s="227">
        <v>139.19739654472002</v>
      </c>
      <c r="G85" s="227">
        <v>98.18806662719405</v>
      </c>
      <c r="I85" s="291"/>
      <c r="J85" s="291"/>
      <c r="K85" s="291"/>
    </row>
    <row r="86" spans="1:11" ht="12.75">
      <c r="A86" s="76">
        <v>2009</v>
      </c>
      <c r="B86" s="222">
        <v>1</v>
      </c>
      <c r="C86" s="224" t="s">
        <v>4</v>
      </c>
      <c r="D86" s="76" t="s">
        <v>5</v>
      </c>
      <c r="E86" s="228">
        <v>122.01817844391817</v>
      </c>
      <c r="F86" s="228">
        <v>122.19680263210873</v>
      </c>
      <c r="G86" s="228">
        <v>93.66534487681122</v>
      </c>
      <c r="I86" s="291"/>
      <c r="J86" s="291"/>
      <c r="K86" s="291"/>
    </row>
    <row r="87" spans="1:11" ht="12.75">
      <c r="A87" s="51">
        <v>2009</v>
      </c>
      <c r="B87" s="221">
        <v>2</v>
      </c>
      <c r="C87" s="223" t="s">
        <v>4</v>
      </c>
      <c r="D87" s="51" t="s">
        <v>5</v>
      </c>
      <c r="E87" s="227">
        <v>122.65502764860432</v>
      </c>
      <c r="F87" s="227">
        <v>124.17111526762058</v>
      </c>
      <c r="G87" s="227">
        <v>93.15724443931013</v>
      </c>
      <c r="I87" s="291"/>
      <c r="J87" s="291"/>
      <c r="K87" s="291"/>
    </row>
    <row r="88" spans="1:11" ht="12.75">
      <c r="A88" s="76">
        <v>2009</v>
      </c>
      <c r="B88" s="222">
        <v>3</v>
      </c>
      <c r="C88" s="224" t="s">
        <v>4</v>
      </c>
      <c r="D88" s="76" t="s">
        <v>5</v>
      </c>
      <c r="E88" s="228">
        <v>131.9849186094162</v>
      </c>
      <c r="F88" s="228">
        <v>129.76435028377173</v>
      </c>
      <c r="G88" s="228">
        <v>92.70590268794069</v>
      </c>
      <c r="I88" s="291"/>
      <c r="J88" s="291"/>
      <c r="K88" s="291"/>
    </row>
    <row r="89" spans="1:11" ht="12.75">
      <c r="A89" s="51">
        <v>2009</v>
      </c>
      <c r="B89" s="221">
        <v>4</v>
      </c>
      <c r="C89" s="223" t="s">
        <v>4</v>
      </c>
      <c r="D89" s="51" t="s">
        <v>5</v>
      </c>
      <c r="E89" s="227">
        <v>135.12887210308355</v>
      </c>
      <c r="F89" s="227">
        <v>137.45930847770364</v>
      </c>
      <c r="G89" s="227">
        <v>92.64012907313646</v>
      </c>
      <c r="I89" s="291"/>
      <c r="J89" s="291"/>
      <c r="K89" s="291"/>
    </row>
    <row r="90" spans="1:11" ht="12.75">
      <c r="A90" s="76">
        <v>2010</v>
      </c>
      <c r="B90" s="222">
        <v>1</v>
      </c>
      <c r="C90" s="224" t="s">
        <v>4</v>
      </c>
      <c r="D90" s="76" t="s">
        <v>5</v>
      </c>
      <c r="E90" s="228">
        <v>126.89849040639638</v>
      </c>
      <c r="F90" s="228">
        <v>126.62294181777706</v>
      </c>
      <c r="G90" s="228">
        <v>90.5069299485902</v>
      </c>
      <c r="I90" s="291"/>
      <c r="J90" s="291"/>
      <c r="K90" s="291"/>
    </row>
    <row r="91" spans="1:11" ht="12.75">
      <c r="A91" s="51">
        <v>2010</v>
      </c>
      <c r="B91" s="221">
        <v>2</v>
      </c>
      <c r="C91" s="223" t="s">
        <v>4</v>
      </c>
      <c r="D91" s="51" t="s">
        <v>5</v>
      </c>
      <c r="E91" s="227">
        <v>132.46339646637065</v>
      </c>
      <c r="F91" s="227">
        <v>131.08595015360902</v>
      </c>
      <c r="G91" s="227">
        <v>92.70692230142801</v>
      </c>
      <c r="I91" s="291"/>
      <c r="J91" s="291"/>
      <c r="K91" s="291"/>
    </row>
    <row r="92" spans="1:11" ht="12.75">
      <c r="A92" s="76">
        <v>2010</v>
      </c>
      <c r="B92" s="222">
        <v>3</v>
      </c>
      <c r="C92" s="224" t="s">
        <v>4</v>
      </c>
      <c r="D92" s="76" t="s">
        <v>5</v>
      </c>
      <c r="E92" s="228">
        <v>135.53070681792494</v>
      </c>
      <c r="F92" s="228">
        <v>132.5117033023109</v>
      </c>
      <c r="G92" s="228">
        <v>92.23890877873042</v>
      </c>
      <c r="I92" s="291"/>
      <c r="J92" s="291"/>
      <c r="K92" s="291"/>
    </row>
    <row r="93" spans="1:11" ht="12.75">
      <c r="A93" s="51">
        <v>2001</v>
      </c>
      <c r="B93" s="221">
        <v>1</v>
      </c>
      <c r="C93" s="223" t="s">
        <v>6</v>
      </c>
      <c r="D93" s="51" t="s">
        <v>7</v>
      </c>
      <c r="E93" s="227">
        <v>97.82007649040024</v>
      </c>
      <c r="F93" s="227">
        <v>97.9971339083099</v>
      </c>
      <c r="G93" s="227">
        <v>97.97760221275513</v>
      </c>
      <c r="I93" s="291"/>
      <c r="J93" s="291"/>
      <c r="K93" s="291"/>
    </row>
    <row r="94" spans="1:11" ht="12.75">
      <c r="A94" s="76">
        <v>2001</v>
      </c>
      <c r="B94" s="222">
        <v>2</v>
      </c>
      <c r="C94" s="224" t="s">
        <v>6</v>
      </c>
      <c r="D94" s="76" t="s">
        <v>7</v>
      </c>
      <c r="E94" s="228">
        <v>94.5806763081593</v>
      </c>
      <c r="F94" s="228">
        <v>98.19568095701985</v>
      </c>
      <c r="G94" s="228">
        <v>99.3014600686717</v>
      </c>
      <c r="I94" s="291"/>
      <c r="J94" s="291"/>
      <c r="K94" s="291"/>
    </row>
    <row r="95" spans="1:11" ht="12.75">
      <c r="A95" s="51">
        <v>2001</v>
      </c>
      <c r="B95" s="221">
        <v>3</v>
      </c>
      <c r="C95" s="223" t="s">
        <v>6</v>
      </c>
      <c r="D95" s="51" t="s">
        <v>7</v>
      </c>
      <c r="E95" s="227">
        <v>99.13801380263912</v>
      </c>
      <c r="F95" s="227">
        <v>95.6075079517878</v>
      </c>
      <c r="G95" s="227">
        <v>99.4482021364532</v>
      </c>
      <c r="I95" s="291"/>
      <c r="J95" s="291"/>
      <c r="K95" s="291"/>
    </row>
    <row r="96" spans="1:11" ht="12.75">
      <c r="A96" s="76">
        <v>2001</v>
      </c>
      <c r="B96" s="222">
        <v>4</v>
      </c>
      <c r="C96" s="224" t="s">
        <v>6</v>
      </c>
      <c r="D96" s="76" t="s">
        <v>7</v>
      </c>
      <c r="E96" s="228">
        <v>108.46123339880135</v>
      </c>
      <c r="F96" s="228">
        <v>108.19967718288247</v>
      </c>
      <c r="G96" s="228">
        <v>103.27273558211989</v>
      </c>
      <c r="I96" s="291"/>
      <c r="J96" s="291"/>
      <c r="K96" s="291"/>
    </row>
    <row r="97" spans="1:11" ht="12.75">
      <c r="A97" s="51">
        <v>2002</v>
      </c>
      <c r="B97" s="221">
        <v>1</v>
      </c>
      <c r="C97" s="223" t="s">
        <v>6</v>
      </c>
      <c r="D97" s="51" t="s">
        <v>7</v>
      </c>
      <c r="E97" s="227">
        <v>97.98024249649971</v>
      </c>
      <c r="F97" s="227">
        <v>102.0916229387392</v>
      </c>
      <c r="G97" s="227">
        <v>104.40146722197493</v>
      </c>
      <c r="I97" s="291"/>
      <c r="J97" s="291"/>
      <c r="K97" s="291"/>
    </row>
    <row r="98" spans="1:11" ht="12.75">
      <c r="A98" s="76">
        <v>2002</v>
      </c>
      <c r="B98" s="222">
        <v>2</v>
      </c>
      <c r="C98" s="224" t="s">
        <v>6</v>
      </c>
      <c r="D98" s="76" t="s">
        <v>7</v>
      </c>
      <c r="E98" s="228">
        <v>107.83230632238715</v>
      </c>
      <c r="F98" s="228">
        <v>113.02019456878456</v>
      </c>
      <c r="G98" s="228">
        <v>107.53252765943917</v>
      </c>
      <c r="I98" s="291"/>
      <c r="J98" s="291"/>
      <c r="K98" s="291"/>
    </row>
    <row r="99" spans="1:11" ht="12.75">
      <c r="A99" s="51">
        <v>2002</v>
      </c>
      <c r="B99" s="221">
        <v>3</v>
      </c>
      <c r="C99" s="223" t="s">
        <v>6</v>
      </c>
      <c r="D99" s="51" t="s">
        <v>7</v>
      </c>
      <c r="E99" s="227">
        <v>108.04201234876432</v>
      </c>
      <c r="F99" s="227">
        <v>115.58056775808525</v>
      </c>
      <c r="G99" s="227">
        <v>106.86240223818908</v>
      </c>
      <c r="I99" s="291"/>
      <c r="J99" s="291"/>
      <c r="K99" s="291"/>
    </row>
    <row r="100" spans="1:11" ht="12.75">
      <c r="A100" s="76">
        <v>2002</v>
      </c>
      <c r="B100" s="222">
        <v>4</v>
      </c>
      <c r="C100" s="224" t="s">
        <v>6</v>
      </c>
      <c r="D100" s="76" t="s">
        <v>7</v>
      </c>
      <c r="E100" s="228">
        <v>121.31133443218926</v>
      </c>
      <c r="F100" s="228">
        <v>128.48139520385286</v>
      </c>
      <c r="G100" s="228">
        <v>108.97908453614801</v>
      </c>
      <c r="I100" s="291"/>
      <c r="J100" s="291"/>
      <c r="K100" s="291"/>
    </row>
    <row r="101" spans="1:11" ht="12.75">
      <c r="A101" s="51">
        <v>2003</v>
      </c>
      <c r="B101" s="221">
        <v>1</v>
      </c>
      <c r="C101" s="223" t="s">
        <v>6</v>
      </c>
      <c r="D101" s="51" t="s">
        <v>7</v>
      </c>
      <c r="E101" s="227">
        <v>114.74562403662809</v>
      </c>
      <c r="F101" s="227">
        <v>121.52915210919976</v>
      </c>
      <c r="G101" s="227">
        <v>107.91304365104595</v>
      </c>
      <c r="I101" s="291"/>
      <c r="J101" s="291"/>
      <c r="K101" s="291"/>
    </row>
    <row r="102" spans="1:11" ht="12.75">
      <c r="A102" s="76">
        <v>2003</v>
      </c>
      <c r="B102" s="222">
        <v>2</v>
      </c>
      <c r="C102" s="224" t="s">
        <v>6</v>
      </c>
      <c r="D102" s="76" t="s">
        <v>7</v>
      </c>
      <c r="E102" s="228">
        <v>116.45609301852517</v>
      </c>
      <c r="F102" s="228">
        <v>122.32900337608442</v>
      </c>
      <c r="G102" s="228">
        <v>109.0744619126343</v>
      </c>
      <c r="I102" s="291"/>
      <c r="J102" s="291"/>
      <c r="K102" s="291"/>
    </row>
    <row r="103" spans="1:11" ht="12.75">
      <c r="A103" s="51">
        <v>2003</v>
      </c>
      <c r="B103" s="221">
        <v>3</v>
      </c>
      <c r="C103" s="223" t="s">
        <v>6</v>
      </c>
      <c r="D103" s="51" t="s">
        <v>7</v>
      </c>
      <c r="E103" s="227">
        <v>130.98380827094957</v>
      </c>
      <c r="F103" s="227">
        <v>133.819456984653</v>
      </c>
      <c r="G103" s="227">
        <v>110.97257105614547</v>
      </c>
      <c r="I103" s="291"/>
      <c r="J103" s="291"/>
      <c r="K103" s="291"/>
    </row>
    <row r="104" spans="1:11" ht="12.75">
      <c r="A104" s="76">
        <v>2003</v>
      </c>
      <c r="B104" s="222">
        <v>4</v>
      </c>
      <c r="C104" s="224" t="s">
        <v>6</v>
      </c>
      <c r="D104" s="76" t="s">
        <v>7</v>
      </c>
      <c r="E104" s="228">
        <v>137.39024910076293</v>
      </c>
      <c r="F104" s="228">
        <v>143.06413659640512</v>
      </c>
      <c r="G104" s="228">
        <v>112.65558434539325</v>
      </c>
      <c r="I104" s="291"/>
      <c r="J104" s="291"/>
      <c r="K104" s="291"/>
    </row>
    <row r="105" spans="1:11" ht="12.75">
      <c r="A105" s="51">
        <v>2004</v>
      </c>
      <c r="B105" s="221">
        <v>1</v>
      </c>
      <c r="C105" s="223" t="s">
        <v>6</v>
      </c>
      <c r="D105" s="51" t="s">
        <v>7</v>
      </c>
      <c r="E105" s="227">
        <v>124.28219191376422</v>
      </c>
      <c r="F105" s="227">
        <v>129.07743503087178</v>
      </c>
      <c r="G105" s="227">
        <v>101.39310580530297</v>
      </c>
      <c r="I105" s="291"/>
      <c r="J105" s="291"/>
      <c r="K105" s="291"/>
    </row>
    <row r="106" spans="1:11" ht="12.75">
      <c r="A106" s="76">
        <v>2004</v>
      </c>
      <c r="B106" s="222">
        <v>2</v>
      </c>
      <c r="C106" s="224" t="s">
        <v>6</v>
      </c>
      <c r="D106" s="76" t="s">
        <v>7</v>
      </c>
      <c r="E106" s="228">
        <v>122.5494780278376</v>
      </c>
      <c r="F106" s="228">
        <v>129.21234233276147</v>
      </c>
      <c r="G106" s="228">
        <v>101.88390188847204</v>
      </c>
      <c r="I106" s="291"/>
      <c r="J106" s="291"/>
      <c r="K106" s="291"/>
    </row>
    <row r="107" spans="1:11" ht="12.75">
      <c r="A107" s="51">
        <v>2004</v>
      </c>
      <c r="B107" s="221">
        <v>3</v>
      </c>
      <c r="C107" s="223" t="s">
        <v>6</v>
      </c>
      <c r="D107" s="51" t="s">
        <v>7</v>
      </c>
      <c r="E107" s="227">
        <v>125.73578852005404</v>
      </c>
      <c r="F107" s="227">
        <v>131.95393193145938</v>
      </c>
      <c r="G107" s="227">
        <v>103.8684467794239</v>
      </c>
      <c r="I107" s="291"/>
      <c r="J107" s="291"/>
      <c r="K107" s="291"/>
    </row>
    <row r="108" spans="1:11" ht="12.75">
      <c r="A108" s="76">
        <v>2004</v>
      </c>
      <c r="B108" s="222">
        <v>4</v>
      </c>
      <c r="C108" s="224" t="s">
        <v>6</v>
      </c>
      <c r="D108" s="76" t="s">
        <v>7</v>
      </c>
      <c r="E108" s="228">
        <v>136.32611533744137</v>
      </c>
      <c r="F108" s="228">
        <v>142.9421006377955</v>
      </c>
      <c r="G108" s="228">
        <v>107.43566001144526</v>
      </c>
      <c r="I108" s="291"/>
      <c r="J108" s="291"/>
      <c r="K108" s="291"/>
    </row>
    <row r="109" spans="1:11" ht="12.75">
      <c r="A109" s="51">
        <v>2005</v>
      </c>
      <c r="B109" s="221">
        <v>1</v>
      </c>
      <c r="C109" s="223" t="s">
        <v>6</v>
      </c>
      <c r="D109" s="51" t="s">
        <v>7</v>
      </c>
      <c r="E109" s="227">
        <v>119.99639793024241</v>
      </c>
      <c r="F109" s="227">
        <v>127.95667495282572</v>
      </c>
      <c r="G109" s="227">
        <v>107.92794636612194</v>
      </c>
      <c r="I109" s="291"/>
      <c r="J109" s="291"/>
      <c r="K109" s="291"/>
    </row>
    <row r="110" spans="1:11" ht="12.75">
      <c r="A110" s="76">
        <v>2005</v>
      </c>
      <c r="B110" s="222">
        <v>2</v>
      </c>
      <c r="C110" s="224" t="s">
        <v>6</v>
      </c>
      <c r="D110" s="76" t="s">
        <v>7</v>
      </c>
      <c r="E110" s="228">
        <v>130.48684246818615</v>
      </c>
      <c r="F110" s="228">
        <v>134.77530205470728</v>
      </c>
      <c r="G110" s="228">
        <v>105.12027484580656</v>
      </c>
      <c r="I110" s="291"/>
      <c r="J110" s="291"/>
      <c r="K110" s="291"/>
    </row>
    <row r="111" spans="1:11" ht="12.75">
      <c r="A111" s="51">
        <v>2005</v>
      </c>
      <c r="B111" s="221">
        <v>3</v>
      </c>
      <c r="C111" s="223" t="s">
        <v>6</v>
      </c>
      <c r="D111" s="51" t="s">
        <v>7</v>
      </c>
      <c r="E111" s="227">
        <v>133.67795125372083</v>
      </c>
      <c r="F111" s="227">
        <v>142.2881370564433</v>
      </c>
      <c r="G111" s="227">
        <v>107.57524877599032</v>
      </c>
      <c r="I111" s="291"/>
      <c r="J111" s="291"/>
      <c r="K111" s="291"/>
    </row>
    <row r="112" spans="1:11" ht="12.75">
      <c r="A112" s="76">
        <v>2005</v>
      </c>
      <c r="B112" s="222">
        <v>4</v>
      </c>
      <c r="C112" s="224" t="s">
        <v>6</v>
      </c>
      <c r="D112" s="76" t="s">
        <v>7</v>
      </c>
      <c r="E112" s="228">
        <v>144.0744029760541</v>
      </c>
      <c r="F112" s="228">
        <v>150.3787246833028</v>
      </c>
      <c r="G112" s="228">
        <v>108.40632352006102</v>
      </c>
      <c r="I112" s="291"/>
      <c r="J112" s="291"/>
      <c r="K112" s="291"/>
    </row>
    <row r="113" spans="1:11" ht="12.75">
      <c r="A113" s="51">
        <v>2006</v>
      </c>
      <c r="B113" s="221">
        <v>1</v>
      </c>
      <c r="C113" s="223" t="s">
        <v>6</v>
      </c>
      <c r="D113" s="51" t="s">
        <v>7</v>
      </c>
      <c r="E113" s="227">
        <v>136.84488719912054</v>
      </c>
      <c r="F113" s="227">
        <v>139.07111738511594</v>
      </c>
      <c r="G113" s="227">
        <v>110.68594216951738</v>
      </c>
      <c r="I113" s="291"/>
      <c r="J113" s="291"/>
      <c r="K113" s="291"/>
    </row>
    <row r="114" spans="1:11" ht="12.75">
      <c r="A114" s="76">
        <v>2006</v>
      </c>
      <c r="B114" s="222">
        <v>2</v>
      </c>
      <c r="C114" s="224" t="s">
        <v>6</v>
      </c>
      <c r="D114" s="76" t="s">
        <v>7</v>
      </c>
      <c r="E114" s="228">
        <v>143.81548981763342</v>
      </c>
      <c r="F114" s="228">
        <v>146.0257275261574</v>
      </c>
      <c r="G114" s="228">
        <v>113.05746089527563</v>
      </c>
      <c r="I114" s="291"/>
      <c r="J114" s="291"/>
      <c r="K114" s="291"/>
    </row>
    <row r="115" spans="1:11" ht="12.75">
      <c r="A115" s="51">
        <v>2006</v>
      </c>
      <c r="B115" s="221">
        <v>3</v>
      </c>
      <c r="C115" s="223" t="s">
        <v>6</v>
      </c>
      <c r="D115" s="51" t="s">
        <v>7</v>
      </c>
      <c r="E115" s="227">
        <v>142.16944160434073</v>
      </c>
      <c r="F115" s="227">
        <v>152.4558958476065</v>
      </c>
      <c r="G115" s="227">
        <v>117.47313537228968</v>
      </c>
      <c r="I115" s="291"/>
      <c r="J115" s="291"/>
      <c r="K115" s="291"/>
    </row>
    <row r="116" spans="1:11" ht="12.75">
      <c r="A116" s="76">
        <v>2006</v>
      </c>
      <c r="B116" s="222">
        <v>4</v>
      </c>
      <c r="C116" s="224" t="s">
        <v>6</v>
      </c>
      <c r="D116" s="76" t="s">
        <v>7</v>
      </c>
      <c r="E116" s="228">
        <v>158.47745312653734</v>
      </c>
      <c r="F116" s="228">
        <v>160.24854040909682</v>
      </c>
      <c r="G116" s="228">
        <v>122.01051535575759</v>
      </c>
      <c r="I116" s="291"/>
      <c r="J116" s="291"/>
      <c r="K116" s="291"/>
    </row>
    <row r="117" spans="1:11" ht="12.75">
      <c r="A117" s="51">
        <v>2007</v>
      </c>
      <c r="B117" s="221">
        <v>1</v>
      </c>
      <c r="C117" s="223" t="s">
        <v>6</v>
      </c>
      <c r="D117" s="51" t="s">
        <v>7</v>
      </c>
      <c r="E117" s="227">
        <v>134.85863151995443</v>
      </c>
      <c r="F117" s="227">
        <v>139.8545206005853</v>
      </c>
      <c r="G117" s="227">
        <v>118.62710227634003</v>
      </c>
      <c r="I117" s="291"/>
      <c r="J117" s="291"/>
      <c r="K117" s="291"/>
    </row>
    <row r="118" spans="1:11" ht="12.75">
      <c r="A118" s="76">
        <v>2007</v>
      </c>
      <c r="B118" s="222">
        <v>2</v>
      </c>
      <c r="C118" s="224" t="s">
        <v>6</v>
      </c>
      <c r="D118" s="76" t="s">
        <v>7</v>
      </c>
      <c r="E118" s="228">
        <v>137.1326565266308</v>
      </c>
      <c r="F118" s="228">
        <v>142.51469738940776</v>
      </c>
      <c r="G118" s="228">
        <v>118.91522143447573</v>
      </c>
      <c r="I118" s="291"/>
      <c r="J118" s="291"/>
      <c r="K118" s="291"/>
    </row>
    <row r="119" spans="1:11" ht="12.75">
      <c r="A119" s="51">
        <v>2007</v>
      </c>
      <c r="B119" s="221">
        <v>3</v>
      </c>
      <c r="C119" s="223" t="s">
        <v>6</v>
      </c>
      <c r="D119" s="51" t="s">
        <v>7</v>
      </c>
      <c r="E119" s="227">
        <v>143.3464428645748</v>
      </c>
      <c r="F119" s="227">
        <v>148.62665970780427</v>
      </c>
      <c r="G119" s="227">
        <v>126.21010046416988</v>
      </c>
      <c r="I119" s="291"/>
      <c r="J119" s="291"/>
      <c r="K119" s="291"/>
    </row>
    <row r="120" spans="1:11" ht="12.75">
      <c r="A120" s="76">
        <v>2007</v>
      </c>
      <c r="B120" s="222">
        <v>4</v>
      </c>
      <c r="C120" s="224" t="s">
        <v>6</v>
      </c>
      <c r="D120" s="76" t="s">
        <v>7</v>
      </c>
      <c r="E120" s="228">
        <v>161.17260428876838</v>
      </c>
      <c r="F120" s="228">
        <v>169.0353271132491</v>
      </c>
      <c r="G120" s="228">
        <v>133.14632081770202</v>
      </c>
      <c r="I120" s="291"/>
      <c r="J120" s="291"/>
      <c r="K120" s="291"/>
    </row>
    <row r="121" spans="1:11" ht="12.75">
      <c r="A121" s="51">
        <v>2008</v>
      </c>
      <c r="B121" s="221">
        <v>1</v>
      </c>
      <c r="C121" s="223" t="s">
        <v>6</v>
      </c>
      <c r="D121" s="51" t="s">
        <v>7</v>
      </c>
      <c r="E121" s="227">
        <v>146.8352277796546</v>
      </c>
      <c r="F121" s="227">
        <v>151.18954798108737</v>
      </c>
      <c r="G121" s="227">
        <v>125.89366614738982</v>
      </c>
      <c r="I121" s="291"/>
      <c r="J121" s="291"/>
      <c r="K121" s="291"/>
    </row>
    <row r="122" spans="1:11" ht="12.75">
      <c r="A122" s="76">
        <v>2008</v>
      </c>
      <c r="B122" s="222">
        <v>2</v>
      </c>
      <c r="C122" s="224" t="s">
        <v>6</v>
      </c>
      <c r="D122" s="76" t="s">
        <v>7</v>
      </c>
      <c r="E122" s="228">
        <v>154.35505360981236</v>
      </c>
      <c r="F122" s="228">
        <v>155.66445251230184</v>
      </c>
      <c r="G122" s="228">
        <v>134.21683251732688</v>
      </c>
      <c r="I122" s="291"/>
      <c r="J122" s="291"/>
      <c r="K122" s="291"/>
    </row>
    <row r="123" spans="1:11" ht="12.75">
      <c r="A123" s="51">
        <v>2008</v>
      </c>
      <c r="B123" s="221">
        <v>3</v>
      </c>
      <c r="C123" s="223" t="s">
        <v>6</v>
      </c>
      <c r="D123" s="51" t="s">
        <v>7</v>
      </c>
      <c r="E123" s="227">
        <v>159.46093727965544</v>
      </c>
      <c r="F123" s="227">
        <v>166.25431406240196</v>
      </c>
      <c r="G123" s="227">
        <v>136.687702676925</v>
      </c>
      <c r="I123" s="291"/>
      <c r="J123" s="291"/>
      <c r="K123" s="291"/>
    </row>
    <row r="124" spans="1:11" ht="12.75">
      <c r="A124" s="76">
        <v>2008</v>
      </c>
      <c r="B124" s="222">
        <v>4</v>
      </c>
      <c r="C124" s="224" t="s">
        <v>6</v>
      </c>
      <c r="D124" s="76" t="s">
        <v>7</v>
      </c>
      <c r="E124" s="228">
        <v>178.87615641861208</v>
      </c>
      <c r="F124" s="228">
        <v>180.38215054699847</v>
      </c>
      <c r="G124" s="228">
        <v>137.4492314173078</v>
      </c>
      <c r="I124" s="291"/>
      <c r="J124" s="291"/>
      <c r="K124" s="291"/>
    </row>
    <row r="125" spans="1:11" ht="12.75">
      <c r="A125" s="51">
        <v>2009</v>
      </c>
      <c r="B125" s="221">
        <v>1</v>
      </c>
      <c r="C125" s="223" t="s">
        <v>6</v>
      </c>
      <c r="D125" s="51" t="s">
        <v>7</v>
      </c>
      <c r="E125" s="227">
        <v>163.4934511348576</v>
      </c>
      <c r="F125" s="227">
        <v>160.34365262233194</v>
      </c>
      <c r="G125" s="227">
        <v>129.68392334838174</v>
      </c>
      <c r="I125" s="291"/>
      <c r="J125" s="291"/>
      <c r="K125" s="291"/>
    </row>
    <row r="126" spans="1:11" ht="12.75">
      <c r="A126" s="76">
        <v>2009</v>
      </c>
      <c r="B126" s="222">
        <v>2</v>
      </c>
      <c r="C126" s="224" t="s">
        <v>6</v>
      </c>
      <c r="D126" s="76" t="s">
        <v>7</v>
      </c>
      <c r="E126" s="228">
        <v>153.5855887782495</v>
      </c>
      <c r="F126" s="228">
        <v>159.26389703158122</v>
      </c>
      <c r="G126" s="228">
        <v>130.34759092643222</v>
      </c>
      <c r="I126" s="291"/>
      <c r="J126" s="291"/>
      <c r="K126" s="291"/>
    </row>
    <row r="127" spans="1:11" ht="12.75">
      <c r="A127" s="51">
        <v>2009</v>
      </c>
      <c r="B127" s="221">
        <v>3</v>
      </c>
      <c r="C127" s="223" t="s">
        <v>6</v>
      </c>
      <c r="D127" s="51" t="s">
        <v>7</v>
      </c>
      <c r="E127" s="227">
        <v>163.94938509038508</v>
      </c>
      <c r="F127" s="227">
        <v>164.42082148458323</v>
      </c>
      <c r="G127" s="227">
        <v>130.52890729319003</v>
      </c>
      <c r="I127" s="291"/>
      <c r="J127" s="291"/>
      <c r="K127" s="291"/>
    </row>
    <row r="128" spans="1:11" ht="12.75">
      <c r="A128" s="76">
        <v>2009</v>
      </c>
      <c r="B128" s="222">
        <v>4</v>
      </c>
      <c r="C128" s="224" t="s">
        <v>6</v>
      </c>
      <c r="D128" s="76" t="s">
        <v>7</v>
      </c>
      <c r="E128" s="228">
        <v>180.3733695296469</v>
      </c>
      <c r="F128" s="228">
        <v>177.56053847255424</v>
      </c>
      <c r="G128" s="228">
        <v>129.7961904686208</v>
      </c>
      <c r="I128" s="291"/>
      <c r="J128" s="291"/>
      <c r="K128" s="291"/>
    </row>
    <row r="129" spans="1:11" ht="12.75">
      <c r="A129" s="51">
        <v>2010</v>
      </c>
      <c r="B129" s="221">
        <v>1</v>
      </c>
      <c r="C129" s="223" t="s">
        <v>6</v>
      </c>
      <c r="D129" s="51" t="s">
        <v>7</v>
      </c>
      <c r="E129" s="227">
        <v>164.66497692250914</v>
      </c>
      <c r="F129" s="227">
        <v>167.321371537718</v>
      </c>
      <c r="G129" s="227">
        <v>127.59654972340559</v>
      </c>
      <c r="I129" s="291"/>
      <c r="J129" s="291"/>
      <c r="K129" s="291"/>
    </row>
    <row r="130" spans="1:11" ht="12.75">
      <c r="A130" s="76">
        <v>2010</v>
      </c>
      <c r="B130" s="222">
        <v>2</v>
      </c>
      <c r="C130" s="224" t="s">
        <v>6</v>
      </c>
      <c r="D130" s="76" t="s">
        <v>7</v>
      </c>
      <c r="E130" s="228">
        <v>157.84230643997168</v>
      </c>
      <c r="F130" s="228">
        <v>161.32324843143863</v>
      </c>
      <c r="G130" s="228">
        <v>127.14946827112607</v>
      </c>
      <c r="I130" s="291"/>
      <c r="J130" s="291"/>
      <c r="K130" s="291"/>
    </row>
    <row r="131" spans="1:11" ht="12.75">
      <c r="A131" s="51">
        <v>2010</v>
      </c>
      <c r="B131" s="221">
        <v>3</v>
      </c>
      <c r="C131" s="223" t="s">
        <v>6</v>
      </c>
      <c r="D131" s="51" t="s">
        <v>7</v>
      </c>
      <c r="E131" s="227">
        <v>164.32748209822006</v>
      </c>
      <c r="F131" s="227">
        <v>163.9962775983552</v>
      </c>
      <c r="G131" s="227">
        <v>122.91511016086982</v>
      </c>
      <c r="I131" s="291"/>
      <c r="J131" s="291"/>
      <c r="K131" s="291"/>
    </row>
    <row r="132" spans="1:11" ht="12.75">
      <c r="A132" s="76">
        <v>2001</v>
      </c>
      <c r="B132" s="222">
        <v>1</v>
      </c>
      <c r="C132" s="224" t="s">
        <v>8</v>
      </c>
      <c r="D132" s="76" t="s">
        <v>136</v>
      </c>
      <c r="E132" s="228">
        <v>100.07374763954402</v>
      </c>
      <c r="F132" s="228">
        <v>96.1061439021745</v>
      </c>
      <c r="G132" s="228">
        <v>102.01864945178808</v>
      </c>
      <c r="I132" s="291"/>
      <c r="J132" s="291"/>
      <c r="K132" s="291"/>
    </row>
    <row r="133" spans="1:11" ht="12.75">
      <c r="A133" s="51">
        <v>2001</v>
      </c>
      <c r="B133" s="221">
        <v>2</v>
      </c>
      <c r="C133" s="223" t="s">
        <v>8</v>
      </c>
      <c r="D133" s="51" t="s">
        <v>136</v>
      </c>
      <c r="E133" s="227">
        <v>109.7953900049178</v>
      </c>
      <c r="F133" s="227">
        <v>106.657982046257</v>
      </c>
      <c r="G133" s="227">
        <v>100.60601025249042</v>
      </c>
      <c r="I133" s="291"/>
      <c r="J133" s="291"/>
      <c r="K133" s="291"/>
    </row>
    <row r="134" spans="1:11" ht="12.75">
      <c r="A134" s="76">
        <v>2001</v>
      </c>
      <c r="B134" s="222">
        <v>3</v>
      </c>
      <c r="C134" s="224" t="s">
        <v>8</v>
      </c>
      <c r="D134" s="76" t="s">
        <v>136</v>
      </c>
      <c r="E134" s="228">
        <v>101.91405210193571</v>
      </c>
      <c r="F134" s="228">
        <v>101.90947904840571</v>
      </c>
      <c r="G134" s="228">
        <v>99.76099677913388</v>
      </c>
      <c r="I134" s="291"/>
      <c r="J134" s="291"/>
      <c r="K134" s="291"/>
    </row>
    <row r="135" spans="1:11" ht="12.75">
      <c r="A135" s="51">
        <v>2001</v>
      </c>
      <c r="B135" s="221">
        <v>4</v>
      </c>
      <c r="C135" s="223" t="s">
        <v>8</v>
      </c>
      <c r="D135" s="51" t="s">
        <v>136</v>
      </c>
      <c r="E135" s="227">
        <v>88.21681025360252</v>
      </c>
      <c r="F135" s="227">
        <v>95.32639500316283</v>
      </c>
      <c r="G135" s="227">
        <v>97.6143435165876</v>
      </c>
      <c r="I135" s="291"/>
      <c r="J135" s="291"/>
      <c r="K135" s="291"/>
    </row>
    <row r="136" spans="1:11" ht="12.75">
      <c r="A136" s="76">
        <v>2002</v>
      </c>
      <c r="B136" s="222">
        <v>1</v>
      </c>
      <c r="C136" s="224" t="s">
        <v>8</v>
      </c>
      <c r="D136" s="76" t="s">
        <v>136</v>
      </c>
      <c r="E136" s="228">
        <v>100.55270117019128</v>
      </c>
      <c r="F136" s="228">
        <v>96.57136133761959</v>
      </c>
      <c r="G136" s="228">
        <v>86.43814303082671</v>
      </c>
      <c r="I136" s="291"/>
      <c r="J136" s="291"/>
      <c r="K136" s="291"/>
    </row>
    <row r="137" spans="1:11" ht="12.75">
      <c r="A137" s="51">
        <v>2002</v>
      </c>
      <c r="B137" s="221">
        <v>2</v>
      </c>
      <c r="C137" s="223" t="s">
        <v>8</v>
      </c>
      <c r="D137" s="51" t="s">
        <v>136</v>
      </c>
      <c r="E137" s="227">
        <v>112.68315474583224</v>
      </c>
      <c r="F137" s="227">
        <v>112.03420358234733</v>
      </c>
      <c r="G137" s="227">
        <v>88.1974726032519</v>
      </c>
      <c r="I137" s="291"/>
      <c r="J137" s="291"/>
      <c r="K137" s="291"/>
    </row>
    <row r="138" spans="1:11" ht="12.75">
      <c r="A138" s="76">
        <v>2002</v>
      </c>
      <c r="B138" s="222">
        <v>3</v>
      </c>
      <c r="C138" s="224" t="s">
        <v>8</v>
      </c>
      <c r="D138" s="76" t="s">
        <v>136</v>
      </c>
      <c r="E138" s="228">
        <v>114.39635609733543</v>
      </c>
      <c r="F138" s="228">
        <v>121.12463958343132</v>
      </c>
      <c r="G138" s="228">
        <v>88.80626337988772</v>
      </c>
      <c r="I138" s="291"/>
      <c r="J138" s="291"/>
      <c r="K138" s="291"/>
    </row>
    <row r="139" spans="1:11" ht="12.75">
      <c r="A139" s="51">
        <v>2002</v>
      </c>
      <c r="B139" s="221">
        <v>4</v>
      </c>
      <c r="C139" s="223" t="s">
        <v>8</v>
      </c>
      <c r="D139" s="51" t="s">
        <v>136</v>
      </c>
      <c r="E139" s="227">
        <v>106.58074831548727</v>
      </c>
      <c r="F139" s="227">
        <v>112.8035730745639</v>
      </c>
      <c r="G139" s="227">
        <v>88.07176189407974</v>
      </c>
      <c r="I139" s="291"/>
      <c r="J139" s="291"/>
      <c r="K139" s="291"/>
    </row>
    <row r="140" spans="1:11" ht="12.75">
      <c r="A140" s="76">
        <v>2003</v>
      </c>
      <c r="B140" s="222">
        <v>1</v>
      </c>
      <c r="C140" s="224" t="s">
        <v>8</v>
      </c>
      <c r="D140" s="76" t="s">
        <v>136</v>
      </c>
      <c r="E140" s="228">
        <v>116.70794280018309</v>
      </c>
      <c r="F140" s="228">
        <v>109.74698962153194</v>
      </c>
      <c r="G140" s="228">
        <v>86.77362268508901</v>
      </c>
      <c r="I140" s="291"/>
      <c r="J140" s="291"/>
      <c r="K140" s="291"/>
    </row>
    <row r="141" spans="1:11" ht="12.75">
      <c r="A141" s="51">
        <v>2003</v>
      </c>
      <c r="B141" s="221">
        <v>2</v>
      </c>
      <c r="C141" s="223" t="s">
        <v>8</v>
      </c>
      <c r="D141" s="51" t="s">
        <v>136</v>
      </c>
      <c r="E141" s="227">
        <v>117.24956059180826</v>
      </c>
      <c r="F141" s="227">
        <v>119.68647894162866</v>
      </c>
      <c r="G141" s="227">
        <v>87.86456299521161</v>
      </c>
      <c r="I141" s="291"/>
      <c r="J141" s="291"/>
      <c r="K141" s="291"/>
    </row>
    <row r="142" spans="1:11" ht="12.75">
      <c r="A142" s="76">
        <v>2003</v>
      </c>
      <c r="B142" s="222">
        <v>3</v>
      </c>
      <c r="C142" s="224" t="s">
        <v>8</v>
      </c>
      <c r="D142" s="76" t="s">
        <v>136</v>
      </c>
      <c r="E142" s="228">
        <v>108.15148436705832</v>
      </c>
      <c r="F142" s="228">
        <v>111.01728954059533</v>
      </c>
      <c r="G142" s="228">
        <v>87.0669624435379</v>
      </c>
      <c r="I142" s="291"/>
      <c r="J142" s="291"/>
      <c r="K142" s="291"/>
    </row>
    <row r="143" spans="1:11" ht="12.75">
      <c r="A143" s="51">
        <v>2003</v>
      </c>
      <c r="B143" s="221">
        <v>4</v>
      </c>
      <c r="C143" s="223" t="s">
        <v>8</v>
      </c>
      <c r="D143" s="51" t="s">
        <v>136</v>
      </c>
      <c r="E143" s="227">
        <v>108.22957206820735</v>
      </c>
      <c r="F143" s="227">
        <v>112.957206383926</v>
      </c>
      <c r="G143" s="227">
        <v>85.2019951091577</v>
      </c>
      <c r="I143" s="291"/>
      <c r="J143" s="291"/>
      <c r="K143" s="291"/>
    </row>
    <row r="144" spans="1:11" ht="12.75">
      <c r="A144" s="76">
        <v>2004</v>
      </c>
      <c r="B144" s="222">
        <v>1</v>
      </c>
      <c r="C144" s="224" t="s">
        <v>8</v>
      </c>
      <c r="D144" s="76" t="s">
        <v>136</v>
      </c>
      <c r="E144" s="228">
        <v>119.65381422434703</v>
      </c>
      <c r="F144" s="228">
        <v>117.30986079232902</v>
      </c>
      <c r="G144" s="228">
        <v>84.09421656516645</v>
      </c>
      <c r="I144" s="291"/>
      <c r="J144" s="291"/>
      <c r="K144" s="291"/>
    </row>
    <row r="145" spans="1:11" ht="12.75">
      <c r="A145" s="51">
        <v>2004</v>
      </c>
      <c r="B145" s="221">
        <v>2</v>
      </c>
      <c r="C145" s="223" t="s">
        <v>8</v>
      </c>
      <c r="D145" s="51" t="s">
        <v>136</v>
      </c>
      <c r="E145" s="227">
        <v>116.04708403275723</v>
      </c>
      <c r="F145" s="227">
        <v>119.00939724675442</v>
      </c>
      <c r="G145" s="227">
        <v>85.52635266683838</v>
      </c>
      <c r="I145" s="291"/>
      <c r="J145" s="291"/>
      <c r="K145" s="291"/>
    </row>
    <row r="146" spans="1:11" ht="12.75">
      <c r="A146" s="76">
        <v>2004</v>
      </c>
      <c r="B146" s="222">
        <v>3</v>
      </c>
      <c r="C146" s="224" t="s">
        <v>8</v>
      </c>
      <c r="D146" s="76" t="s">
        <v>136</v>
      </c>
      <c r="E146" s="228">
        <v>111.02554161469321</v>
      </c>
      <c r="F146" s="228">
        <v>110.92187284898102</v>
      </c>
      <c r="G146" s="228">
        <v>86.2349764458587</v>
      </c>
      <c r="I146" s="291"/>
      <c r="J146" s="291"/>
      <c r="K146" s="291"/>
    </row>
    <row r="147" spans="1:11" ht="12.75">
      <c r="A147" s="51">
        <v>2004</v>
      </c>
      <c r="B147" s="221">
        <v>4</v>
      </c>
      <c r="C147" s="223" t="s">
        <v>8</v>
      </c>
      <c r="D147" s="51" t="s">
        <v>136</v>
      </c>
      <c r="E147" s="227">
        <v>106.82772425402865</v>
      </c>
      <c r="F147" s="227">
        <v>107.30244324132943</v>
      </c>
      <c r="G147" s="227">
        <v>88.48970458315678</v>
      </c>
      <c r="I147" s="291"/>
      <c r="J147" s="291"/>
      <c r="K147" s="291"/>
    </row>
    <row r="148" spans="1:11" ht="12.75">
      <c r="A148" s="76">
        <v>2005</v>
      </c>
      <c r="B148" s="222">
        <v>1</v>
      </c>
      <c r="C148" s="224" t="s">
        <v>8</v>
      </c>
      <c r="D148" s="76" t="s">
        <v>136</v>
      </c>
      <c r="E148" s="228">
        <v>103.00327986528373</v>
      </c>
      <c r="F148" s="228">
        <v>99.90728810805352</v>
      </c>
      <c r="G148" s="228">
        <v>87.8331907068458</v>
      </c>
      <c r="I148" s="291"/>
      <c r="J148" s="291"/>
      <c r="K148" s="291"/>
    </row>
    <row r="149" spans="1:11" ht="12.75">
      <c r="A149" s="51">
        <v>2005</v>
      </c>
      <c r="B149" s="221">
        <v>2</v>
      </c>
      <c r="C149" s="223" t="s">
        <v>8</v>
      </c>
      <c r="D149" s="51" t="s">
        <v>136</v>
      </c>
      <c r="E149" s="227">
        <v>105.21929355526042</v>
      </c>
      <c r="F149" s="227">
        <v>107.22862953334396</v>
      </c>
      <c r="G149" s="227">
        <v>84.68284577230166</v>
      </c>
      <c r="I149" s="291"/>
      <c r="J149" s="291"/>
      <c r="K149" s="291"/>
    </row>
    <row r="150" spans="1:11" ht="12.75">
      <c r="A150" s="76">
        <v>2005</v>
      </c>
      <c r="B150" s="222">
        <v>3</v>
      </c>
      <c r="C150" s="224" t="s">
        <v>8</v>
      </c>
      <c r="D150" s="76" t="s">
        <v>136</v>
      </c>
      <c r="E150" s="228">
        <v>101.18517483202123</v>
      </c>
      <c r="F150" s="228">
        <v>102.24125695628959</v>
      </c>
      <c r="G150" s="228">
        <v>85.9038835946306</v>
      </c>
      <c r="I150" s="291"/>
      <c r="J150" s="291"/>
      <c r="K150" s="291"/>
    </row>
    <row r="151" spans="1:11" ht="12.75">
      <c r="A151" s="51">
        <v>2005</v>
      </c>
      <c r="B151" s="221">
        <v>4</v>
      </c>
      <c r="C151" s="223" t="s">
        <v>8</v>
      </c>
      <c r="D151" s="51" t="s">
        <v>136</v>
      </c>
      <c r="E151" s="227">
        <v>98.57248498705053</v>
      </c>
      <c r="F151" s="227">
        <v>100.05258415419277</v>
      </c>
      <c r="G151" s="227">
        <v>86.84487500103855</v>
      </c>
      <c r="I151" s="291"/>
      <c r="J151" s="291"/>
      <c r="K151" s="291"/>
    </row>
    <row r="152" spans="1:11" ht="12.75">
      <c r="A152" s="76">
        <v>2006</v>
      </c>
      <c r="B152" s="222">
        <v>1</v>
      </c>
      <c r="C152" s="224" t="s">
        <v>8</v>
      </c>
      <c r="D152" s="76" t="s">
        <v>136</v>
      </c>
      <c r="E152" s="228">
        <v>104.80744110803946</v>
      </c>
      <c r="F152" s="228">
        <v>101.89351282421799</v>
      </c>
      <c r="G152" s="228">
        <v>86.0401846666833</v>
      </c>
      <c r="I152" s="291"/>
      <c r="J152" s="291"/>
      <c r="K152" s="291"/>
    </row>
    <row r="153" spans="1:11" ht="12.75">
      <c r="A153" s="51">
        <v>2006</v>
      </c>
      <c r="B153" s="221">
        <v>2</v>
      </c>
      <c r="C153" s="223" t="s">
        <v>8</v>
      </c>
      <c r="D153" s="51" t="s">
        <v>136</v>
      </c>
      <c r="E153" s="227">
        <v>105.42470292745298</v>
      </c>
      <c r="F153" s="227">
        <v>106.81553178428743</v>
      </c>
      <c r="G153" s="227">
        <v>85.47867387830499</v>
      </c>
      <c r="I153" s="291"/>
      <c r="J153" s="291"/>
      <c r="K153" s="291"/>
    </row>
    <row r="154" spans="1:11" ht="12.75">
      <c r="A154" s="76">
        <v>2006</v>
      </c>
      <c r="B154" s="222">
        <v>3</v>
      </c>
      <c r="C154" s="224" t="s">
        <v>8</v>
      </c>
      <c r="D154" s="76" t="s">
        <v>136</v>
      </c>
      <c r="E154" s="228">
        <v>112.54174373881841</v>
      </c>
      <c r="F154" s="228">
        <v>106.29340302344922</v>
      </c>
      <c r="G154" s="228">
        <v>88.17456374296215</v>
      </c>
      <c r="I154" s="291"/>
      <c r="J154" s="291"/>
      <c r="K154" s="291"/>
    </row>
    <row r="155" spans="1:11" ht="12.75">
      <c r="A155" s="51">
        <v>2006</v>
      </c>
      <c r="B155" s="221">
        <v>4</v>
      </c>
      <c r="C155" s="223" t="s">
        <v>8</v>
      </c>
      <c r="D155" s="51" t="s">
        <v>136</v>
      </c>
      <c r="E155" s="227">
        <v>101.20016617081671</v>
      </c>
      <c r="F155" s="227">
        <v>103.10155107778142</v>
      </c>
      <c r="G155" s="227">
        <v>88.49608538757018</v>
      </c>
      <c r="I155" s="291"/>
      <c r="J155" s="291"/>
      <c r="K155" s="291"/>
    </row>
    <row r="156" spans="1:11" ht="12.75">
      <c r="A156" s="76">
        <v>2007</v>
      </c>
      <c r="B156" s="222">
        <v>1</v>
      </c>
      <c r="C156" s="224" t="s">
        <v>8</v>
      </c>
      <c r="D156" s="76" t="s">
        <v>136</v>
      </c>
      <c r="E156" s="228">
        <v>113.38802107275511</v>
      </c>
      <c r="F156" s="228">
        <v>109.87651021786989</v>
      </c>
      <c r="G156" s="228">
        <v>84.8005361648153</v>
      </c>
      <c r="I156" s="291"/>
      <c r="J156" s="291"/>
      <c r="K156" s="291"/>
    </row>
    <row r="157" spans="1:11" ht="12.75">
      <c r="A157" s="51">
        <v>2007</v>
      </c>
      <c r="B157" s="221">
        <v>2</v>
      </c>
      <c r="C157" s="223" t="s">
        <v>8</v>
      </c>
      <c r="D157" s="51" t="s">
        <v>136</v>
      </c>
      <c r="E157" s="227">
        <v>114.2380859870234</v>
      </c>
      <c r="F157" s="227">
        <v>122.18274787262878</v>
      </c>
      <c r="G157" s="227">
        <v>84.49195337360109</v>
      </c>
      <c r="I157" s="291"/>
      <c r="J157" s="291"/>
      <c r="K157" s="291"/>
    </row>
    <row r="158" spans="1:11" ht="12.75">
      <c r="A158" s="76">
        <v>2007</v>
      </c>
      <c r="B158" s="222">
        <v>3</v>
      </c>
      <c r="C158" s="224" t="s">
        <v>8</v>
      </c>
      <c r="D158" s="76" t="s">
        <v>136</v>
      </c>
      <c r="E158" s="228">
        <v>106.8693762589052</v>
      </c>
      <c r="F158" s="228">
        <v>111.854910251318</v>
      </c>
      <c r="G158" s="228">
        <v>83.793609779469</v>
      </c>
      <c r="I158" s="291"/>
      <c r="J158" s="291"/>
      <c r="K158" s="291"/>
    </row>
    <row r="159" spans="1:11" ht="12.75">
      <c r="A159" s="51">
        <v>2007</v>
      </c>
      <c r="B159" s="221">
        <v>4</v>
      </c>
      <c r="C159" s="223" t="s">
        <v>8</v>
      </c>
      <c r="D159" s="51" t="s">
        <v>136</v>
      </c>
      <c r="E159" s="227">
        <v>103.0274929301611</v>
      </c>
      <c r="F159" s="227">
        <v>105.02577571374361</v>
      </c>
      <c r="G159" s="227">
        <v>84.28989456717706</v>
      </c>
      <c r="I159" s="291"/>
      <c r="J159" s="291"/>
      <c r="K159" s="291"/>
    </row>
    <row r="160" spans="1:11" ht="12.75">
      <c r="A160" s="76">
        <v>2008</v>
      </c>
      <c r="B160" s="222">
        <v>1</v>
      </c>
      <c r="C160" s="224" t="s">
        <v>8</v>
      </c>
      <c r="D160" s="76" t="s">
        <v>136</v>
      </c>
      <c r="E160" s="228">
        <v>126.30399555021471</v>
      </c>
      <c r="F160" s="228">
        <v>121.78274140729665</v>
      </c>
      <c r="G160" s="228">
        <v>84.61159345635214</v>
      </c>
      <c r="I160" s="291"/>
      <c r="J160" s="291"/>
      <c r="K160" s="291"/>
    </row>
    <row r="161" spans="1:11" ht="12.75">
      <c r="A161" s="51">
        <v>2008</v>
      </c>
      <c r="B161" s="221">
        <v>2</v>
      </c>
      <c r="C161" s="223" t="s">
        <v>8</v>
      </c>
      <c r="D161" s="51" t="s">
        <v>136</v>
      </c>
      <c r="E161" s="227">
        <v>120.39709646849639</v>
      </c>
      <c r="F161" s="227">
        <v>117.17196380015689</v>
      </c>
      <c r="G161" s="227">
        <v>86.76334250020079</v>
      </c>
      <c r="I161" s="291"/>
      <c r="J161" s="291"/>
      <c r="K161" s="291"/>
    </row>
    <row r="162" spans="1:11" ht="12.75">
      <c r="A162" s="76">
        <v>2008</v>
      </c>
      <c r="B162" s="222">
        <v>3</v>
      </c>
      <c r="C162" s="224" t="s">
        <v>8</v>
      </c>
      <c r="D162" s="76" t="s">
        <v>136</v>
      </c>
      <c r="E162" s="228">
        <v>109.7484395006588</v>
      </c>
      <c r="F162" s="228">
        <v>110.84451601208953</v>
      </c>
      <c r="G162" s="228">
        <v>86.396977980132</v>
      </c>
      <c r="I162" s="291"/>
      <c r="J162" s="291"/>
      <c r="K162" s="291"/>
    </row>
    <row r="163" spans="1:11" ht="12.75">
      <c r="A163" s="51">
        <v>2008</v>
      </c>
      <c r="B163" s="221">
        <v>4</v>
      </c>
      <c r="C163" s="223" t="s">
        <v>8</v>
      </c>
      <c r="D163" s="51" t="s">
        <v>136</v>
      </c>
      <c r="E163" s="227">
        <v>103.38056347108395</v>
      </c>
      <c r="F163" s="227">
        <v>103.09877982684213</v>
      </c>
      <c r="G163" s="227">
        <v>88.17243680815767</v>
      </c>
      <c r="I163" s="291"/>
      <c r="J163" s="291"/>
      <c r="K163" s="291"/>
    </row>
    <row r="164" spans="1:11" ht="12.75">
      <c r="A164" s="76">
        <v>2009</v>
      </c>
      <c r="B164" s="222">
        <v>1</v>
      </c>
      <c r="C164" s="224" t="s">
        <v>8</v>
      </c>
      <c r="D164" s="76" t="s">
        <v>136</v>
      </c>
      <c r="E164" s="228">
        <v>114.92950002237895</v>
      </c>
      <c r="F164" s="228">
        <v>111.16013306409283</v>
      </c>
      <c r="G164" s="228">
        <v>87.26193146728039</v>
      </c>
      <c r="I164" s="291"/>
      <c r="J164" s="291"/>
      <c r="K164" s="291"/>
    </row>
    <row r="165" spans="1:11" ht="12.75">
      <c r="A165" s="51">
        <v>2009</v>
      </c>
      <c r="B165" s="221">
        <v>2</v>
      </c>
      <c r="C165" s="223" t="s">
        <v>8</v>
      </c>
      <c r="D165" s="51" t="s">
        <v>136</v>
      </c>
      <c r="E165" s="227">
        <v>119.79528350900162</v>
      </c>
      <c r="F165" s="227">
        <v>117.84107584238608</v>
      </c>
      <c r="G165" s="227">
        <v>89.64303498087696</v>
      </c>
      <c r="I165" s="291"/>
      <c r="J165" s="291"/>
      <c r="K165" s="291"/>
    </row>
    <row r="166" spans="1:11" ht="12.75">
      <c r="A166" s="76">
        <v>2009</v>
      </c>
      <c r="B166" s="222">
        <v>3</v>
      </c>
      <c r="C166" s="224" t="s">
        <v>8</v>
      </c>
      <c r="D166" s="76" t="s">
        <v>136</v>
      </c>
      <c r="E166" s="228">
        <v>115.59347287687694</v>
      </c>
      <c r="F166" s="228">
        <v>108.83275833936291</v>
      </c>
      <c r="G166" s="228">
        <v>89.60935851313965</v>
      </c>
      <c r="I166" s="291"/>
      <c r="J166" s="291"/>
      <c r="K166" s="291"/>
    </row>
    <row r="167" spans="1:11" ht="12.75">
      <c r="A167" s="51">
        <v>2009</v>
      </c>
      <c r="B167" s="221">
        <v>4</v>
      </c>
      <c r="C167" s="223" t="s">
        <v>8</v>
      </c>
      <c r="D167" s="51" t="s">
        <v>136</v>
      </c>
      <c r="E167" s="227">
        <v>132.8100621695916</v>
      </c>
      <c r="F167" s="227">
        <v>117.23929436176515</v>
      </c>
      <c r="G167" s="227">
        <v>90.2882052048975</v>
      </c>
      <c r="I167" s="291"/>
      <c r="J167" s="291"/>
      <c r="K167" s="291"/>
    </row>
    <row r="168" spans="1:11" ht="12.75">
      <c r="A168" s="76">
        <v>2010</v>
      </c>
      <c r="B168" s="222">
        <v>1</v>
      </c>
      <c r="C168" s="224" t="s">
        <v>8</v>
      </c>
      <c r="D168" s="76" t="s">
        <v>136</v>
      </c>
      <c r="E168" s="228">
        <v>138.9697842278528</v>
      </c>
      <c r="F168" s="228">
        <v>116.71318682988596</v>
      </c>
      <c r="G168" s="228">
        <v>90.69196832861141</v>
      </c>
      <c r="I168" s="291"/>
      <c r="J168" s="291"/>
      <c r="K168" s="291"/>
    </row>
    <row r="169" spans="1:11" ht="12.75">
      <c r="A169" s="51">
        <v>2010</v>
      </c>
      <c r="B169" s="221">
        <v>2</v>
      </c>
      <c r="C169" s="223" t="s">
        <v>8</v>
      </c>
      <c r="D169" s="51" t="s">
        <v>136</v>
      </c>
      <c r="E169" s="227">
        <v>139.6423608839423</v>
      </c>
      <c r="F169" s="227">
        <v>127.81263135128293</v>
      </c>
      <c r="G169" s="227">
        <v>92.00109670075854</v>
      </c>
      <c r="I169" s="291"/>
      <c r="J169" s="291"/>
      <c r="K169" s="291"/>
    </row>
    <row r="170" spans="1:11" ht="12.75">
      <c r="A170" s="76">
        <v>2010</v>
      </c>
      <c r="B170" s="222">
        <v>3</v>
      </c>
      <c r="C170" s="224" t="s">
        <v>8</v>
      </c>
      <c r="D170" s="76" t="s">
        <v>136</v>
      </c>
      <c r="E170" s="228">
        <v>117.43280809221831</v>
      </c>
      <c r="F170" s="228">
        <v>116.49047115567345</v>
      </c>
      <c r="G170" s="228">
        <v>91.47343962468464</v>
      </c>
      <c r="I170" s="291"/>
      <c r="J170" s="291"/>
      <c r="K170" s="291"/>
    </row>
    <row r="171" spans="1:11" ht="12.75">
      <c r="A171" s="51">
        <v>2001</v>
      </c>
      <c r="B171" s="221">
        <v>1</v>
      </c>
      <c r="C171" s="223" t="s">
        <v>9</v>
      </c>
      <c r="D171" s="51" t="s">
        <v>10</v>
      </c>
      <c r="E171" s="227">
        <v>94.1019139432371</v>
      </c>
      <c r="F171" s="227">
        <v>99.29842459058925</v>
      </c>
      <c r="G171" s="227">
        <v>98.45062223523482</v>
      </c>
      <c r="I171" s="291"/>
      <c r="J171" s="291"/>
      <c r="K171" s="291"/>
    </row>
    <row r="172" spans="1:11" ht="12.75">
      <c r="A172" s="76">
        <v>2001</v>
      </c>
      <c r="B172" s="222">
        <v>2</v>
      </c>
      <c r="C172" s="224" t="s">
        <v>9</v>
      </c>
      <c r="D172" s="76" t="s">
        <v>10</v>
      </c>
      <c r="E172" s="228">
        <v>98.96265187491089</v>
      </c>
      <c r="F172" s="228">
        <v>99.02193938529375</v>
      </c>
      <c r="G172" s="228">
        <v>99.14205374030136</v>
      </c>
      <c r="I172" s="291"/>
      <c r="J172" s="291"/>
      <c r="K172" s="291"/>
    </row>
    <row r="173" spans="1:11" ht="12.75">
      <c r="A173" s="51">
        <v>2001</v>
      </c>
      <c r="B173" s="221">
        <v>3</v>
      </c>
      <c r="C173" s="223" t="s">
        <v>9</v>
      </c>
      <c r="D173" s="51" t="s">
        <v>10</v>
      </c>
      <c r="E173" s="227">
        <v>106.09475041679781</v>
      </c>
      <c r="F173" s="227">
        <v>101.4090802513841</v>
      </c>
      <c r="G173" s="227">
        <v>100.7123981780555</v>
      </c>
      <c r="I173" s="291"/>
      <c r="J173" s="291"/>
      <c r="K173" s="291"/>
    </row>
    <row r="174" spans="1:11" ht="12.75">
      <c r="A174" s="76">
        <v>2001</v>
      </c>
      <c r="B174" s="222">
        <v>4</v>
      </c>
      <c r="C174" s="224" t="s">
        <v>9</v>
      </c>
      <c r="D174" s="76" t="s">
        <v>10</v>
      </c>
      <c r="E174" s="228">
        <v>100.84068376505422</v>
      </c>
      <c r="F174" s="228">
        <v>100.27055577273295</v>
      </c>
      <c r="G174" s="228">
        <v>101.69492584640835</v>
      </c>
      <c r="I174" s="291"/>
      <c r="J174" s="291"/>
      <c r="K174" s="291"/>
    </row>
    <row r="175" spans="1:11" ht="12.75">
      <c r="A175" s="51">
        <v>2002</v>
      </c>
      <c r="B175" s="221">
        <v>1</v>
      </c>
      <c r="C175" s="223" t="s">
        <v>9</v>
      </c>
      <c r="D175" s="51" t="s">
        <v>10</v>
      </c>
      <c r="E175" s="227">
        <v>96.48731082726968</v>
      </c>
      <c r="F175" s="227">
        <v>94.98727098278526</v>
      </c>
      <c r="G175" s="227">
        <v>100.80576392901081</v>
      </c>
      <c r="I175" s="291"/>
      <c r="J175" s="291"/>
      <c r="K175" s="291"/>
    </row>
    <row r="176" spans="1:11" ht="12.75">
      <c r="A176" s="76">
        <v>2002</v>
      </c>
      <c r="B176" s="222">
        <v>2</v>
      </c>
      <c r="C176" s="224" t="s">
        <v>9</v>
      </c>
      <c r="D176" s="76" t="s">
        <v>10</v>
      </c>
      <c r="E176" s="228">
        <v>94.86324094476264</v>
      </c>
      <c r="F176" s="228">
        <v>95.61469984091</v>
      </c>
      <c r="G176" s="228">
        <v>99.74524398676758</v>
      </c>
      <c r="I176" s="291"/>
      <c r="J176" s="291"/>
      <c r="K176" s="291"/>
    </row>
    <row r="177" spans="1:11" ht="12.75">
      <c r="A177" s="51">
        <v>2002</v>
      </c>
      <c r="B177" s="221">
        <v>3</v>
      </c>
      <c r="C177" s="223" t="s">
        <v>9</v>
      </c>
      <c r="D177" s="51" t="s">
        <v>10</v>
      </c>
      <c r="E177" s="227">
        <v>98.61117264360804</v>
      </c>
      <c r="F177" s="227">
        <v>96.52936978689765</v>
      </c>
      <c r="G177" s="227">
        <v>100.31131291056481</v>
      </c>
      <c r="I177" s="291"/>
      <c r="J177" s="291"/>
      <c r="K177" s="291"/>
    </row>
    <row r="178" spans="1:11" ht="12.75">
      <c r="A178" s="76">
        <v>2002</v>
      </c>
      <c r="B178" s="222">
        <v>4</v>
      </c>
      <c r="C178" s="224" t="s">
        <v>9</v>
      </c>
      <c r="D178" s="76" t="s">
        <v>10</v>
      </c>
      <c r="E178" s="228">
        <v>99.4527206762207</v>
      </c>
      <c r="F178" s="228">
        <v>98.54754010449383</v>
      </c>
      <c r="G178" s="228">
        <v>99.91647702399483</v>
      </c>
      <c r="I178" s="291"/>
      <c r="J178" s="291"/>
      <c r="K178" s="291"/>
    </row>
    <row r="179" spans="1:11" ht="12.75">
      <c r="A179" s="51">
        <v>2003</v>
      </c>
      <c r="B179" s="221">
        <v>1</v>
      </c>
      <c r="C179" s="223" t="s">
        <v>9</v>
      </c>
      <c r="D179" s="51" t="s">
        <v>10</v>
      </c>
      <c r="E179" s="227">
        <v>95.9868760108907</v>
      </c>
      <c r="F179" s="227">
        <v>100.73910967924229</v>
      </c>
      <c r="G179" s="227">
        <v>99.62600579880056</v>
      </c>
      <c r="I179" s="291"/>
      <c r="J179" s="291"/>
      <c r="K179" s="291"/>
    </row>
    <row r="180" spans="1:11" ht="12.75">
      <c r="A180" s="76">
        <v>2003</v>
      </c>
      <c r="B180" s="222">
        <v>2</v>
      </c>
      <c r="C180" s="224" t="s">
        <v>9</v>
      </c>
      <c r="D180" s="76" t="s">
        <v>10</v>
      </c>
      <c r="E180" s="228">
        <v>98.22471985540892</v>
      </c>
      <c r="F180" s="228">
        <v>96.17955309208497</v>
      </c>
      <c r="G180" s="228">
        <v>101.1197328264669</v>
      </c>
      <c r="I180" s="291"/>
      <c r="J180" s="291"/>
      <c r="K180" s="291"/>
    </row>
    <row r="181" spans="1:11" ht="12.75">
      <c r="A181" s="51">
        <v>2003</v>
      </c>
      <c r="B181" s="221">
        <v>3</v>
      </c>
      <c r="C181" s="223" t="s">
        <v>9</v>
      </c>
      <c r="D181" s="51" t="s">
        <v>10</v>
      </c>
      <c r="E181" s="227">
        <v>106.88051694032602</v>
      </c>
      <c r="F181" s="227">
        <v>104.66562079841877</v>
      </c>
      <c r="G181" s="227">
        <v>102.46634942725987</v>
      </c>
      <c r="I181" s="291"/>
      <c r="J181" s="291"/>
      <c r="K181" s="291"/>
    </row>
    <row r="182" spans="1:11" ht="12.75">
      <c r="A182" s="76">
        <v>2003</v>
      </c>
      <c r="B182" s="222">
        <v>4</v>
      </c>
      <c r="C182" s="224" t="s">
        <v>9</v>
      </c>
      <c r="D182" s="76" t="s">
        <v>10</v>
      </c>
      <c r="E182" s="228">
        <v>105.34020446425353</v>
      </c>
      <c r="F182" s="228">
        <v>104.01106500465383</v>
      </c>
      <c r="G182" s="228">
        <v>102.41022998659197</v>
      </c>
      <c r="I182" s="291"/>
      <c r="J182" s="291"/>
      <c r="K182" s="291"/>
    </row>
    <row r="183" spans="1:11" ht="12.75">
      <c r="A183" s="51">
        <v>2004</v>
      </c>
      <c r="B183" s="221">
        <v>1</v>
      </c>
      <c r="C183" s="223" t="s">
        <v>9</v>
      </c>
      <c r="D183" s="51" t="s">
        <v>10</v>
      </c>
      <c r="E183" s="227">
        <v>98.47264376089663</v>
      </c>
      <c r="F183" s="227">
        <v>100.23351823163722</v>
      </c>
      <c r="G183" s="227">
        <v>101.34996001958558</v>
      </c>
      <c r="I183" s="291"/>
      <c r="J183" s="291"/>
      <c r="K183" s="291"/>
    </row>
    <row r="184" spans="1:11" ht="12.75">
      <c r="A184" s="76">
        <v>2004</v>
      </c>
      <c r="B184" s="222">
        <v>2</v>
      </c>
      <c r="C184" s="224" t="s">
        <v>9</v>
      </c>
      <c r="D184" s="76" t="s">
        <v>10</v>
      </c>
      <c r="E184" s="228">
        <v>103.624251648692</v>
      </c>
      <c r="F184" s="228">
        <v>102.1557168027219</v>
      </c>
      <c r="G184" s="228">
        <v>102.00327030103581</v>
      </c>
      <c r="I184" s="291"/>
      <c r="J184" s="291"/>
      <c r="K184" s="291"/>
    </row>
    <row r="185" spans="1:11" ht="12.75">
      <c r="A185" s="51">
        <v>2004</v>
      </c>
      <c r="B185" s="221">
        <v>3</v>
      </c>
      <c r="C185" s="223" t="s">
        <v>9</v>
      </c>
      <c r="D185" s="51" t="s">
        <v>10</v>
      </c>
      <c r="E185" s="227">
        <v>110.61831473880352</v>
      </c>
      <c r="F185" s="227">
        <v>108.90900570435201</v>
      </c>
      <c r="G185" s="227">
        <v>102.42872815411725</v>
      </c>
      <c r="I185" s="291"/>
      <c r="J185" s="291"/>
      <c r="K185" s="291"/>
    </row>
    <row r="186" spans="1:11" ht="12.75">
      <c r="A186" s="76">
        <v>2004</v>
      </c>
      <c r="B186" s="222">
        <v>4</v>
      </c>
      <c r="C186" s="224" t="s">
        <v>9</v>
      </c>
      <c r="D186" s="76" t="s">
        <v>10</v>
      </c>
      <c r="E186" s="228">
        <v>107.94405873870733</v>
      </c>
      <c r="F186" s="228">
        <v>107.50299090044682</v>
      </c>
      <c r="G186" s="228">
        <v>101.82416304384847</v>
      </c>
      <c r="I186" s="291"/>
      <c r="J186" s="291"/>
      <c r="K186" s="291"/>
    </row>
    <row r="187" spans="1:11" ht="12.75">
      <c r="A187" s="51">
        <v>2005</v>
      </c>
      <c r="B187" s="221">
        <v>1</v>
      </c>
      <c r="C187" s="223" t="s">
        <v>9</v>
      </c>
      <c r="D187" s="51" t="s">
        <v>10</v>
      </c>
      <c r="E187" s="227">
        <v>103.08466854438454</v>
      </c>
      <c r="F187" s="227">
        <v>100.77247187677773</v>
      </c>
      <c r="G187" s="227">
        <v>102.47584848625932</v>
      </c>
      <c r="I187" s="291"/>
      <c r="J187" s="291"/>
      <c r="K187" s="291"/>
    </row>
    <row r="188" spans="1:11" ht="12.75">
      <c r="A188" s="76">
        <v>2005</v>
      </c>
      <c r="B188" s="222">
        <v>2</v>
      </c>
      <c r="C188" s="224" t="s">
        <v>9</v>
      </c>
      <c r="D188" s="76" t="s">
        <v>10</v>
      </c>
      <c r="E188" s="228">
        <v>105.03588711723965</v>
      </c>
      <c r="F188" s="228">
        <v>104.79322929946142</v>
      </c>
      <c r="G188" s="228">
        <v>102.62020918552756</v>
      </c>
      <c r="I188" s="291"/>
      <c r="J188" s="291"/>
      <c r="K188" s="291"/>
    </row>
    <row r="189" spans="1:11" ht="12.75">
      <c r="A189" s="51">
        <v>2005</v>
      </c>
      <c r="B189" s="221">
        <v>3</v>
      </c>
      <c r="C189" s="223" t="s">
        <v>9</v>
      </c>
      <c r="D189" s="51" t="s">
        <v>10</v>
      </c>
      <c r="E189" s="227">
        <v>109.71060122343022</v>
      </c>
      <c r="F189" s="227">
        <v>111.52886428684305</v>
      </c>
      <c r="G189" s="227">
        <v>102.78931743324179</v>
      </c>
      <c r="I189" s="291"/>
      <c r="J189" s="291"/>
      <c r="K189" s="291"/>
    </row>
    <row r="190" spans="1:11" ht="12.75">
      <c r="A190" s="76">
        <v>2005</v>
      </c>
      <c r="B190" s="222">
        <v>4</v>
      </c>
      <c r="C190" s="224" t="s">
        <v>9</v>
      </c>
      <c r="D190" s="76" t="s">
        <v>10</v>
      </c>
      <c r="E190" s="228">
        <v>106.88824137674193</v>
      </c>
      <c r="F190" s="228">
        <v>109.93287467308285</v>
      </c>
      <c r="G190" s="228">
        <v>103.62011013283997</v>
      </c>
      <c r="I190" s="291"/>
      <c r="J190" s="291"/>
      <c r="K190" s="291"/>
    </row>
    <row r="191" spans="1:11" ht="12.75">
      <c r="A191" s="51">
        <v>2006</v>
      </c>
      <c r="B191" s="221">
        <v>1</v>
      </c>
      <c r="C191" s="223" t="s">
        <v>9</v>
      </c>
      <c r="D191" s="51" t="s">
        <v>10</v>
      </c>
      <c r="E191" s="227">
        <v>104.66050236256507</v>
      </c>
      <c r="F191" s="227">
        <v>107.33283491501363</v>
      </c>
      <c r="G191" s="227">
        <v>102.69407686801027</v>
      </c>
      <c r="I191" s="291"/>
      <c r="J191" s="291"/>
      <c r="K191" s="291"/>
    </row>
    <row r="192" spans="1:11" ht="12.75">
      <c r="A192" s="76">
        <v>2006</v>
      </c>
      <c r="B192" s="222">
        <v>2</v>
      </c>
      <c r="C192" s="224" t="s">
        <v>9</v>
      </c>
      <c r="D192" s="76" t="s">
        <v>10</v>
      </c>
      <c r="E192" s="228">
        <v>109.35490658128559</v>
      </c>
      <c r="F192" s="228">
        <v>109.83459922393862</v>
      </c>
      <c r="G192" s="228">
        <v>102.55934021535994</v>
      </c>
      <c r="I192" s="291"/>
      <c r="J192" s="291"/>
      <c r="K192" s="291"/>
    </row>
    <row r="193" spans="1:11" ht="12.75">
      <c r="A193" s="51">
        <v>2006</v>
      </c>
      <c r="B193" s="221">
        <v>3</v>
      </c>
      <c r="C193" s="223" t="s">
        <v>9</v>
      </c>
      <c r="D193" s="51" t="s">
        <v>10</v>
      </c>
      <c r="E193" s="227">
        <v>116.51784164661518</v>
      </c>
      <c r="F193" s="227">
        <v>115.43830264722648</v>
      </c>
      <c r="G193" s="227">
        <v>104.72575060533067</v>
      </c>
      <c r="I193" s="291"/>
      <c r="J193" s="291"/>
      <c r="K193" s="291"/>
    </row>
    <row r="194" spans="1:11" ht="12.75">
      <c r="A194" s="76">
        <v>2006</v>
      </c>
      <c r="B194" s="222">
        <v>4</v>
      </c>
      <c r="C194" s="224" t="s">
        <v>9</v>
      </c>
      <c r="D194" s="76" t="s">
        <v>10</v>
      </c>
      <c r="E194" s="228">
        <v>111.69538282912497</v>
      </c>
      <c r="F194" s="228">
        <v>113.40457559479975</v>
      </c>
      <c r="G194" s="228">
        <v>101.53231695485167</v>
      </c>
      <c r="I194" s="291"/>
      <c r="J194" s="291"/>
      <c r="K194" s="291"/>
    </row>
    <row r="195" spans="1:11" ht="12.75">
      <c r="A195" s="51">
        <v>2007</v>
      </c>
      <c r="B195" s="221">
        <v>1</v>
      </c>
      <c r="C195" s="223" t="s">
        <v>9</v>
      </c>
      <c r="D195" s="51" t="s">
        <v>10</v>
      </c>
      <c r="E195" s="227">
        <v>110.08411684851531</v>
      </c>
      <c r="F195" s="227">
        <v>111.77252658199191</v>
      </c>
      <c r="G195" s="227">
        <v>101.14710511489956</v>
      </c>
      <c r="I195" s="291"/>
      <c r="J195" s="291"/>
      <c r="K195" s="291"/>
    </row>
    <row r="196" spans="1:11" ht="12.75">
      <c r="A196" s="76">
        <v>2007</v>
      </c>
      <c r="B196" s="222">
        <v>2</v>
      </c>
      <c r="C196" s="224" t="s">
        <v>9</v>
      </c>
      <c r="D196" s="76" t="s">
        <v>10</v>
      </c>
      <c r="E196" s="228">
        <v>111.35391496560949</v>
      </c>
      <c r="F196" s="228">
        <v>112.68211699805437</v>
      </c>
      <c r="G196" s="228">
        <v>99.43727449499535</v>
      </c>
      <c r="I196" s="291"/>
      <c r="J196" s="291"/>
      <c r="K196" s="291"/>
    </row>
    <row r="197" spans="1:11" ht="12.75">
      <c r="A197" s="51">
        <v>2007</v>
      </c>
      <c r="B197" s="221">
        <v>3</v>
      </c>
      <c r="C197" s="223" t="s">
        <v>9</v>
      </c>
      <c r="D197" s="51" t="s">
        <v>10</v>
      </c>
      <c r="E197" s="227">
        <v>114.12650174213593</v>
      </c>
      <c r="F197" s="227">
        <v>116.73301528481467</v>
      </c>
      <c r="G197" s="227">
        <v>100.5042937933961</v>
      </c>
      <c r="I197" s="291"/>
      <c r="J197" s="291"/>
      <c r="K197" s="291"/>
    </row>
    <row r="198" spans="1:11" ht="12.75">
      <c r="A198" s="76">
        <v>2007</v>
      </c>
      <c r="B198" s="222">
        <v>4</v>
      </c>
      <c r="C198" s="224" t="s">
        <v>9</v>
      </c>
      <c r="D198" s="76" t="s">
        <v>10</v>
      </c>
      <c r="E198" s="228">
        <v>115.83285520527818</v>
      </c>
      <c r="F198" s="228">
        <v>120.77985915126455</v>
      </c>
      <c r="G198" s="228">
        <v>100.60215909861432</v>
      </c>
      <c r="I198" s="291"/>
      <c r="J198" s="291"/>
      <c r="K198" s="291"/>
    </row>
    <row r="199" spans="1:11" ht="12.75">
      <c r="A199" s="51">
        <v>2008</v>
      </c>
      <c r="B199" s="221">
        <v>1</v>
      </c>
      <c r="C199" s="223" t="s">
        <v>9</v>
      </c>
      <c r="D199" s="51" t="s">
        <v>10</v>
      </c>
      <c r="E199" s="227">
        <v>111.36528177752389</v>
      </c>
      <c r="F199" s="227">
        <v>113.37152698682819</v>
      </c>
      <c r="G199" s="227">
        <v>100.6830260877282</v>
      </c>
      <c r="I199" s="291"/>
      <c r="J199" s="291"/>
      <c r="K199" s="291"/>
    </row>
    <row r="200" spans="1:11" ht="12.75">
      <c r="A200" s="76">
        <v>2008</v>
      </c>
      <c r="B200" s="222">
        <v>2</v>
      </c>
      <c r="C200" s="224" t="s">
        <v>9</v>
      </c>
      <c r="D200" s="76" t="s">
        <v>10</v>
      </c>
      <c r="E200" s="228">
        <v>113.13343379945849</v>
      </c>
      <c r="F200" s="228">
        <v>113.6591130129917</v>
      </c>
      <c r="G200" s="228">
        <v>100.99874481184209</v>
      </c>
      <c r="I200" s="291"/>
      <c r="J200" s="291"/>
      <c r="K200" s="291"/>
    </row>
    <row r="201" spans="1:11" ht="12.75">
      <c r="A201" s="51">
        <v>2008</v>
      </c>
      <c r="B201" s="221">
        <v>3</v>
      </c>
      <c r="C201" s="223" t="s">
        <v>9</v>
      </c>
      <c r="D201" s="51" t="s">
        <v>10</v>
      </c>
      <c r="E201" s="227">
        <v>113.32220337650847</v>
      </c>
      <c r="F201" s="227">
        <v>114.06891295978174</v>
      </c>
      <c r="G201" s="227">
        <v>102.0181438276271</v>
      </c>
      <c r="I201" s="291"/>
      <c r="J201" s="291"/>
      <c r="K201" s="291"/>
    </row>
    <row r="202" spans="1:11" ht="12.75">
      <c r="A202" s="76">
        <v>2008</v>
      </c>
      <c r="B202" s="222">
        <v>4</v>
      </c>
      <c r="C202" s="224" t="s">
        <v>9</v>
      </c>
      <c r="D202" s="76" t="s">
        <v>10</v>
      </c>
      <c r="E202" s="228">
        <v>108.12813614187348</v>
      </c>
      <c r="F202" s="228">
        <v>113.67914264731928</v>
      </c>
      <c r="G202" s="228">
        <v>102.03689197038919</v>
      </c>
      <c r="I202" s="291"/>
      <c r="J202" s="291"/>
      <c r="K202" s="291"/>
    </row>
    <row r="203" spans="1:11" ht="12.75">
      <c r="A203" s="51">
        <v>2009</v>
      </c>
      <c r="B203" s="221">
        <v>1</v>
      </c>
      <c r="C203" s="223" t="s">
        <v>9</v>
      </c>
      <c r="D203" s="51" t="s">
        <v>10</v>
      </c>
      <c r="E203" s="227">
        <v>103.08898843788762</v>
      </c>
      <c r="F203" s="227">
        <v>108.38712487072962</v>
      </c>
      <c r="G203" s="227">
        <v>101.07786197429819</v>
      </c>
      <c r="I203" s="291"/>
      <c r="J203" s="291"/>
      <c r="K203" s="291"/>
    </row>
    <row r="204" spans="1:11" ht="12.75">
      <c r="A204" s="76">
        <v>2009</v>
      </c>
      <c r="B204" s="222">
        <v>2</v>
      </c>
      <c r="C204" s="224" t="s">
        <v>9</v>
      </c>
      <c r="D204" s="76" t="s">
        <v>10</v>
      </c>
      <c r="E204" s="228">
        <v>105.01925103592295</v>
      </c>
      <c r="F204" s="228">
        <v>105.34722249105835</v>
      </c>
      <c r="G204" s="228">
        <v>101.50444471594535</v>
      </c>
      <c r="I204" s="291"/>
      <c r="J204" s="291"/>
      <c r="K204" s="291"/>
    </row>
    <row r="205" spans="1:11" ht="12.75">
      <c r="A205" s="51">
        <v>2009</v>
      </c>
      <c r="B205" s="221">
        <v>3</v>
      </c>
      <c r="C205" s="223" t="s">
        <v>9</v>
      </c>
      <c r="D205" s="51" t="s">
        <v>10</v>
      </c>
      <c r="E205" s="227">
        <v>113.45421508167875</v>
      </c>
      <c r="F205" s="227">
        <v>113.4242702498037</v>
      </c>
      <c r="G205" s="227">
        <v>103.85671169449779</v>
      </c>
      <c r="I205" s="291"/>
      <c r="J205" s="291"/>
      <c r="K205" s="291"/>
    </row>
    <row r="206" spans="1:11" ht="12.75">
      <c r="A206" s="76">
        <v>2009</v>
      </c>
      <c r="B206" s="222">
        <v>4</v>
      </c>
      <c r="C206" s="224" t="s">
        <v>9</v>
      </c>
      <c r="D206" s="76" t="s">
        <v>10</v>
      </c>
      <c r="E206" s="228">
        <v>114.18714088638428</v>
      </c>
      <c r="F206" s="228">
        <v>110.59961636042729</v>
      </c>
      <c r="G206" s="228">
        <v>104.534769524394</v>
      </c>
      <c r="I206" s="291"/>
      <c r="J206" s="291"/>
      <c r="K206" s="291"/>
    </row>
    <row r="207" spans="1:11" ht="12.75">
      <c r="A207" s="51">
        <v>2010</v>
      </c>
      <c r="B207" s="221">
        <v>1</v>
      </c>
      <c r="C207" s="223" t="s">
        <v>9</v>
      </c>
      <c r="D207" s="51" t="s">
        <v>10</v>
      </c>
      <c r="E207" s="227">
        <v>108.31166624005947</v>
      </c>
      <c r="F207" s="227">
        <v>111.06515735689507</v>
      </c>
      <c r="G207" s="227">
        <v>101.82366309337483</v>
      </c>
      <c r="I207" s="291"/>
      <c r="J207" s="291"/>
      <c r="K207" s="291"/>
    </row>
    <row r="208" spans="1:11" ht="12.75">
      <c r="A208" s="76">
        <v>2010</v>
      </c>
      <c r="B208" s="222">
        <v>2</v>
      </c>
      <c r="C208" s="224" t="s">
        <v>9</v>
      </c>
      <c r="D208" s="76" t="s">
        <v>10</v>
      </c>
      <c r="E208" s="228">
        <v>114.17043785665399</v>
      </c>
      <c r="F208" s="228">
        <v>111.16498154731532</v>
      </c>
      <c r="G208" s="228">
        <v>103.42825413857442</v>
      </c>
      <c r="I208" s="291"/>
      <c r="J208" s="291"/>
      <c r="K208" s="291"/>
    </row>
    <row r="209" spans="1:11" ht="12.75">
      <c r="A209" s="51">
        <v>2010</v>
      </c>
      <c r="B209" s="221">
        <v>3</v>
      </c>
      <c r="C209" s="223" t="s">
        <v>9</v>
      </c>
      <c r="D209" s="51" t="s">
        <v>10</v>
      </c>
      <c r="E209" s="227">
        <v>119.01080299294726</v>
      </c>
      <c r="F209" s="227">
        <v>119.43335872821145</v>
      </c>
      <c r="G209" s="227">
        <v>103.60673645766968</v>
      </c>
      <c r="I209" s="291"/>
      <c r="J209" s="291"/>
      <c r="K209" s="291"/>
    </row>
    <row r="210" spans="1:11" ht="12.75">
      <c r="A210" s="76">
        <v>2001</v>
      </c>
      <c r="B210" s="222">
        <v>1</v>
      </c>
      <c r="C210" s="224" t="s">
        <v>11</v>
      </c>
      <c r="D210" s="76" t="s">
        <v>12</v>
      </c>
      <c r="E210" s="228">
        <v>97.42874489437085</v>
      </c>
      <c r="F210" s="228">
        <v>96.37158644967504</v>
      </c>
      <c r="G210" s="228">
        <v>98.38523644752017</v>
      </c>
      <c r="I210" s="291"/>
      <c r="J210" s="291"/>
      <c r="K210" s="291"/>
    </row>
    <row r="211" spans="1:11" ht="12.75">
      <c r="A211" s="51">
        <v>2001</v>
      </c>
      <c r="B211" s="221">
        <v>2</v>
      </c>
      <c r="C211" s="223" t="s">
        <v>11</v>
      </c>
      <c r="D211" s="51" t="s">
        <v>12</v>
      </c>
      <c r="E211" s="227">
        <v>96.92438736814861</v>
      </c>
      <c r="F211" s="227">
        <v>97.90283621632773</v>
      </c>
      <c r="G211" s="227">
        <v>99.65540570832364</v>
      </c>
      <c r="I211" s="291"/>
      <c r="J211" s="291"/>
      <c r="K211" s="291"/>
    </row>
    <row r="212" spans="1:11" ht="12.75">
      <c r="A212" s="76">
        <v>2001</v>
      </c>
      <c r="B212" s="222">
        <v>3</v>
      </c>
      <c r="C212" s="224" t="s">
        <v>11</v>
      </c>
      <c r="D212" s="76" t="s">
        <v>12</v>
      </c>
      <c r="E212" s="228">
        <v>103.1212986629026</v>
      </c>
      <c r="F212" s="228">
        <v>102.21853068278182</v>
      </c>
      <c r="G212" s="228">
        <v>101.16624076360952</v>
      </c>
      <c r="I212" s="291"/>
      <c r="J212" s="291"/>
      <c r="K212" s="291"/>
    </row>
    <row r="213" spans="1:11" ht="12.75">
      <c r="A213" s="51">
        <v>2001</v>
      </c>
      <c r="B213" s="221">
        <v>4</v>
      </c>
      <c r="C213" s="223" t="s">
        <v>11</v>
      </c>
      <c r="D213" s="51" t="s">
        <v>12</v>
      </c>
      <c r="E213" s="227">
        <v>102.52556907457794</v>
      </c>
      <c r="F213" s="227">
        <v>103.5070466512154</v>
      </c>
      <c r="G213" s="227">
        <v>100.79311708054662</v>
      </c>
      <c r="I213" s="291"/>
      <c r="J213" s="291"/>
      <c r="K213" s="291"/>
    </row>
    <row r="214" spans="1:11" ht="12.75">
      <c r="A214" s="76">
        <v>2002</v>
      </c>
      <c r="B214" s="222">
        <v>1</v>
      </c>
      <c r="C214" s="224" t="s">
        <v>11</v>
      </c>
      <c r="D214" s="76" t="s">
        <v>12</v>
      </c>
      <c r="E214" s="228">
        <v>86.24249557422979</v>
      </c>
      <c r="F214" s="228">
        <v>86.37562957519627</v>
      </c>
      <c r="G214" s="228">
        <v>90.1501370542905</v>
      </c>
      <c r="I214" s="291"/>
      <c r="J214" s="291"/>
      <c r="K214" s="291"/>
    </row>
    <row r="215" spans="1:11" ht="12.75">
      <c r="A215" s="51">
        <v>2002</v>
      </c>
      <c r="B215" s="221">
        <v>2</v>
      </c>
      <c r="C215" s="223" t="s">
        <v>11</v>
      </c>
      <c r="D215" s="51" t="s">
        <v>12</v>
      </c>
      <c r="E215" s="227">
        <v>95.13087390978095</v>
      </c>
      <c r="F215" s="227">
        <v>94.35597304959775</v>
      </c>
      <c r="G215" s="227">
        <v>90.11159973354451</v>
      </c>
      <c r="I215" s="291"/>
      <c r="J215" s="291"/>
      <c r="K215" s="291"/>
    </row>
    <row r="216" spans="1:11" ht="12.75">
      <c r="A216" s="76">
        <v>2002</v>
      </c>
      <c r="B216" s="222">
        <v>3</v>
      </c>
      <c r="C216" s="224" t="s">
        <v>11</v>
      </c>
      <c r="D216" s="76" t="s">
        <v>12</v>
      </c>
      <c r="E216" s="228">
        <v>100.25201402893485</v>
      </c>
      <c r="F216" s="228">
        <v>98.49840926803992</v>
      </c>
      <c r="G216" s="228">
        <v>92.20092480512838</v>
      </c>
      <c r="I216" s="291"/>
      <c r="J216" s="291"/>
      <c r="K216" s="291"/>
    </row>
    <row r="217" spans="1:11" ht="12.75">
      <c r="A217" s="51">
        <v>2002</v>
      </c>
      <c r="B217" s="221">
        <v>4</v>
      </c>
      <c r="C217" s="223" t="s">
        <v>11</v>
      </c>
      <c r="D217" s="51" t="s">
        <v>12</v>
      </c>
      <c r="E217" s="227">
        <v>104.73507957858959</v>
      </c>
      <c r="F217" s="227">
        <v>105.95724520043731</v>
      </c>
      <c r="G217" s="227">
        <v>90.25003520889175</v>
      </c>
      <c r="I217" s="291"/>
      <c r="J217" s="291"/>
      <c r="K217" s="291"/>
    </row>
    <row r="218" spans="1:11" ht="12.75">
      <c r="A218" s="76">
        <v>2003</v>
      </c>
      <c r="B218" s="222">
        <v>1</v>
      </c>
      <c r="C218" s="224" t="s">
        <v>11</v>
      </c>
      <c r="D218" s="76" t="s">
        <v>12</v>
      </c>
      <c r="E218" s="228">
        <v>91.89527078801093</v>
      </c>
      <c r="F218" s="228">
        <v>86.6507726115821</v>
      </c>
      <c r="G218" s="228">
        <v>90.68345553422643</v>
      </c>
      <c r="I218" s="291"/>
      <c r="J218" s="291"/>
      <c r="K218" s="291"/>
    </row>
    <row r="219" spans="1:11" ht="12.75">
      <c r="A219" s="51">
        <v>2003</v>
      </c>
      <c r="B219" s="221">
        <v>2</v>
      </c>
      <c r="C219" s="223" t="s">
        <v>11</v>
      </c>
      <c r="D219" s="51" t="s">
        <v>12</v>
      </c>
      <c r="E219" s="227">
        <v>92.02274452067536</v>
      </c>
      <c r="F219" s="227">
        <v>93.56466127739391</v>
      </c>
      <c r="G219" s="227">
        <v>92.18650161281629</v>
      </c>
      <c r="I219" s="291"/>
      <c r="J219" s="291"/>
      <c r="K219" s="291"/>
    </row>
    <row r="220" spans="1:11" ht="12.75">
      <c r="A220" s="76">
        <v>2003</v>
      </c>
      <c r="B220" s="222">
        <v>3</v>
      </c>
      <c r="C220" s="224" t="s">
        <v>11</v>
      </c>
      <c r="D220" s="76" t="s">
        <v>12</v>
      </c>
      <c r="E220" s="228">
        <v>106.40573368738582</v>
      </c>
      <c r="F220" s="228">
        <v>106.00063362928589</v>
      </c>
      <c r="G220" s="228">
        <v>90.5250268425345</v>
      </c>
      <c r="I220" s="291"/>
      <c r="J220" s="291"/>
      <c r="K220" s="291"/>
    </row>
    <row r="221" spans="1:11" ht="12.75">
      <c r="A221" s="51">
        <v>2003</v>
      </c>
      <c r="B221" s="221">
        <v>4</v>
      </c>
      <c r="C221" s="223" t="s">
        <v>11</v>
      </c>
      <c r="D221" s="51" t="s">
        <v>12</v>
      </c>
      <c r="E221" s="227">
        <v>99.3383572790481</v>
      </c>
      <c r="F221" s="227">
        <v>100.49728383861925</v>
      </c>
      <c r="G221" s="227">
        <v>93.10451402898858</v>
      </c>
      <c r="I221" s="291"/>
      <c r="J221" s="291"/>
      <c r="K221" s="291"/>
    </row>
    <row r="222" spans="1:11" ht="12.75">
      <c r="A222" s="76">
        <v>2004</v>
      </c>
      <c r="B222" s="222">
        <v>1</v>
      </c>
      <c r="C222" s="224" t="s">
        <v>11</v>
      </c>
      <c r="D222" s="76" t="s">
        <v>12</v>
      </c>
      <c r="E222" s="228">
        <v>95.6485002815931</v>
      </c>
      <c r="F222" s="228">
        <v>93.00917697379464</v>
      </c>
      <c r="G222" s="228">
        <v>91.97513505044039</v>
      </c>
      <c r="I222" s="291"/>
      <c r="J222" s="291"/>
      <c r="K222" s="291"/>
    </row>
    <row r="223" spans="1:11" ht="12.75">
      <c r="A223" s="51">
        <v>2004</v>
      </c>
      <c r="B223" s="221">
        <v>2</v>
      </c>
      <c r="C223" s="223" t="s">
        <v>11</v>
      </c>
      <c r="D223" s="51" t="s">
        <v>12</v>
      </c>
      <c r="E223" s="227">
        <v>101.06102041550862</v>
      </c>
      <c r="F223" s="227">
        <v>98.17589489839233</v>
      </c>
      <c r="G223" s="227">
        <v>94.95328651796059</v>
      </c>
      <c r="I223" s="291"/>
      <c r="J223" s="291"/>
      <c r="K223" s="291"/>
    </row>
    <row r="224" spans="1:11" ht="12.75">
      <c r="A224" s="76">
        <v>2004</v>
      </c>
      <c r="B224" s="222">
        <v>3</v>
      </c>
      <c r="C224" s="224" t="s">
        <v>11</v>
      </c>
      <c r="D224" s="76" t="s">
        <v>12</v>
      </c>
      <c r="E224" s="228">
        <v>107.33411845698355</v>
      </c>
      <c r="F224" s="228">
        <v>104.83928005959322</v>
      </c>
      <c r="G224" s="228">
        <v>96.33288637286826</v>
      </c>
      <c r="I224" s="291"/>
      <c r="J224" s="291"/>
      <c r="K224" s="291"/>
    </row>
    <row r="225" spans="1:11" ht="12.75">
      <c r="A225" s="51">
        <v>2004</v>
      </c>
      <c r="B225" s="221">
        <v>4</v>
      </c>
      <c r="C225" s="223" t="s">
        <v>11</v>
      </c>
      <c r="D225" s="51" t="s">
        <v>12</v>
      </c>
      <c r="E225" s="227">
        <v>106.68663086462765</v>
      </c>
      <c r="F225" s="227">
        <v>103.93962382056884</v>
      </c>
      <c r="G225" s="227">
        <v>94.94950524148318</v>
      </c>
      <c r="I225" s="291"/>
      <c r="J225" s="291"/>
      <c r="K225" s="291"/>
    </row>
    <row r="226" spans="1:11" ht="12.75">
      <c r="A226" s="76">
        <v>2005</v>
      </c>
      <c r="B226" s="222">
        <v>1</v>
      </c>
      <c r="C226" s="224" t="s">
        <v>11</v>
      </c>
      <c r="D226" s="76" t="s">
        <v>12</v>
      </c>
      <c r="E226" s="228">
        <v>89.20522455260566</v>
      </c>
      <c r="F226" s="228">
        <v>84.01792603625319</v>
      </c>
      <c r="G226" s="228">
        <v>90.46771899364609</v>
      </c>
      <c r="I226" s="291"/>
      <c r="J226" s="291"/>
      <c r="K226" s="291"/>
    </row>
    <row r="227" spans="1:11" ht="12.75">
      <c r="A227" s="51">
        <v>2005</v>
      </c>
      <c r="B227" s="221">
        <v>2</v>
      </c>
      <c r="C227" s="223" t="s">
        <v>11</v>
      </c>
      <c r="D227" s="51" t="s">
        <v>12</v>
      </c>
      <c r="E227" s="227">
        <v>99.03438713200809</v>
      </c>
      <c r="F227" s="227">
        <v>93.47975047191578</v>
      </c>
      <c r="G227" s="227">
        <v>94.15699950503769</v>
      </c>
      <c r="I227" s="291"/>
      <c r="J227" s="291"/>
      <c r="K227" s="291"/>
    </row>
    <row r="228" spans="1:11" ht="12.75">
      <c r="A228" s="76">
        <v>2005</v>
      </c>
      <c r="B228" s="222">
        <v>3</v>
      </c>
      <c r="C228" s="224" t="s">
        <v>11</v>
      </c>
      <c r="D228" s="76" t="s">
        <v>12</v>
      </c>
      <c r="E228" s="228">
        <v>100.56387027768197</v>
      </c>
      <c r="F228" s="228">
        <v>98.34003542567181</v>
      </c>
      <c r="G228" s="228">
        <v>93.04942513276355</v>
      </c>
      <c r="I228" s="291"/>
      <c r="J228" s="291"/>
      <c r="K228" s="291"/>
    </row>
    <row r="229" spans="1:11" ht="12.75">
      <c r="A229" s="51">
        <v>2005</v>
      </c>
      <c r="B229" s="221">
        <v>4</v>
      </c>
      <c r="C229" s="223" t="s">
        <v>11</v>
      </c>
      <c r="D229" s="51" t="s">
        <v>12</v>
      </c>
      <c r="E229" s="227">
        <v>103.6044762029971</v>
      </c>
      <c r="F229" s="227">
        <v>102.76453356981497</v>
      </c>
      <c r="G229" s="227">
        <v>89.0896361778042</v>
      </c>
      <c r="I229" s="291"/>
      <c r="J229" s="291"/>
      <c r="K229" s="291"/>
    </row>
    <row r="230" spans="1:11" ht="12.75">
      <c r="A230" s="76">
        <v>2006</v>
      </c>
      <c r="B230" s="222">
        <v>1</v>
      </c>
      <c r="C230" s="224" t="s">
        <v>11</v>
      </c>
      <c r="D230" s="76" t="s">
        <v>12</v>
      </c>
      <c r="E230" s="228">
        <v>105.0049847782502</v>
      </c>
      <c r="F230" s="228">
        <v>100.57731999851232</v>
      </c>
      <c r="G230" s="228">
        <v>93.60183113407952</v>
      </c>
      <c r="I230" s="291"/>
      <c r="J230" s="291"/>
      <c r="K230" s="291"/>
    </row>
    <row r="231" spans="1:11" ht="12.75">
      <c r="A231" s="51">
        <v>2006</v>
      </c>
      <c r="B231" s="221">
        <v>2</v>
      </c>
      <c r="C231" s="223" t="s">
        <v>11</v>
      </c>
      <c r="D231" s="51" t="s">
        <v>12</v>
      </c>
      <c r="E231" s="227">
        <v>111.26992049113697</v>
      </c>
      <c r="F231" s="227">
        <v>108.72477195451268</v>
      </c>
      <c r="G231" s="227">
        <v>94.69215201727701</v>
      </c>
      <c r="I231" s="291"/>
      <c r="J231" s="291"/>
      <c r="K231" s="291"/>
    </row>
    <row r="232" spans="1:11" ht="12.75">
      <c r="A232" s="76">
        <v>2006</v>
      </c>
      <c r="B232" s="222">
        <v>3</v>
      </c>
      <c r="C232" s="224" t="s">
        <v>11</v>
      </c>
      <c r="D232" s="76" t="s">
        <v>12</v>
      </c>
      <c r="E232" s="228">
        <v>114.11251588236088</v>
      </c>
      <c r="F232" s="228">
        <v>112.77823747928498</v>
      </c>
      <c r="G232" s="228">
        <v>96.73614705588001</v>
      </c>
      <c r="I232" s="291"/>
      <c r="J232" s="291"/>
      <c r="K232" s="291"/>
    </row>
    <row r="233" spans="1:11" ht="12.75">
      <c r="A233" s="51">
        <v>2006</v>
      </c>
      <c r="B233" s="221">
        <v>4</v>
      </c>
      <c r="C233" s="223" t="s">
        <v>11</v>
      </c>
      <c r="D233" s="51" t="s">
        <v>12</v>
      </c>
      <c r="E233" s="227">
        <v>117.5985828799768</v>
      </c>
      <c r="F233" s="227">
        <v>114.42921616125487</v>
      </c>
      <c r="G233" s="227">
        <v>96.93515088198836</v>
      </c>
      <c r="I233" s="291"/>
      <c r="J233" s="291"/>
      <c r="K233" s="291"/>
    </row>
    <row r="234" spans="1:11" ht="12.75">
      <c r="A234" s="76">
        <v>2007</v>
      </c>
      <c r="B234" s="222">
        <v>1</v>
      </c>
      <c r="C234" s="224" t="s">
        <v>11</v>
      </c>
      <c r="D234" s="76" t="s">
        <v>12</v>
      </c>
      <c r="E234" s="228">
        <v>116.9602248159626</v>
      </c>
      <c r="F234" s="228">
        <v>111.42808871030455</v>
      </c>
      <c r="G234" s="228">
        <v>96.43339587157062</v>
      </c>
      <c r="I234" s="291"/>
      <c r="J234" s="291"/>
      <c r="K234" s="291"/>
    </row>
    <row r="235" spans="1:11" ht="12.75">
      <c r="A235" s="51">
        <v>2007</v>
      </c>
      <c r="B235" s="221">
        <v>2</v>
      </c>
      <c r="C235" s="223" t="s">
        <v>11</v>
      </c>
      <c r="D235" s="51" t="s">
        <v>12</v>
      </c>
      <c r="E235" s="227">
        <v>124.43709073643397</v>
      </c>
      <c r="F235" s="227">
        <v>119.33353292027384</v>
      </c>
      <c r="G235" s="227">
        <v>97.65746525867326</v>
      </c>
      <c r="I235" s="291"/>
      <c r="J235" s="291"/>
      <c r="K235" s="291"/>
    </row>
    <row r="236" spans="1:11" ht="12.75">
      <c r="A236" s="76">
        <v>2007</v>
      </c>
      <c r="B236" s="222">
        <v>3</v>
      </c>
      <c r="C236" s="224" t="s">
        <v>11</v>
      </c>
      <c r="D236" s="76" t="s">
        <v>12</v>
      </c>
      <c r="E236" s="228">
        <v>128.2060230077356</v>
      </c>
      <c r="F236" s="228">
        <v>122.0720640247189</v>
      </c>
      <c r="G236" s="228">
        <v>99.3274762039969</v>
      </c>
      <c r="I236" s="291"/>
      <c r="J236" s="291"/>
      <c r="K236" s="291"/>
    </row>
    <row r="237" spans="1:11" ht="12.75">
      <c r="A237" s="51">
        <v>2007</v>
      </c>
      <c r="B237" s="221">
        <v>4</v>
      </c>
      <c r="C237" s="223" t="s">
        <v>11</v>
      </c>
      <c r="D237" s="51" t="s">
        <v>12</v>
      </c>
      <c r="E237" s="227">
        <v>136.88577906695474</v>
      </c>
      <c r="F237" s="227">
        <v>127.91100950855872</v>
      </c>
      <c r="G237" s="227">
        <v>98.42236994107094</v>
      </c>
      <c r="I237" s="291"/>
      <c r="J237" s="291"/>
      <c r="K237" s="291"/>
    </row>
    <row r="238" spans="1:11" ht="12.75">
      <c r="A238" s="76">
        <v>2008</v>
      </c>
      <c r="B238" s="222">
        <v>1</v>
      </c>
      <c r="C238" s="224" t="s">
        <v>11</v>
      </c>
      <c r="D238" s="76" t="s">
        <v>12</v>
      </c>
      <c r="E238" s="228">
        <v>124.48469171514368</v>
      </c>
      <c r="F238" s="228">
        <v>120.4483134805741</v>
      </c>
      <c r="G238" s="228">
        <v>98.09785943523576</v>
      </c>
      <c r="I238" s="291"/>
      <c r="J238" s="291"/>
      <c r="K238" s="291"/>
    </row>
    <row r="239" spans="1:11" ht="12.75">
      <c r="A239" s="51">
        <v>2008</v>
      </c>
      <c r="B239" s="221">
        <v>2</v>
      </c>
      <c r="C239" s="223" t="s">
        <v>11</v>
      </c>
      <c r="D239" s="51" t="s">
        <v>12</v>
      </c>
      <c r="E239" s="227">
        <v>120.39369312833416</v>
      </c>
      <c r="F239" s="227">
        <v>116.15326969162035</v>
      </c>
      <c r="G239" s="227">
        <v>99.44118620680909</v>
      </c>
      <c r="I239" s="291"/>
      <c r="J239" s="291"/>
      <c r="K239" s="291"/>
    </row>
    <row r="240" spans="1:11" ht="12.75">
      <c r="A240" s="76">
        <v>2008</v>
      </c>
      <c r="B240" s="222">
        <v>3</v>
      </c>
      <c r="C240" s="224" t="s">
        <v>11</v>
      </c>
      <c r="D240" s="76" t="s">
        <v>12</v>
      </c>
      <c r="E240" s="228">
        <v>119.61497350460093</v>
      </c>
      <c r="F240" s="228">
        <v>120.36256584097345</v>
      </c>
      <c r="G240" s="228">
        <v>99.43500483867533</v>
      </c>
      <c r="I240" s="291"/>
      <c r="J240" s="291"/>
      <c r="K240" s="291"/>
    </row>
    <row r="241" spans="1:11" ht="12.75">
      <c r="A241" s="51">
        <v>2008</v>
      </c>
      <c r="B241" s="221">
        <v>4</v>
      </c>
      <c r="C241" s="223" t="s">
        <v>11</v>
      </c>
      <c r="D241" s="51" t="s">
        <v>12</v>
      </c>
      <c r="E241" s="227">
        <v>109.29211932185115</v>
      </c>
      <c r="F241" s="227">
        <v>110.56159604028467</v>
      </c>
      <c r="G241" s="227">
        <v>99.21757012003626</v>
      </c>
      <c r="I241" s="291"/>
      <c r="J241" s="291"/>
      <c r="K241" s="291"/>
    </row>
    <row r="242" spans="1:11" ht="12.75">
      <c r="A242" s="76">
        <v>2009</v>
      </c>
      <c r="B242" s="222">
        <v>1</v>
      </c>
      <c r="C242" s="224" t="s">
        <v>11</v>
      </c>
      <c r="D242" s="76" t="s">
        <v>12</v>
      </c>
      <c r="E242" s="228">
        <v>105.72099454568286</v>
      </c>
      <c r="F242" s="228">
        <v>105.48644022766364</v>
      </c>
      <c r="G242" s="228">
        <v>97.08015264582933</v>
      </c>
      <c r="I242" s="291"/>
      <c r="J242" s="291"/>
      <c r="K242" s="291"/>
    </row>
    <row r="243" spans="1:11" ht="12.75">
      <c r="A243" s="51">
        <v>2009</v>
      </c>
      <c r="B243" s="221">
        <v>2</v>
      </c>
      <c r="C243" s="223" t="s">
        <v>11</v>
      </c>
      <c r="D243" s="51" t="s">
        <v>12</v>
      </c>
      <c r="E243" s="227">
        <v>111.60880009125758</v>
      </c>
      <c r="F243" s="227">
        <v>112.71832261007212</v>
      </c>
      <c r="G243" s="227">
        <v>98.50644107616485</v>
      </c>
      <c r="I243" s="291"/>
      <c r="J243" s="291"/>
      <c r="K243" s="291"/>
    </row>
    <row r="244" spans="1:11" ht="12.75">
      <c r="A244" s="76">
        <v>2009</v>
      </c>
      <c r="B244" s="222">
        <v>3</v>
      </c>
      <c r="C244" s="224" t="s">
        <v>11</v>
      </c>
      <c r="D244" s="76" t="s">
        <v>12</v>
      </c>
      <c r="E244" s="228">
        <v>120.54141833076743</v>
      </c>
      <c r="F244" s="228">
        <v>116.69150286833445</v>
      </c>
      <c r="G244" s="228">
        <v>99.86330798745972</v>
      </c>
      <c r="I244" s="291"/>
      <c r="J244" s="291"/>
      <c r="K244" s="291"/>
    </row>
    <row r="245" spans="1:11" ht="12.75">
      <c r="A245" s="51">
        <v>2009</v>
      </c>
      <c r="B245" s="221">
        <v>4</v>
      </c>
      <c r="C245" s="223" t="s">
        <v>11</v>
      </c>
      <c r="D245" s="51" t="s">
        <v>12</v>
      </c>
      <c r="E245" s="227">
        <v>116.60732197916064</v>
      </c>
      <c r="F245" s="227">
        <v>116.48950336791539</v>
      </c>
      <c r="G245" s="227">
        <v>99.50587546965941</v>
      </c>
      <c r="I245" s="291"/>
      <c r="J245" s="291"/>
      <c r="K245" s="291"/>
    </row>
    <row r="246" spans="1:11" ht="12.75">
      <c r="A246" s="76">
        <v>2010</v>
      </c>
      <c r="B246" s="222">
        <v>1</v>
      </c>
      <c r="C246" s="224" t="s">
        <v>11</v>
      </c>
      <c r="D246" s="76" t="s">
        <v>12</v>
      </c>
      <c r="E246" s="228">
        <v>112.63914992228604</v>
      </c>
      <c r="F246" s="228">
        <v>108.66614583148123</v>
      </c>
      <c r="G246" s="228">
        <v>100.69263022421835</v>
      </c>
      <c r="I246" s="291"/>
      <c r="J246" s="291"/>
      <c r="K246" s="291"/>
    </row>
    <row r="247" spans="1:11" ht="12.75">
      <c r="A247" s="51">
        <v>2010</v>
      </c>
      <c r="B247" s="221">
        <v>2</v>
      </c>
      <c r="C247" s="223" t="s">
        <v>11</v>
      </c>
      <c r="D247" s="51" t="s">
        <v>12</v>
      </c>
      <c r="E247" s="227">
        <v>123.06971632163952</v>
      </c>
      <c r="F247" s="227">
        <v>116.75099404687265</v>
      </c>
      <c r="G247" s="227">
        <v>102.12876808729449</v>
      </c>
      <c r="I247" s="291"/>
      <c r="J247" s="291"/>
      <c r="K247" s="291"/>
    </row>
    <row r="248" spans="1:11" ht="12.75">
      <c r="A248" s="76">
        <v>2010</v>
      </c>
      <c r="B248" s="222">
        <v>3</v>
      </c>
      <c r="C248" s="224" t="s">
        <v>11</v>
      </c>
      <c r="D248" s="76" t="s">
        <v>12</v>
      </c>
      <c r="E248" s="228">
        <v>124.69242320594384</v>
      </c>
      <c r="F248" s="228">
        <v>119.33976726256593</v>
      </c>
      <c r="G248" s="228">
        <v>103.04352000159399</v>
      </c>
      <c r="I248" s="291"/>
      <c r="J248" s="291"/>
      <c r="K248" s="291"/>
    </row>
    <row r="249" spans="1:11" ht="12.75">
      <c r="A249" s="51">
        <v>2001</v>
      </c>
      <c r="B249" s="221">
        <v>1</v>
      </c>
      <c r="C249" s="223" t="s">
        <v>13</v>
      </c>
      <c r="D249" s="51" t="s">
        <v>14</v>
      </c>
      <c r="E249" s="227">
        <v>97.09603039971138</v>
      </c>
      <c r="F249" s="227">
        <v>95.56708966957255</v>
      </c>
      <c r="G249" s="227">
        <v>100.81618221453007</v>
      </c>
      <c r="I249" s="291"/>
      <c r="J249" s="291"/>
      <c r="K249" s="291"/>
    </row>
    <row r="250" spans="1:11" ht="12.75">
      <c r="A250" s="76">
        <v>2001</v>
      </c>
      <c r="B250" s="222">
        <v>2</v>
      </c>
      <c r="C250" s="224" t="s">
        <v>13</v>
      </c>
      <c r="D250" s="76" t="s">
        <v>14</v>
      </c>
      <c r="E250" s="228">
        <v>102.63381583665836</v>
      </c>
      <c r="F250" s="228">
        <v>99.9718964778773</v>
      </c>
      <c r="G250" s="228">
        <v>102.38039135090263</v>
      </c>
      <c r="I250" s="291"/>
      <c r="J250" s="291"/>
      <c r="K250" s="291"/>
    </row>
    <row r="251" spans="1:11" ht="12.75">
      <c r="A251" s="51">
        <v>2001</v>
      </c>
      <c r="B251" s="221">
        <v>3</v>
      </c>
      <c r="C251" s="223" t="s">
        <v>13</v>
      </c>
      <c r="D251" s="51" t="s">
        <v>14</v>
      </c>
      <c r="E251" s="227">
        <v>101.07753984638994</v>
      </c>
      <c r="F251" s="227">
        <v>102.72043671821227</v>
      </c>
      <c r="G251" s="227">
        <v>99.46030343157884</v>
      </c>
      <c r="I251" s="291"/>
      <c r="J251" s="291"/>
      <c r="K251" s="291"/>
    </row>
    <row r="252" spans="1:11" ht="12.75">
      <c r="A252" s="76">
        <v>2001</v>
      </c>
      <c r="B252" s="222">
        <v>4</v>
      </c>
      <c r="C252" s="224" t="s">
        <v>13</v>
      </c>
      <c r="D252" s="76" t="s">
        <v>14</v>
      </c>
      <c r="E252" s="228">
        <v>99.19261391724034</v>
      </c>
      <c r="F252" s="228">
        <v>101.74057713433785</v>
      </c>
      <c r="G252" s="228">
        <v>97.34312300298843</v>
      </c>
      <c r="I252" s="291"/>
      <c r="J252" s="291"/>
      <c r="K252" s="291"/>
    </row>
    <row r="253" spans="1:11" ht="12.75">
      <c r="A253" s="51">
        <v>2002</v>
      </c>
      <c r="B253" s="221">
        <v>1</v>
      </c>
      <c r="C253" s="223" t="s">
        <v>13</v>
      </c>
      <c r="D253" s="51" t="s">
        <v>14</v>
      </c>
      <c r="E253" s="227">
        <v>92.32003609709521</v>
      </c>
      <c r="F253" s="227">
        <v>91.32272103151146</v>
      </c>
      <c r="G253" s="227">
        <v>94.12858213653793</v>
      </c>
      <c r="I253" s="291"/>
      <c r="J253" s="291"/>
      <c r="K253" s="291"/>
    </row>
    <row r="254" spans="1:11" ht="12.75">
      <c r="A254" s="76">
        <v>2002</v>
      </c>
      <c r="B254" s="222">
        <v>2</v>
      </c>
      <c r="C254" s="224" t="s">
        <v>13</v>
      </c>
      <c r="D254" s="76" t="s">
        <v>14</v>
      </c>
      <c r="E254" s="228">
        <v>98.73824912999675</v>
      </c>
      <c r="F254" s="228">
        <v>98.61115426550597</v>
      </c>
      <c r="G254" s="228">
        <v>92.16716013963804</v>
      </c>
      <c r="I254" s="291"/>
      <c r="J254" s="291"/>
      <c r="K254" s="291"/>
    </row>
    <row r="255" spans="1:11" ht="12.75">
      <c r="A255" s="51">
        <v>2002</v>
      </c>
      <c r="B255" s="221">
        <v>3</v>
      </c>
      <c r="C255" s="223" t="s">
        <v>13</v>
      </c>
      <c r="D255" s="51" t="s">
        <v>14</v>
      </c>
      <c r="E255" s="227">
        <v>102.23663812840036</v>
      </c>
      <c r="F255" s="227">
        <v>100.47315469977002</v>
      </c>
      <c r="G255" s="227">
        <v>91.20722278671333</v>
      </c>
      <c r="I255" s="291"/>
      <c r="J255" s="291"/>
      <c r="K255" s="291"/>
    </row>
    <row r="256" spans="1:11" ht="12.75">
      <c r="A256" s="76">
        <v>2002</v>
      </c>
      <c r="B256" s="222">
        <v>4</v>
      </c>
      <c r="C256" s="224" t="s">
        <v>13</v>
      </c>
      <c r="D256" s="76" t="s">
        <v>14</v>
      </c>
      <c r="E256" s="228">
        <v>102.8345600507842</v>
      </c>
      <c r="F256" s="228">
        <v>103.48194696540624</v>
      </c>
      <c r="G256" s="228">
        <v>91.818730006542</v>
      </c>
      <c r="I256" s="291"/>
      <c r="J256" s="291"/>
      <c r="K256" s="291"/>
    </row>
    <row r="257" spans="1:11" ht="12.75">
      <c r="A257" s="51">
        <v>2003</v>
      </c>
      <c r="B257" s="221">
        <v>1</v>
      </c>
      <c r="C257" s="223" t="s">
        <v>13</v>
      </c>
      <c r="D257" s="51" t="s">
        <v>14</v>
      </c>
      <c r="E257" s="227">
        <v>94.50481650300264</v>
      </c>
      <c r="F257" s="227">
        <v>91.43417222432859</v>
      </c>
      <c r="G257" s="227">
        <v>89.96272788670663</v>
      </c>
      <c r="I257" s="291"/>
      <c r="J257" s="291"/>
      <c r="K257" s="291"/>
    </row>
    <row r="258" spans="1:11" ht="12.75">
      <c r="A258" s="76">
        <v>2003</v>
      </c>
      <c r="B258" s="222">
        <v>2</v>
      </c>
      <c r="C258" s="224" t="s">
        <v>13</v>
      </c>
      <c r="D258" s="76" t="s">
        <v>14</v>
      </c>
      <c r="E258" s="228">
        <v>100.20223147754548</v>
      </c>
      <c r="F258" s="228">
        <v>98.03526870192842</v>
      </c>
      <c r="G258" s="228">
        <v>91.15733592307386</v>
      </c>
      <c r="I258" s="291"/>
      <c r="J258" s="291"/>
      <c r="K258" s="291"/>
    </row>
    <row r="259" spans="1:11" ht="12.75">
      <c r="A259" s="51">
        <v>2003</v>
      </c>
      <c r="B259" s="221">
        <v>3</v>
      </c>
      <c r="C259" s="223" t="s">
        <v>13</v>
      </c>
      <c r="D259" s="51" t="s">
        <v>14</v>
      </c>
      <c r="E259" s="227">
        <v>107.3157078080245</v>
      </c>
      <c r="F259" s="227">
        <v>103.95628317631609</v>
      </c>
      <c r="G259" s="227">
        <v>92.46384645153081</v>
      </c>
      <c r="I259" s="291"/>
      <c r="J259" s="291"/>
      <c r="K259" s="291"/>
    </row>
    <row r="260" spans="1:11" ht="12.75">
      <c r="A260" s="76">
        <v>2003</v>
      </c>
      <c r="B260" s="222">
        <v>4</v>
      </c>
      <c r="C260" s="224" t="s">
        <v>13</v>
      </c>
      <c r="D260" s="76" t="s">
        <v>14</v>
      </c>
      <c r="E260" s="228">
        <v>104.17556657203927</v>
      </c>
      <c r="F260" s="228">
        <v>108.10724407636522</v>
      </c>
      <c r="G260" s="228">
        <v>92.8842043404131</v>
      </c>
      <c r="I260" s="291"/>
      <c r="J260" s="291"/>
      <c r="K260" s="291"/>
    </row>
    <row r="261" spans="1:11" ht="12.75">
      <c r="A261" s="51">
        <v>2004</v>
      </c>
      <c r="B261" s="221">
        <v>1</v>
      </c>
      <c r="C261" s="223" t="s">
        <v>13</v>
      </c>
      <c r="D261" s="51" t="s">
        <v>14</v>
      </c>
      <c r="E261" s="227">
        <v>95.57161507626694</v>
      </c>
      <c r="F261" s="227">
        <v>95.68907011991782</v>
      </c>
      <c r="G261" s="227">
        <v>91.65060023454856</v>
      </c>
      <c r="I261" s="291"/>
      <c r="J261" s="291"/>
      <c r="K261" s="291"/>
    </row>
    <row r="262" spans="1:11" ht="12.75">
      <c r="A262" s="76">
        <v>2004</v>
      </c>
      <c r="B262" s="222">
        <v>2</v>
      </c>
      <c r="C262" s="224" t="s">
        <v>13</v>
      </c>
      <c r="D262" s="76" t="s">
        <v>14</v>
      </c>
      <c r="E262" s="228">
        <v>97.44290188876394</v>
      </c>
      <c r="F262" s="228">
        <v>97.99953156494364</v>
      </c>
      <c r="G262" s="228">
        <v>92.47958875163646</v>
      </c>
      <c r="I262" s="291"/>
      <c r="J262" s="291"/>
      <c r="K262" s="291"/>
    </row>
    <row r="263" spans="1:11" ht="12.75">
      <c r="A263" s="51">
        <v>2004</v>
      </c>
      <c r="B263" s="221">
        <v>3</v>
      </c>
      <c r="C263" s="223" t="s">
        <v>13</v>
      </c>
      <c r="D263" s="51" t="s">
        <v>14</v>
      </c>
      <c r="E263" s="227">
        <v>104.24747808700303</v>
      </c>
      <c r="F263" s="227">
        <v>102.03312875675971</v>
      </c>
      <c r="G263" s="227">
        <v>93.02466379978304</v>
      </c>
      <c r="I263" s="291"/>
      <c r="J263" s="291"/>
      <c r="K263" s="291"/>
    </row>
    <row r="264" spans="1:11" ht="12.75">
      <c r="A264" s="76">
        <v>2004</v>
      </c>
      <c r="B264" s="222">
        <v>4</v>
      </c>
      <c r="C264" s="224" t="s">
        <v>13</v>
      </c>
      <c r="D264" s="76" t="s">
        <v>14</v>
      </c>
      <c r="E264" s="228">
        <v>107.43183134483992</v>
      </c>
      <c r="F264" s="228">
        <v>106.84445602162917</v>
      </c>
      <c r="G264" s="228">
        <v>91.82386591111155</v>
      </c>
      <c r="I264" s="291"/>
      <c r="J264" s="291"/>
      <c r="K264" s="291"/>
    </row>
    <row r="265" spans="1:11" ht="12.75">
      <c r="A265" s="51">
        <v>2005</v>
      </c>
      <c r="B265" s="221">
        <v>1</v>
      </c>
      <c r="C265" s="223" t="s">
        <v>13</v>
      </c>
      <c r="D265" s="51" t="s">
        <v>14</v>
      </c>
      <c r="E265" s="227">
        <v>90.38455516957869</v>
      </c>
      <c r="F265" s="227">
        <v>90.07991108482507</v>
      </c>
      <c r="G265" s="227">
        <v>89.29798793702511</v>
      </c>
      <c r="I265" s="291"/>
      <c r="J265" s="291"/>
      <c r="K265" s="291"/>
    </row>
    <row r="266" spans="1:11" ht="12.75">
      <c r="A266" s="76">
        <v>2005</v>
      </c>
      <c r="B266" s="222">
        <v>2</v>
      </c>
      <c r="C266" s="224" t="s">
        <v>13</v>
      </c>
      <c r="D266" s="76" t="s">
        <v>14</v>
      </c>
      <c r="E266" s="228">
        <v>96.32734836758162</v>
      </c>
      <c r="F266" s="228">
        <v>96.62519823393491</v>
      </c>
      <c r="G266" s="228">
        <v>89.60030366956025</v>
      </c>
      <c r="I266" s="291"/>
      <c r="J266" s="291"/>
      <c r="K266" s="291"/>
    </row>
    <row r="267" spans="1:11" ht="12.75">
      <c r="A267" s="51">
        <v>2005</v>
      </c>
      <c r="B267" s="221">
        <v>3</v>
      </c>
      <c r="C267" s="223" t="s">
        <v>13</v>
      </c>
      <c r="D267" s="51" t="s">
        <v>14</v>
      </c>
      <c r="E267" s="227">
        <v>100.01695692985253</v>
      </c>
      <c r="F267" s="227">
        <v>99.38519016141755</v>
      </c>
      <c r="G267" s="227">
        <v>90.3155327388917</v>
      </c>
      <c r="I267" s="291"/>
      <c r="J267" s="291"/>
      <c r="K267" s="291"/>
    </row>
    <row r="268" spans="1:11" ht="12.75">
      <c r="A268" s="76">
        <v>2005</v>
      </c>
      <c r="B268" s="222">
        <v>4</v>
      </c>
      <c r="C268" s="224" t="s">
        <v>13</v>
      </c>
      <c r="D268" s="76" t="s">
        <v>14</v>
      </c>
      <c r="E268" s="228">
        <v>99.15169782634182</v>
      </c>
      <c r="F268" s="228">
        <v>102.35023234882257</v>
      </c>
      <c r="G268" s="228">
        <v>91.25187337015626</v>
      </c>
      <c r="I268" s="291"/>
      <c r="J268" s="291"/>
      <c r="K268" s="291"/>
    </row>
    <row r="269" spans="1:11" ht="12.75">
      <c r="A269" s="51">
        <v>2006</v>
      </c>
      <c r="B269" s="221">
        <v>1</v>
      </c>
      <c r="C269" s="223" t="s">
        <v>13</v>
      </c>
      <c r="D269" s="51" t="s">
        <v>14</v>
      </c>
      <c r="E269" s="227">
        <v>98.27827806894739</v>
      </c>
      <c r="F269" s="227">
        <v>95.9420663926101</v>
      </c>
      <c r="G269" s="227">
        <v>89.27742758994503</v>
      </c>
      <c r="I269" s="291"/>
      <c r="J269" s="291"/>
      <c r="K269" s="291"/>
    </row>
    <row r="270" spans="1:11" ht="12.75">
      <c r="A270" s="76">
        <v>2006</v>
      </c>
      <c r="B270" s="222">
        <v>2</v>
      </c>
      <c r="C270" s="224" t="s">
        <v>13</v>
      </c>
      <c r="D270" s="76" t="s">
        <v>14</v>
      </c>
      <c r="E270" s="228">
        <v>100.99836092158574</v>
      </c>
      <c r="F270" s="228">
        <v>101.28553390239342</v>
      </c>
      <c r="G270" s="228">
        <v>91.74667678002378</v>
      </c>
      <c r="I270" s="291"/>
      <c r="J270" s="291"/>
      <c r="K270" s="291"/>
    </row>
    <row r="271" spans="1:11" ht="12.75">
      <c r="A271" s="51">
        <v>2006</v>
      </c>
      <c r="B271" s="221">
        <v>3</v>
      </c>
      <c r="C271" s="223" t="s">
        <v>13</v>
      </c>
      <c r="D271" s="51" t="s">
        <v>14</v>
      </c>
      <c r="E271" s="227">
        <v>112.70484185814497</v>
      </c>
      <c r="F271" s="227">
        <v>109.32733406367876</v>
      </c>
      <c r="G271" s="227">
        <v>92.81021051155867</v>
      </c>
      <c r="I271" s="291"/>
      <c r="J271" s="291"/>
      <c r="K271" s="291"/>
    </row>
    <row r="272" spans="1:11" ht="12.75">
      <c r="A272" s="76">
        <v>2006</v>
      </c>
      <c r="B272" s="222">
        <v>4</v>
      </c>
      <c r="C272" s="224" t="s">
        <v>13</v>
      </c>
      <c r="D272" s="76" t="s">
        <v>14</v>
      </c>
      <c r="E272" s="228">
        <v>111.49194607815684</v>
      </c>
      <c r="F272" s="228">
        <v>110.48525360289841</v>
      </c>
      <c r="G272" s="228">
        <v>94.35032941191972</v>
      </c>
      <c r="I272" s="291"/>
      <c r="J272" s="291"/>
      <c r="K272" s="291"/>
    </row>
    <row r="273" spans="1:11" ht="12.75">
      <c r="A273" s="51">
        <v>2007</v>
      </c>
      <c r="B273" s="221">
        <v>1</v>
      </c>
      <c r="C273" s="223" t="s">
        <v>13</v>
      </c>
      <c r="D273" s="51" t="s">
        <v>14</v>
      </c>
      <c r="E273" s="227">
        <v>108.07868616517493</v>
      </c>
      <c r="F273" s="227">
        <v>103.5979566979866</v>
      </c>
      <c r="G273" s="227">
        <v>94.32541943872764</v>
      </c>
      <c r="I273" s="291"/>
      <c r="J273" s="291"/>
      <c r="K273" s="291"/>
    </row>
    <row r="274" spans="1:11" ht="12.75">
      <c r="A274" s="76">
        <v>2007</v>
      </c>
      <c r="B274" s="222">
        <v>2</v>
      </c>
      <c r="C274" s="224" t="s">
        <v>13</v>
      </c>
      <c r="D274" s="76" t="s">
        <v>14</v>
      </c>
      <c r="E274" s="228">
        <v>108.30819535360433</v>
      </c>
      <c r="F274" s="228">
        <v>109.79272621934363</v>
      </c>
      <c r="G274" s="228">
        <v>94.65115623398846</v>
      </c>
      <c r="I274" s="291"/>
      <c r="J274" s="291"/>
      <c r="K274" s="291"/>
    </row>
    <row r="275" spans="1:11" ht="12.75">
      <c r="A275" s="51">
        <v>2007</v>
      </c>
      <c r="B275" s="221">
        <v>3</v>
      </c>
      <c r="C275" s="223" t="s">
        <v>13</v>
      </c>
      <c r="D275" s="51" t="s">
        <v>14</v>
      </c>
      <c r="E275" s="227">
        <v>120.33747532977698</v>
      </c>
      <c r="F275" s="227">
        <v>117.87156092551295</v>
      </c>
      <c r="G275" s="227">
        <v>97.13061031572512</v>
      </c>
      <c r="I275" s="291"/>
      <c r="J275" s="291"/>
      <c r="K275" s="291"/>
    </row>
    <row r="276" spans="1:11" ht="12.75">
      <c r="A276" s="76">
        <v>2007</v>
      </c>
      <c r="B276" s="222">
        <v>4</v>
      </c>
      <c r="C276" s="224" t="s">
        <v>13</v>
      </c>
      <c r="D276" s="76" t="s">
        <v>14</v>
      </c>
      <c r="E276" s="228">
        <v>117.67665696384411</v>
      </c>
      <c r="F276" s="228">
        <v>119.39241629888232</v>
      </c>
      <c r="G276" s="228">
        <v>97.33385495265892</v>
      </c>
      <c r="I276" s="291"/>
      <c r="J276" s="291"/>
      <c r="K276" s="291"/>
    </row>
    <row r="277" spans="1:11" ht="12.75">
      <c r="A277" s="51">
        <v>2008</v>
      </c>
      <c r="B277" s="221">
        <v>1</v>
      </c>
      <c r="C277" s="223" t="s">
        <v>13</v>
      </c>
      <c r="D277" s="51" t="s">
        <v>14</v>
      </c>
      <c r="E277" s="227">
        <v>109.87741797985163</v>
      </c>
      <c r="F277" s="227">
        <v>109.26933145496258</v>
      </c>
      <c r="G277" s="227">
        <v>97.68127296029101</v>
      </c>
      <c r="I277" s="291"/>
      <c r="J277" s="291"/>
      <c r="K277" s="291"/>
    </row>
    <row r="278" spans="1:11" ht="12.75">
      <c r="A278" s="76">
        <v>2008</v>
      </c>
      <c r="B278" s="222">
        <v>2</v>
      </c>
      <c r="C278" s="224" t="s">
        <v>13</v>
      </c>
      <c r="D278" s="76" t="s">
        <v>14</v>
      </c>
      <c r="E278" s="228">
        <v>120.20313088218802</v>
      </c>
      <c r="F278" s="228">
        <v>117.36876821912375</v>
      </c>
      <c r="G278" s="228">
        <v>98.83966199598144</v>
      </c>
      <c r="I278" s="291"/>
      <c r="J278" s="291"/>
      <c r="K278" s="291"/>
    </row>
    <row r="279" spans="1:11" ht="12.75">
      <c r="A279" s="51">
        <v>2008</v>
      </c>
      <c r="B279" s="221">
        <v>3</v>
      </c>
      <c r="C279" s="223" t="s">
        <v>13</v>
      </c>
      <c r="D279" s="51" t="s">
        <v>14</v>
      </c>
      <c r="E279" s="227">
        <v>123.06858094465353</v>
      </c>
      <c r="F279" s="227">
        <v>121.68431210067645</v>
      </c>
      <c r="G279" s="227">
        <v>99.26356650291831</v>
      </c>
      <c r="I279" s="291"/>
      <c r="J279" s="291"/>
      <c r="K279" s="291"/>
    </row>
    <row r="280" spans="1:11" ht="12.75">
      <c r="A280" s="76">
        <v>2008</v>
      </c>
      <c r="B280" s="222">
        <v>4</v>
      </c>
      <c r="C280" s="224" t="s">
        <v>13</v>
      </c>
      <c r="D280" s="76" t="s">
        <v>14</v>
      </c>
      <c r="E280" s="228">
        <v>119.29873654163787</v>
      </c>
      <c r="F280" s="228">
        <v>125.62915762278475</v>
      </c>
      <c r="G280" s="228">
        <v>98.84140184632086</v>
      </c>
      <c r="I280" s="291"/>
      <c r="J280" s="291"/>
      <c r="K280" s="291"/>
    </row>
    <row r="281" spans="1:11" ht="12.75">
      <c r="A281" s="51">
        <v>2009</v>
      </c>
      <c r="B281" s="221">
        <v>1</v>
      </c>
      <c r="C281" s="223" t="s">
        <v>13</v>
      </c>
      <c r="D281" s="51" t="s">
        <v>14</v>
      </c>
      <c r="E281" s="227">
        <v>111.02633033836105</v>
      </c>
      <c r="F281" s="227">
        <v>110.70688735468842</v>
      </c>
      <c r="G281" s="227">
        <v>97.87735744361942</v>
      </c>
      <c r="I281" s="291"/>
      <c r="J281" s="291"/>
      <c r="K281" s="291"/>
    </row>
    <row r="282" spans="1:11" ht="12.75">
      <c r="A282" s="76">
        <v>2009</v>
      </c>
      <c r="B282" s="222">
        <v>2</v>
      </c>
      <c r="C282" s="224" t="s">
        <v>13</v>
      </c>
      <c r="D282" s="76" t="s">
        <v>14</v>
      </c>
      <c r="E282" s="228">
        <v>113.88789663879672</v>
      </c>
      <c r="F282" s="228">
        <v>114.03205996302896</v>
      </c>
      <c r="G282" s="228">
        <v>98.94815170455735</v>
      </c>
      <c r="I282" s="291"/>
      <c r="J282" s="291"/>
      <c r="K282" s="291"/>
    </row>
    <row r="283" spans="1:11" ht="12.75">
      <c r="A283" s="51">
        <v>2009</v>
      </c>
      <c r="B283" s="221">
        <v>3</v>
      </c>
      <c r="C283" s="223" t="s">
        <v>13</v>
      </c>
      <c r="D283" s="51" t="s">
        <v>14</v>
      </c>
      <c r="E283" s="227">
        <v>124.87522549954882</v>
      </c>
      <c r="F283" s="227">
        <v>121.10643876536427</v>
      </c>
      <c r="G283" s="227">
        <v>99.8223094141932</v>
      </c>
      <c r="I283" s="291"/>
      <c r="J283" s="291"/>
      <c r="K283" s="291"/>
    </row>
    <row r="284" spans="1:11" ht="12.75">
      <c r="A284" s="76">
        <v>2009</v>
      </c>
      <c r="B284" s="222">
        <v>4</v>
      </c>
      <c r="C284" s="224" t="s">
        <v>13</v>
      </c>
      <c r="D284" s="76" t="s">
        <v>14</v>
      </c>
      <c r="E284" s="228">
        <v>114.82274385759594</v>
      </c>
      <c r="F284" s="228">
        <v>119.71033753231467</v>
      </c>
      <c r="G284" s="228">
        <v>99.54105590883049</v>
      </c>
      <c r="I284" s="291"/>
      <c r="J284" s="291"/>
      <c r="K284" s="291"/>
    </row>
    <row r="285" spans="1:11" ht="12.75">
      <c r="A285" s="51">
        <v>2010</v>
      </c>
      <c r="B285" s="221">
        <v>1</v>
      </c>
      <c r="C285" s="223" t="s">
        <v>13</v>
      </c>
      <c r="D285" s="51" t="s">
        <v>14</v>
      </c>
      <c r="E285" s="227">
        <v>107.86315684958005</v>
      </c>
      <c r="F285" s="227">
        <v>108.69784932017777</v>
      </c>
      <c r="G285" s="227">
        <v>98.01681314315097</v>
      </c>
      <c r="I285" s="291"/>
      <c r="J285" s="291"/>
      <c r="K285" s="291"/>
    </row>
    <row r="286" spans="1:11" ht="12.75">
      <c r="A286" s="76">
        <v>2010</v>
      </c>
      <c r="B286" s="222">
        <v>2</v>
      </c>
      <c r="C286" s="224" t="s">
        <v>13</v>
      </c>
      <c r="D286" s="76" t="s">
        <v>14</v>
      </c>
      <c r="E286" s="228">
        <v>115.84180123581838</v>
      </c>
      <c r="F286" s="228">
        <v>114.07440200546704</v>
      </c>
      <c r="G286" s="228">
        <v>98.54962559205143</v>
      </c>
      <c r="I286" s="291"/>
      <c r="J286" s="291"/>
      <c r="K286" s="291"/>
    </row>
    <row r="287" spans="1:11" ht="12.75">
      <c r="A287" s="51">
        <v>2010</v>
      </c>
      <c r="B287" s="221">
        <v>3</v>
      </c>
      <c r="C287" s="223" t="s">
        <v>13</v>
      </c>
      <c r="D287" s="51" t="s">
        <v>14</v>
      </c>
      <c r="E287" s="227">
        <v>121.07768111253846</v>
      </c>
      <c r="F287" s="227">
        <v>119.81489678568337</v>
      </c>
      <c r="G287" s="227">
        <v>98.20797920348646</v>
      </c>
      <c r="I287" s="291"/>
      <c r="J287" s="291"/>
      <c r="K287" s="291"/>
    </row>
    <row r="288" spans="1:11" ht="12.75">
      <c r="A288" s="76">
        <v>2001</v>
      </c>
      <c r="B288" s="222">
        <v>1</v>
      </c>
      <c r="C288" s="224" t="s">
        <v>17</v>
      </c>
      <c r="D288" s="76" t="s">
        <v>341</v>
      </c>
      <c r="E288" s="228">
        <v>98.9285854134832</v>
      </c>
      <c r="F288" s="228">
        <v>89.62657592800531</v>
      </c>
      <c r="G288" s="228">
        <v>101.96454576005378</v>
      </c>
      <c r="I288" s="291"/>
      <c r="J288" s="291"/>
      <c r="K288" s="291"/>
    </row>
    <row r="289" spans="1:11" ht="12.75">
      <c r="A289" s="51">
        <v>2001</v>
      </c>
      <c r="B289" s="221">
        <v>2</v>
      </c>
      <c r="C289" s="223" t="s">
        <v>17</v>
      </c>
      <c r="D289" s="51" t="s">
        <v>341</v>
      </c>
      <c r="E289" s="227">
        <v>80.9096750086906</v>
      </c>
      <c r="F289" s="227">
        <v>90.0602976625522</v>
      </c>
      <c r="G289" s="227">
        <v>99.82776968746501</v>
      </c>
      <c r="I289" s="291"/>
      <c r="J289" s="291"/>
      <c r="K289" s="291"/>
    </row>
    <row r="290" spans="1:11" ht="12.75">
      <c r="A290" s="76">
        <v>2001</v>
      </c>
      <c r="B290" s="222">
        <v>3</v>
      </c>
      <c r="C290" s="224" t="s">
        <v>17</v>
      </c>
      <c r="D290" s="76" t="s">
        <v>341</v>
      </c>
      <c r="E290" s="228">
        <v>115.55098475611659</v>
      </c>
      <c r="F290" s="228">
        <v>112.24933422407882</v>
      </c>
      <c r="G290" s="228">
        <v>99.01002576453457</v>
      </c>
      <c r="I290" s="291"/>
      <c r="J290" s="291"/>
      <c r="K290" s="291"/>
    </row>
    <row r="291" spans="1:11" ht="12.75">
      <c r="A291" s="51">
        <v>2001</v>
      </c>
      <c r="B291" s="221">
        <v>4</v>
      </c>
      <c r="C291" s="223" t="s">
        <v>17</v>
      </c>
      <c r="D291" s="51" t="s">
        <v>341</v>
      </c>
      <c r="E291" s="227">
        <v>104.61075482170959</v>
      </c>
      <c r="F291" s="227">
        <v>108.06379218536365</v>
      </c>
      <c r="G291" s="227">
        <v>99.19765878794668</v>
      </c>
      <c r="I291" s="291"/>
      <c r="J291" s="291"/>
      <c r="K291" s="291"/>
    </row>
    <row r="292" spans="1:11" ht="12.75">
      <c r="A292" s="76">
        <v>2002</v>
      </c>
      <c r="B292" s="222">
        <v>1</v>
      </c>
      <c r="C292" s="224" t="s">
        <v>17</v>
      </c>
      <c r="D292" s="76" t="s">
        <v>341</v>
      </c>
      <c r="E292" s="228">
        <v>97.18118510702986</v>
      </c>
      <c r="F292" s="228">
        <v>96.18510571272327</v>
      </c>
      <c r="G292" s="228">
        <v>99.24806765990814</v>
      </c>
      <c r="I292" s="291"/>
      <c r="J292" s="291"/>
      <c r="K292" s="291"/>
    </row>
    <row r="293" spans="1:11" ht="12.75">
      <c r="A293" s="51">
        <v>2002</v>
      </c>
      <c r="B293" s="221">
        <v>2</v>
      </c>
      <c r="C293" s="223" t="s">
        <v>17</v>
      </c>
      <c r="D293" s="51" t="s">
        <v>341</v>
      </c>
      <c r="E293" s="227">
        <v>97.04395747197017</v>
      </c>
      <c r="F293" s="227">
        <v>102.571822512784</v>
      </c>
      <c r="G293" s="227">
        <v>97.32412904671223</v>
      </c>
      <c r="I293" s="291"/>
      <c r="J293" s="291"/>
      <c r="K293" s="291"/>
    </row>
    <row r="294" spans="1:11" ht="12.75">
      <c r="A294" s="76">
        <v>2002</v>
      </c>
      <c r="B294" s="222">
        <v>3</v>
      </c>
      <c r="C294" s="224" t="s">
        <v>17</v>
      </c>
      <c r="D294" s="76" t="s">
        <v>341</v>
      </c>
      <c r="E294" s="228">
        <v>113.41855323544691</v>
      </c>
      <c r="F294" s="228">
        <v>114.7582345150322</v>
      </c>
      <c r="G294" s="228">
        <v>96.09611291587319</v>
      </c>
      <c r="I294" s="291"/>
      <c r="J294" s="291"/>
      <c r="K294" s="291"/>
    </row>
    <row r="295" spans="1:11" ht="12.75">
      <c r="A295" s="51">
        <v>2002</v>
      </c>
      <c r="B295" s="221">
        <v>4</v>
      </c>
      <c r="C295" s="223" t="s">
        <v>17</v>
      </c>
      <c r="D295" s="51" t="s">
        <v>341</v>
      </c>
      <c r="E295" s="227">
        <v>108.52923553646741</v>
      </c>
      <c r="F295" s="227">
        <v>111.06231193684656</v>
      </c>
      <c r="G295" s="227">
        <v>96.57779769239387</v>
      </c>
      <c r="I295" s="291"/>
      <c r="J295" s="291"/>
      <c r="K295" s="291"/>
    </row>
    <row r="296" spans="1:11" ht="12.75">
      <c r="A296" s="76">
        <v>2003</v>
      </c>
      <c r="B296" s="222">
        <v>1</v>
      </c>
      <c r="C296" s="224" t="s">
        <v>17</v>
      </c>
      <c r="D296" s="76" t="s">
        <v>341</v>
      </c>
      <c r="E296" s="228">
        <v>113.97228636387013</v>
      </c>
      <c r="F296" s="228">
        <v>101.72753961944385</v>
      </c>
      <c r="G296" s="228">
        <v>99.29392573092865</v>
      </c>
      <c r="I296" s="291"/>
      <c r="J296" s="291"/>
      <c r="K296" s="291"/>
    </row>
    <row r="297" spans="1:11" ht="12.75">
      <c r="A297" s="51">
        <v>2003</v>
      </c>
      <c r="B297" s="221">
        <v>2</v>
      </c>
      <c r="C297" s="223" t="s">
        <v>17</v>
      </c>
      <c r="D297" s="51" t="s">
        <v>341</v>
      </c>
      <c r="E297" s="227">
        <v>99.12371994714464</v>
      </c>
      <c r="F297" s="227">
        <v>108.05974676943157</v>
      </c>
      <c r="G297" s="227">
        <v>98.00429875658116</v>
      </c>
      <c r="I297" s="291"/>
      <c r="J297" s="291"/>
      <c r="K297" s="291"/>
    </row>
    <row r="298" spans="1:11" ht="12.75">
      <c r="A298" s="76">
        <v>2003</v>
      </c>
      <c r="B298" s="222">
        <v>3</v>
      </c>
      <c r="C298" s="224" t="s">
        <v>17</v>
      </c>
      <c r="D298" s="76" t="s">
        <v>341</v>
      </c>
      <c r="E298" s="228">
        <v>114.0708350121543</v>
      </c>
      <c r="F298" s="228">
        <v>120.77786518522508</v>
      </c>
      <c r="G298" s="228">
        <v>96.00894757477316</v>
      </c>
      <c r="I298" s="291"/>
      <c r="J298" s="291"/>
      <c r="K298" s="291"/>
    </row>
    <row r="299" spans="1:11" ht="12.75">
      <c r="A299" s="51">
        <v>2003</v>
      </c>
      <c r="B299" s="221">
        <v>4</v>
      </c>
      <c r="C299" s="223" t="s">
        <v>17</v>
      </c>
      <c r="D299" s="51" t="s">
        <v>341</v>
      </c>
      <c r="E299" s="227">
        <v>107.77761840259404</v>
      </c>
      <c r="F299" s="227">
        <v>111.25543069133404</v>
      </c>
      <c r="G299" s="227">
        <v>96.48048056457937</v>
      </c>
      <c r="I299" s="291"/>
      <c r="J299" s="291"/>
      <c r="K299" s="291"/>
    </row>
    <row r="300" spans="1:11" ht="12.75">
      <c r="A300" s="76">
        <v>2004</v>
      </c>
      <c r="B300" s="222">
        <v>1</v>
      </c>
      <c r="C300" s="224" t="s">
        <v>17</v>
      </c>
      <c r="D300" s="76" t="s">
        <v>341</v>
      </c>
      <c r="E300" s="228">
        <v>107.91985904723391</v>
      </c>
      <c r="F300" s="228">
        <v>101.8169677546306</v>
      </c>
      <c r="G300" s="228">
        <v>96.68106586759271</v>
      </c>
      <c r="I300" s="291"/>
      <c r="J300" s="291"/>
      <c r="K300" s="291"/>
    </row>
    <row r="301" spans="1:11" ht="12.75">
      <c r="A301" s="51">
        <v>2004</v>
      </c>
      <c r="B301" s="221">
        <v>2</v>
      </c>
      <c r="C301" s="223" t="s">
        <v>17</v>
      </c>
      <c r="D301" s="51" t="s">
        <v>341</v>
      </c>
      <c r="E301" s="227">
        <v>101.13383130639477</v>
      </c>
      <c r="F301" s="227">
        <v>112.70868711178422</v>
      </c>
      <c r="G301" s="227">
        <v>95.97744202979725</v>
      </c>
      <c r="I301" s="291"/>
      <c r="J301" s="291"/>
      <c r="K301" s="291"/>
    </row>
    <row r="302" spans="1:11" ht="12.75">
      <c r="A302" s="76">
        <v>2004</v>
      </c>
      <c r="B302" s="222">
        <v>3</v>
      </c>
      <c r="C302" s="224" t="s">
        <v>17</v>
      </c>
      <c r="D302" s="76" t="s">
        <v>341</v>
      </c>
      <c r="E302" s="228">
        <v>121.6323932438512</v>
      </c>
      <c r="F302" s="228">
        <v>123.05758091238381</v>
      </c>
      <c r="G302" s="228">
        <v>93.90017643105188</v>
      </c>
      <c r="I302" s="291"/>
      <c r="J302" s="291"/>
      <c r="K302" s="291"/>
    </row>
    <row r="303" spans="1:11" ht="12.75">
      <c r="A303" s="51">
        <v>2004</v>
      </c>
      <c r="B303" s="221">
        <v>4</v>
      </c>
      <c r="C303" s="223" t="s">
        <v>17</v>
      </c>
      <c r="D303" s="51" t="s">
        <v>341</v>
      </c>
      <c r="E303" s="227">
        <v>114.59711177275248</v>
      </c>
      <c r="F303" s="227">
        <v>124.80569283449931</v>
      </c>
      <c r="G303" s="227">
        <v>93.75</v>
      </c>
      <c r="I303" s="291"/>
      <c r="J303" s="291"/>
      <c r="K303" s="291"/>
    </row>
    <row r="304" spans="1:11" ht="12.75">
      <c r="A304" s="76">
        <v>2005</v>
      </c>
      <c r="B304" s="222">
        <v>1</v>
      </c>
      <c r="C304" s="224" t="s">
        <v>17</v>
      </c>
      <c r="D304" s="76" t="s">
        <v>341</v>
      </c>
      <c r="E304" s="228">
        <v>111.74209965376234</v>
      </c>
      <c r="F304" s="228">
        <v>107.91228425280373</v>
      </c>
      <c r="G304" s="228">
        <v>98.45797860423436</v>
      </c>
      <c r="I304" s="291"/>
      <c r="J304" s="291"/>
      <c r="K304" s="291"/>
    </row>
    <row r="305" spans="1:11" ht="12.75">
      <c r="A305" s="51">
        <v>2005</v>
      </c>
      <c r="B305" s="221">
        <v>2</v>
      </c>
      <c r="C305" s="223" t="s">
        <v>17</v>
      </c>
      <c r="D305" s="51" t="s">
        <v>341</v>
      </c>
      <c r="E305" s="227">
        <v>104.11351886221225</v>
      </c>
      <c r="F305" s="227">
        <v>113.38083041290326</v>
      </c>
      <c r="G305" s="227">
        <v>97.97489358127031</v>
      </c>
      <c r="I305" s="291"/>
      <c r="J305" s="291"/>
      <c r="K305" s="291"/>
    </row>
    <row r="306" spans="1:11" ht="12.75">
      <c r="A306" s="76">
        <v>2005</v>
      </c>
      <c r="B306" s="222">
        <v>3</v>
      </c>
      <c r="C306" s="224" t="s">
        <v>17</v>
      </c>
      <c r="D306" s="76" t="s">
        <v>341</v>
      </c>
      <c r="E306" s="228">
        <v>130.6434959963253</v>
      </c>
      <c r="F306" s="228">
        <v>134.2893669328196</v>
      </c>
      <c r="G306" s="228">
        <v>96.8564467346253</v>
      </c>
      <c r="I306" s="291"/>
      <c r="J306" s="291"/>
      <c r="K306" s="291"/>
    </row>
    <row r="307" spans="1:11" ht="12.75">
      <c r="A307" s="51">
        <v>2005</v>
      </c>
      <c r="B307" s="221">
        <v>4</v>
      </c>
      <c r="C307" s="223" t="s">
        <v>17</v>
      </c>
      <c r="D307" s="51" t="s">
        <v>341</v>
      </c>
      <c r="E307" s="227">
        <v>117.25533870937069</v>
      </c>
      <c r="F307" s="227">
        <v>129.7999294974892</v>
      </c>
      <c r="G307" s="227">
        <v>97.66088831634369</v>
      </c>
      <c r="I307" s="291"/>
      <c r="J307" s="291"/>
      <c r="K307" s="291"/>
    </row>
    <row r="308" spans="1:11" ht="12.75">
      <c r="A308" s="76">
        <v>2006</v>
      </c>
      <c r="B308" s="222">
        <v>1</v>
      </c>
      <c r="C308" s="224" t="s">
        <v>17</v>
      </c>
      <c r="D308" s="76" t="s">
        <v>341</v>
      </c>
      <c r="E308" s="228">
        <v>132.80101894386792</v>
      </c>
      <c r="F308" s="228">
        <v>129.89824128521175</v>
      </c>
      <c r="G308" s="228">
        <v>98.32775568500057</v>
      </c>
      <c r="I308" s="291"/>
      <c r="J308" s="291"/>
      <c r="K308" s="291"/>
    </row>
    <row r="309" spans="1:11" ht="12.75">
      <c r="A309" s="51">
        <v>2006</v>
      </c>
      <c r="B309" s="221">
        <v>2</v>
      </c>
      <c r="C309" s="223" t="s">
        <v>17</v>
      </c>
      <c r="D309" s="51" t="s">
        <v>341</v>
      </c>
      <c r="E309" s="227">
        <v>122.405483775735</v>
      </c>
      <c r="F309" s="227">
        <v>131.26046301602864</v>
      </c>
      <c r="G309" s="227">
        <v>98.46112915873194</v>
      </c>
      <c r="I309" s="291"/>
      <c r="J309" s="291"/>
      <c r="K309" s="291"/>
    </row>
    <row r="310" spans="1:11" ht="12.75">
      <c r="A310" s="76">
        <v>2006</v>
      </c>
      <c r="B310" s="222">
        <v>3</v>
      </c>
      <c r="C310" s="224" t="s">
        <v>17</v>
      </c>
      <c r="D310" s="76" t="s">
        <v>341</v>
      </c>
      <c r="E310" s="228">
        <v>180.14433147653574</v>
      </c>
      <c r="F310" s="228">
        <v>169.6450120992818</v>
      </c>
      <c r="G310" s="228">
        <v>97.04968074381091</v>
      </c>
      <c r="I310" s="291"/>
      <c r="J310" s="291"/>
      <c r="K310" s="291"/>
    </row>
    <row r="311" spans="1:11" ht="12.75">
      <c r="A311" s="51">
        <v>2006</v>
      </c>
      <c r="B311" s="221">
        <v>4</v>
      </c>
      <c r="C311" s="223" t="s">
        <v>17</v>
      </c>
      <c r="D311" s="51" t="s">
        <v>341</v>
      </c>
      <c r="E311" s="227">
        <v>148.8937035972807</v>
      </c>
      <c r="F311" s="227">
        <v>153.5275618262565</v>
      </c>
      <c r="G311" s="227">
        <v>97.80686400806542</v>
      </c>
      <c r="I311" s="291"/>
      <c r="J311" s="291"/>
      <c r="K311" s="291"/>
    </row>
    <row r="312" spans="1:11" ht="12.75">
      <c r="A312" s="76">
        <v>2007</v>
      </c>
      <c r="B312" s="222">
        <v>1</v>
      </c>
      <c r="C312" s="224" t="s">
        <v>17</v>
      </c>
      <c r="D312" s="76" t="s">
        <v>341</v>
      </c>
      <c r="E312" s="228">
        <v>136.8422206098774</v>
      </c>
      <c r="F312" s="228">
        <v>138.69531917264368</v>
      </c>
      <c r="G312" s="228">
        <v>99.36848885403832</v>
      </c>
      <c r="I312" s="291"/>
      <c r="J312" s="291"/>
      <c r="K312" s="291"/>
    </row>
    <row r="313" spans="1:11" ht="12.75">
      <c r="A313" s="51">
        <v>2007</v>
      </c>
      <c r="B313" s="221">
        <v>2</v>
      </c>
      <c r="C313" s="223" t="s">
        <v>17</v>
      </c>
      <c r="D313" s="51" t="s">
        <v>341</v>
      </c>
      <c r="E313" s="227">
        <v>111.80314556015092</v>
      </c>
      <c r="F313" s="227">
        <v>113.80561725050833</v>
      </c>
      <c r="G313" s="227">
        <v>100.16347877226393</v>
      </c>
      <c r="I313" s="291"/>
      <c r="J313" s="291"/>
      <c r="K313" s="291"/>
    </row>
    <row r="314" spans="1:11" ht="12.75">
      <c r="A314" s="76">
        <v>2007</v>
      </c>
      <c r="B314" s="222">
        <v>3</v>
      </c>
      <c r="C314" s="224" t="s">
        <v>17</v>
      </c>
      <c r="D314" s="76" t="s">
        <v>341</v>
      </c>
      <c r="E314" s="228">
        <v>165.65718905357022</v>
      </c>
      <c r="F314" s="228">
        <v>154.87496853818638</v>
      </c>
      <c r="G314" s="228">
        <v>100.43967738321945</v>
      </c>
      <c r="I314" s="291"/>
      <c r="J314" s="291"/>
      <c r="K314" s="291"/>
    </row>
    <row r="315" spans="1:11" ht="12.75">
      <c r="A315" s="51">
        <v>2007</v>
      </c>
      <c r="B315" s="221">
        <v>4</v>
      </c>
      <c r="C315" s="223" t="s">
        <v>17</v>
      </c>
      <c r="D315" s="51" t="s">
        <v>341</v>
      </c>
      <c r="E315" s="227">
        <v>140.4328159159485</v>
      </c>
      <c r="F315" s="227">
        <v>151.2027839619785</v>
      </c>
      <c r="G315" s="227">
        <v>101.29662820656436</v>
      </c>
      <c r="I315" s="291"/>
      <c r="J315" s="291"/>
      <c r="K315" s="291"/>
    </row>
    <row r="316" spans="1:11" ht="12.75">
      <c r="A316" s="76">
        <v>2008</v>
      </c>
      <c r="B316" s="222">
        <v>1</v>
      </c>
      <c r="C316" s="224" t="s">
        <v>17</v>
      </c>
      <c r="D316" s="76" t="s">
        <v>341</v>
      </c>
      <c r="E316" s="228">
        <v>145.57684927225873</v>
      </c>
      <c r="F316" s="228">
        <v>132.64865443919956</v>
      </c>
      <c r="G316" s="228">
        <v>101.47515962809454</v>
      </c>
      <c r="I316" s="291"/>
      <c r="J316" s="291"/>
      <c r="K316" s="291"/>
    </row>
    <row r="317" spans="1:11" ht="12.75">
      <c r="A317" s="51">
        <v>2008</v>
      </c>
      <c r="B317" s="221">
        <v>2</v>
      </c>
      <c r="C317" s="223" t="s">
        <v>17</v>
      </c>
      <c r="D317" s="51" t="s">
        <v>341</v>
      </c>
      <c r="E317" s="227">
        <v>119.02383175979043</v>
      </c>
      <c r="F317" s="227">
        <v>137.6411414391943</v>
      </c>
      <c r="G317" s="227">
        <v>100.58670325977373</v>
      </c>
      <c r="I317" s="291"/>
      <c r="J317" s="291"/>
      <c r="K317" s="291"/>
    </row>
    <row r="318" spans="1:11" ht="12.75">
      <c r="A318" s="76">
        <v>2008</v>
      </c>
      <c r="B318" s="222">
        <v>3</v>
      </c>
      <c r="C318" s="224" t="s">
        <v>17</v>
      </c>
      <c r="D318" s="76" t="s">
        <v>341</v>
      </c>
      <c r="E318" s="228">
        <v>149.57047408438615</v>
      </c>
      <c r="F318" s="228">
        <v>140.17165454832028</v>
      </c>
      <c r="G318" s="228">
        <v>98.72997647585976</v>
      </c>
      <c r="I318" s="291"/>
      <c r="J318" s="291"/>
      <c r="K318" s="291"/>
    </row>
    <row r="319" spans="1:11" ht="12.75">
      <c r="A319" s="51">
        <v>2008</v>
      </c>
      <c r="B319" s="221">
        <v>4</v>
      </c>
      <c r="C319" s="223" t="s">
        <v>17</v>
      </c>
      <c r="D319" s="51" t="s">
        <v>341</v>
      </c>
      <c r="E319" s="227">
        <v>114.66907864574988</v>
      </c>
      <c r="F319" s="227">
        <v>111.6457255298892</v>
      </c>
      <c r="G319" s="227">
        <v>80.72245715245883</v>
      </c>
      <c r="I319" s="291"/>
      <c r="J319" s="291"/>
      <c r="K319" s="291"/>
    </row>
    <row r="320" spans="1:11" ht="12.75">
      <c r="A320" s="76">
        <v>2009</v>
      </c>
      <c r="B320" s="222">
        <v>1</v>
      </c>
      <c r="C320" s="224" t="s">
        <v>17</v>
      </c>
      <c r="D320" s="76" t="s">
        <v>341</v>
      </c>
      <c r="E320" s="228">
        <v>157.6605291219409</v>
      </c>
      <c r="F320" s="228">
        <v>141.28654534216312</v>
      </c>
      <c r="G320" s="228">
        <v>101.5150666517307</v>
      </c>
      <c r="I320" s="291"/>
      <c r="J320" s="291"/>
      <c r="K320" s="291"/>
    </row>
    <row r="321" spans="1:11" ht="12.75">
      <c r="A321" s="51">
        <v>2009</v>
      </c>
      <c r="B321" s="221">
        <v>2</v>
      </c>
      <c r="C321" s="223" t="s">
        <v>17</v>
      </c>
      <c r="D321" s="51" t="s">
        <v>341</v>
      </c>
      <c r="E321" s="227">
        <v>139.3172224777229</v>
      </c>
      <c r="F321" s="227">
        <v>153.73018091239558</v>
      </c>
      <c r="G321" s="227">
        <v>101.44365408311863</v>
      </c>
      <c r="I321" s="291"/>
      <c r="J321" s="291"/>
      <c r="K321" s="291"/>
    </row>
    <row r="322" spans="1:11" ht="12.75">
      <c r="A322" s="76">
        <v>2009</v>
      </c>
      <c r="B322" s="222">
        <v>3</v>
      </c>
      <c r="C322" s="224" t="s">
        <v>17</v>
      </c>
      <c r="D322" s="76" t="s">
        <v>341</v>
      </c>
      <c r="E322" s="228">
        <v>184.98787591427944</v>
      </c>
      <c r="F322" s="228">
        <v>172.49621627016353</v>
      </c>
      <c r="G322" s="228">
        <v>97.98014450543296</v>
      </c>
      <c r="I322" s="291"/>
      <c r="J322" s="291"/>
      <c r="K322" s="291"/>
    </row>
    <row r="323" spans="1:11" ht="12.75">
      <c r="A323" s="51">
        <v>2009</v>
      </c>
      <c r="B323" s="221">
        <v>4</v>
      </c>
      <c r="C323" s="223" t="s">
        <v>17</v>
      </c>
      <c r="D323" s="51" t="s">
        <v>341</v>
      </c>
      <c r="E323" s="227">
        <v>169.64291941938598</v>
      </c>
      <c r="F323" s="227">
        <v>193.0913857239902</v>
      </c>
      <c r="G323" s="227">
        <v>96.54769239386133</v>
      </c>
      <c r="I323" s="291"/>
      <c r="J323" s="291"/>
      <c r="K323" s="291"/>
    </row>
    <row r="324" spans="1:11" ht="12.75">
      <c r="A324" s="76">
        <v>2010</v>
      </c>
      <c r="B324" s="222">
        <v>1</v>
      </c>
      <c r="C324" s="224" t="s">
        <v>17</v>
      </c>
      <c r="D324" s="76" t="s">
        <v>341</v>
      </c>
      <c r="E324" s="228">
        <v>142.11773737872926</v>
      </c>
      <c r="F324" s="228">
        <v>145.73368248042607</v>
      </c>
      <c r="G324" s="228">
        <v>96.0509549680744</v>
      </c>
      <c r="I324" s="291"/>
      <c r="J324" s="291"/>
      <c r="K324" s="291"/>
    </row>
    <row r="325" spans="1:11" ht="12.75">
      <c r="A325" s="51">
        <v>2010</v>
      </c>
      <c r="B325" s="221">
        <v>2</v>
      </c>
      <c r="C325" s="223" t="s">
        <v>17</v>
      </c>
      <c r="D325" s="51" t="s">
        <v>341</v>
      </c>
      <c r="E325" s="227">
        <v>110.26054165022946</v>
      </c>
      <c r="F325" s="227">
        <v>124.1069437988524</v>
      </c>
      <c r="G325" s="227">
        <v>96.15282289682985</v>
      </c>
      <c r="I325" s="291"/>
      <c r="J325" s="291"/>
      <c r="K325" s="291"/>
    </row>
    <row r="326" spans="1:11" ht="12.75">
      <c r="A326" s="76">
        <v>2010</v>
      </c>
      <c r="B326" s="222">
        <v>3</v>
      </c>
      <c r="C326" s="224" t="s">
        <v>17</v>
      </c>
      <c r="D326" s="76" t="s">
        <v>341</v>
      </c>
      <c r="E326" s="228">
        <v>141.5973047753096</v>
      </c>
      <c r="F326" s="228">
        <v>138.28533734041187</v>
      </c>
      <c r="G326" s="228">
        <v>96.09611291587319</v>
      </c>
      <c r="I326" s="291"/>
      <c r="J326" s="291"/>
      <c r="K326" s="291"/>
    </row>
    <row r="327" spans="1:11" ht="12.75">
      <c r="A327" s="51">
        <v>2001</v>
      </c>
      <c r="B327" s="221">
        <v>1</v>
      </c>
      <c r="C327" s="223" t="s">
        <v>19</v>
      </c>
      <c r="D327" s="51" t="s">
        <v>20</v>
      </c>
      <c r="E327" s="227">
        <v>93.05203150839043</v>
      </c>
      <c r="F327" s="227">
        <v>90.38347668840895</v>
      </c>
      <c r="G327" s="227">
        <v>101.14871116093437</v>
      </c>
      <c r="I327" s="291"/>
      <c r="J327" s="291"/>
      <c r="K327" s="291"/>
    </row>
    <row r="328" spans="1:11" ht="12.75">
      <c r="A328" s="76">
        <v>2001</v>
      </c>
      <c r="B328" s="222">
        <v>2</v>
      </c>
      <c r="C328" s="224" t="s">
        <v>19</v>
      </c>
      <c r="D328" s="76" t="s">
        <v>20</v>
      </c>
      <c r="E328" s="228">
        <v>104.4975663685574</v>
      </c>
      <c r="F328" s="228">
        <v>101.63454867465323</v>
      </c>
      <c r="G328" s="228">
        <v>100.35454048176986</v>
      </c>
      <c r="I328" s="291"/>
      <c r="J328" s="291"/>
      <c r="K328" s="291"/>
    </row>
    <row r="329" spans="1:11" ht="12.75">
      <c r="A329" s="51">
        <v>2001</v>
      </c>
      <c r="B329" s="221">
        <v>3</v>
      </c>
      <c r="C329" s="223" t="s">
        <v>19</v>
      </c>
      <c r="D329" s="51" t="s">
        <v>20</v>
      </c>
      <c r="E329" s="227">
        <v>106.99834170191856</v>
      </c>
      <c r="F329" s="227">
        <v>100.98064829663235</v>
      </c>
      <c r="G329" s="227">
        <v>99.89667677388421</v>
      </c>
      <c r="I329" s="291"/>
      <c r="J329" s="291"/>
      <c r="K329" s="291"/>
    </row>
    <row r="330" spans="1:11" ht="12.75">
      <c r="A330" s="76">
        <v>2001</v>
      </c>
      <c r="B330" s="222">
        <v>4</v>
      </c>
      <c r="C330" s="224" t="s">
        <v>19</v>
      </c>
      <c r="D330" s="76" t="s">
        <v>20</v>
      </c>
      <c r="E330" s="228">
        <v>95.45206042113367</v>
      </c>
      <c r="F330" s="228">
        <v>107.0013263403055</v>
      </c>
      <c r="G330" s="228">
        <v>98.60007158341156</v>
      </c>
      <c r="I330" s="291"/>
      <c r="J330" s="291"/>
      <c r="K330" s="291"/>
    </row>
    <row r="331" spans="1:11" ht="12.75">
      <c r="A331" s="51">
        <v>2002</v>
      </c>
      <c r="B331" s="221">
        <v>1</v>
      </c>
      <c r="C331" s="223" t="s">
        <v>19</v>
      </c>
      <c r="D331" s="51" t="s">
        <v>20</v>
      </c>
      <c r="E331" s="227">
        <v>103.53287670526376</v>
      </c>
      <c r="F331" s="227">
        <v>95.05849524471691</v>
      </c>
      <c r="G331" s="227">
        <v>99.19903114778825</v>
      </c>
      <c r="I331" s="291"/>
      <c r="J331" s="291"/>
      <c r="K331" s="291"/>
    </row>
    <row r="332" spans="1:11" ht="12.75">
      <c r="A332" s="76">
        <v>2002</v>
      </c>
      <c r="B332" s="222">
        <v>2</v>
      </c>
      <c r="C332" s="224" t="s">
        <v>19</v>
      </c>
      <c r="D332" s="76" t="s">
        <v>20</v>
      </c>
      <c r="E332" s="228">
        <v>115.1842450128332</v>
      </c>
      <c r="F332" s="228">
        <v>103.88381107438076</v>
      </c>
      <c r="G332" s="228">
        <v>100.73001573484424</v>
      </c>
      <c r="I332" s="291"/>
      <c r="J332" s="291"/>
      <c r="K332" s="291"/>
    </row>
    <row r="333" spans="1:11" ht="12.75">
      <c r="A333" s="51">
        <v>2002</v>
      </c>
      <c r="B333" s="221">
        <v>3</v>
      </c>
      <c r="C333" s="223" t="s">
        <v>19</v>
      </c>
      <c r="D333" s="51" t="s">
        <v>20</v>
      </c>
      <c r="E333" s="227">
        <v>107.75498305056956</v>
      </c>
      <c r="F333" s="227">
        <v>101.93525437156248</v>
      </c>
      <c r="G333" s="227">
        <v>100.67202866938143</v>
      </c>
      <c r="I333" s="291"/>
      <c r="J333" s="291"/>
      <c r="K333" s="291"/>
    </row>
    <row r="334" spans="1:11" ht="12.75">
      <c r="A334" s="76">
        <v>2002</v>
      </c>
      <c r="B334" s="222">
        <v>4</v>
      </c>
      <c r="C334" s="224" t="s">
        <v>19</v>
      </c>
      <c r="D334" s="76" t="s">
        <v>20</v>
      </c>
      <c r="E334" s="228">
        <v>107.30372609101539</v>
      </c>
      <c r="F334" s="228">
        <v>98.73007074773138</v>
      </c>
      <c r="G334" s="228">
        <v>96.33893619847062</v>
      </c>
      <c r="I334" s="291"/>
      <c r="J334" s="291"/>
      <c r="K334" s="291"/>
    </row>
    <row r="335" spans="1:11" ht="12.75">
      <c r="A335" s="51">
        <v>2003</v>
      </c>
      <c r="B335" s="221">
        <v>1</v>
      </c>
      <c r="C335" s="223" t="s">
        <v>19</v>
      </c>
      <c r="D335" s="51" t="s">
        <v>20</v>
      </c>
      <c r="E335" s="227">
        <v>84.5877810145989</v>
      </c>
      <c r="F335" s="227">
        <v>76.74713073824917</v>
      </c>
      <c r="G335" s="227">
        <v>91.75642731244808</v>
      </c>
      <c r="I335" s="291"/>
      <c r="J335" s="291"/>
      <c r="K335" s="291"/>
    </row>
    <row r="336" spans="1:11" ht="12.75">
      <c r="A336" s="76">
        <v>2003</v>
      </c>
      <c r="B336" s="222">
        <v>2</v>
      </c>
      <c r="C336" s="224" t="s">
        <v>19</v>
      </c>
      <c r="D336" s="76" t="s">
        <v>20</v>
      </c>
      <c r="E336" s="228">
        <v>92.10505409455924</v>
      </c>
      <c r="F336" s="228">
        <v>83.22244249664661</v>
      </c>
      <c r="G336" s="228">
        <v>93.13614129394895</v>
      </c>
      <c r="I336" s="291"/>
      <c r="J336" s="291"/>
      <c r="K336" s="291"/>
    </row>
    <row r="337" spans="1:11" ht="12.75">
      <c r="A337" s="51">
        <v>2003</v>
      </c>
      <c r="B337" s="221">
        <v>3</v>
      </c>
      <c r="C337" s="223" t="s">
        <v>19</v>
      </c>
      <c r="D337" s="51" t="s">
        <v>20</v>
      </c>
      <c r="E337" s="227">
        <v>96.03343678376926</v>
      </c>
      <c r="F337" s="227">
        <v>90.3315403945788</v>
      </c>
      <c r="G337" s="227">
        <v>95.75699457721892</v>
      </c>
      <c r="I337" s="291"/>
      <c r="J337" s="291"/>
      <c r="K337" s="291"/>
    </row>
    <row r="338" spans="1:11" ht="12.75">
      <c r="A338" s="76">
        <v>2003</v>
      </c>
      <c r="B338" s="222">
        <v>4</v>
      </c>
      <c r="C338" s="224" t="s">
        <v>19</v>
      </c>
      <c r="D338" s="76" t="s">
        <v>20</v>
      </c>
      <c r="E338" s="228">
        <v>98.75627213789457</v>
      </c>
      <c r="F338" s="228">
        <v>97.87435733447587</v>
      </c>
      <c r="G338" s="228">
        <v>95.48452740316542</v>
      </c>
      <c r="I338" s="291"/>
      <c r="J338" s="291"/>
      <c r="K338" s="291"/>
    </row>
    <row r="339" spans="1:11" ht="12.75">
      <c r="A339" s="51">
        <v>2004</v>
      </c>
      <c r="B339" s="221">
        <v>1</v>
      </c>
      <c r="C339" s="223" t="s">
        <v>19</v>
      </c>
      <c r="D339" s="51" t="s">
        <v>20</v>
      </c>
      <c r="E339" s="227">
        <v>100.30449891654922</v>
      </c>
      <c r="F339" s="227">
        <v>89.47075304587713</v>
      </c>
      <c r="G339" s="227">
        <v>93.82298187679099</v>
      </c>
      <c r="I339" s="291"/>
      <c r="J339" s="291"/>
      <c r="K339" s="291"/>
    </row>
    <row r="340" spans="1:11" ht="12.75">
      <c r="A340" s="76">
        <v>2004</v>
      </c>
      <c r="B340" s="222">
        <v>2</v>
      </c>
      <c r="C340" s="224" t="s">
        <v>19</v>
      </c>
      <c r="D340" s="76" t="s">
        <v>20</v>
      </c>
      <c r="E340" s="228">
        <v>100.11658068070419</v>
      </c>
      <c r="F340" s="228">
        <v>92.3689519550908</v>
      </c>
      <c r="G340" s="228">
        <v>94.64182407138533</v>
      </c>
      <c r="I340" s="291"/>
      <c r="J340" s="291"/>
      <c r="K340" s="291"/>
    </row>
    <row r="341" spans="1:11" ht="12.75">
      <c r="A341" s="51">
        <v>2004</v>
      </c>
      <c r="B341" s="221">
        <v>3</v>
      </c>
      <c r="C341" s="223" t="s">
        <v>19</v>
      </c>
      <c r="D341" s="51" t="s">
        <v>20</v>
      </c>
      <c r="E341" s="227">
        <v>109.24672391313057</v>
      </c>
      <c r="F341" s="227">
        <v>98.39354969153622</v>
      </c>
      <c r="G341" s="227">
        <v>95.97030413945708</v>
      </c>
      <c r="I341" s="291"/>
      <c r="J341" s="291"/>
      <c r="K341" s="291"/>
    </row>
    <row r="342" spans="1:11" ht="12.75">
      <c r="A342" s="76">
        <v>2004</v>
      </c>
      <c r="B342" s="222">
        <v>4</v>
      </c>
      <c r="C342" s="224" t="s">
        <v>19</v>
      </c>
      <c r="D342" s="76" t="s">
        <v>20</v>
      </c>
      <c r="E342" s="228">
        <v>109.9623882104845</v>
      </c>
      <c r="F342" s="228">
        <v>104.75366922934039</v>
      </c>
      <c r="G342" s="228">
        <v>98.31914045880914</v>
      </c>
      <c r="I342" s="291"/>
      <c r="J342" s="291"/>
      <c r="K342" s="291"/>
    </row>
    <row r="343" spans="1:11" ht="12.75">
      <c r="A343" s="51">
        <v>2005</v>
      </c>
      <c r="B343" s="221">
        <v>1</v>
      </c>
      <c r="C343" s="223" t="s">
        <v>19</v>
      </c>
      <c r="D343" s="51" t="s">
        <v>20</v>
      </c>
      <c r="E343" s="227">
        <v>105.68874550098643</v>
      </c>
      <c r="F343" s="227">
        <v>94.10347632314553</v>
      </c>
      <c r="G343" s="227">
        <v>96.09231108619949</v>
      </c>
      <c r="I343" s="291"/>
      <c r="J343" s="291"/>
      <c r="K343" s="291"/>
    </row>
    <row r="344" spans="1:11" ht="12.75">
      <c r="A344" s="76">
        <v>2005</v>
      </c>
      <c r="B344" s="222">
        <v>2</v>
      </c>
      <c r="C344" s="224" t="s">
        <v>19</v>
      </c>
      <c r="D344" s="76" t="s">
        <v>20</v>
      </c>
      <c r="E344" s="228">
        <v>113.44527709678427</v>
      </c>
      <c r="F344" s="228">
        <v>102.66932258011292</v>
      </c>
      <c r="G344" s="228">
        <v>98.09673665183225</v>
      </c>
      <c r="I344" s="291"/>
      <c r="J344" s="291"/>
      <c r="K344" s="291"/>
    </row>
    <row r="345" spans="1:11" ht="12.75">
      <c r="A345" s="51">
        <v>2005</v>
      </c>
      <c r="B345" s="221">
        <v>3</v>
      </c>
      <c r="C345" s="223" t="s">
        <v>19</v>
      </c>
      <c r="D345" s="51" t="s">
        <v>20</v>
      </c>
      <c r="E345" s="227">
        <v>118.68283087857924</v>
      </c>
      <c r="F345" s="227">
        <v>107.65457016022908</v>
      </c>
      <c r="G345" s="227">
        <v>98.31923050083626</v>
      </c>
      <c r="I345" s="291"/>
      <c r="J345" s="291"/>
      <c r="K345" s="291"/>
    </row>
    <row r="346" spans="1:11" ht="12.75">
      <c r="A346" s="76">
        <v>2005</v>
      </c>
      <c r="B346" s="222">
        <v>4</v>
      </c>
      <c r="C346" s="224" t="s">
        <v>19</v>
      </c>
      <c r="D346" s="76" t="s">
        <v>20</v>
      </c>
      <c r="E346" s="228">
        <v>115.01334721498678</v>
      </c>
      <c r="F346" s="228">
        <v>109.30260567750824</v>
      </c>
      <c r="G346" s="228">
        <v>99.85399685303116</v>
      </c>
      <c r="I346" s="291"/>
      <c r="J346" s="291"/>
      <c r="K346" s="291"/>
    </row>
    <row r="347" spans="1:11" ht="12.75">
      <c r="A347" s="51">
        <v>2006</v>
      </c>
      <c r="B347" s="221">
        <v>1</v>
      </c>
      <c r="C347" s="223" t="s">
        <v>19</v>
      </c>
      <c r="D347" s="51" t="s">
        <v>20</v>
      </c>
      <c r="E347" s="227">
        <v>110.13986933598122</v>
      </c>
      <c r="F347" s="227">
        <v>105.78452148318785</v>
      </c>
      <c r="G347" s="227">
        <v>97.53064242735297</v>
      </c>
      <c r="I347" s="291"/>
      <c r="J347" s="291"/>
      <c r="K347" s="291"/>
    </row>
    <row r="348" spans="1:11" ht="12.75">
      <c r="A348" s="76">
        <v>2006</v>
      </c>
      <c r="B348" s="222">
        <v>2</v>
      </c>
      <c r="C348" s="224" t="s">
        <v>19</v>
      </c>
      <c r="D348" s="76" t="s">
        <v>20</v>
      </c>
      <c r="E348" s="228">
        <v>117.94807840287413</v>
      </c>
      <c r="F348" s="228">
        <v>114.33477006736847</v>
      </c>
      <c r="G348" s="228">
        <v>99.52612381829219</v>
      </c>
      <c r="I348" s="291"/>
      <c r="J348" s="291"/>
      <c r="K348" s="291"/>
    </row>
    <row r="349" spans="1:11" ht="12.75">
      <c r="A349" s="51">
        <v>2006</v>
      </c>
      <c r="B349" s="221">
        <v>3</v>
      </c>
      <c r="C349" s="223" t="s">
        <v>19</v>
      </c>
      <c r="D349" s="51" t="s">
        <v>20</v>
      </c>
      <c r="E349" s="227">
        <v>129.55237305395602</v>
      </c>
      <c r="F349" s="227">
        <v>121.7714461643827</v>
      </c>
      <c r="G349" s="227">
        <v>103.75278661315167</v>
      </c>
      <c r="I349" s="291"/>
      <c r="J349" s="291"/>
      <c r="K349" s="291"/>
    </row>
    <row r="350" spans="1:11" ht="12.75">
      <c r="A350" s="76">
        <v>2006</v>
      </c>
      <c r="B350" s="222">
        <v>4</v>
      </c>
      <c r="C350" s="224" t="s">
        <v>19</v>
      </c>
      <c r="D350" s="76" t="s">
        <v>20</v>
      </c>
      <c r="E350" s="228">
        <v>126.54434830401883</v>
      </c>
      <c r="F350" s="228">
        <v>122.91965337112006</v>
      </c>
      <c r="G350" s="228">
        <v>105.25474765346725</v>
      </c>
      <c r="I350" s="291"/>
      <c r="J350" s="291"/>
      <c r="K350" s="291"/>
    </row>
    <row r="351" spans="1:11" ht="12.75">
      <c r="A351" s="51">
        <v>2007</v>
      </c>
      <c r="B351" s="221">
        <v>1</v>
      </c>
      <c r="C351" s="223" t="s">
        <v>19</v>
      </c>
      <c r="D351" s="51" t="s">
        <v>20</v>
      </c>
      <c r="E351" s="227">
        <v>127.97382094198446</v>
      </c>
      <c r="F351" s="227">
        <v>118.55471787770695</v>
      </c>
      <c r="G351" s="227">
        <v>104.60917633305344</v>
      </c>
      <c r="I351" s="291"/>
      <c r="J351" s="291"/>
      <c r="K351" s="291"/>
    </row>
    <row r="352" spans="1:11" ht="12.75">
      <c r="A352" s="76">
        <v>2007</v>
      </c>
      <c r="B352" s="222">
        <v>2</v>
      </c>
      <c r="C352" s="224" t="s">
        <v>19</v>
      </c>
      <c r="D352" s="76" t="s">
        <v>20</v>
      </c>
      <c r="E352" s="228">
        <v>136.7590663791205</v>
      </c>
      <c r="F352" s="228">
        <v>126.31620127855062</v>
      </c>
      <c r="G352" s="228">
        <v>107.76238809464317</v>
      </c>
      <c r="I352" s="291"/>
      <c r="J352" s="291"/>
      <c r="K352" s="291"/>
    </row>
    <row r="353" spans="1:11" ht="12.75">
      <c r="A353" s="51">
        <v>2007</v>
      </c>
      <c r="B353" s="221">
        <v>3</v>
      </c>
      <c r="C353" s="223" t="s">
        <v>19</v>
      </c>
      <c r="D353" s="51" t="s">
        <v>20</v>
      </c>
      <c r="E353" s="227">
        <v>146.79487987671072</v>
      </c>
      <c r="F353" s="227">
        <v>136.1308105071125</v>
      </c>
      <c r="G353" s="227">
        <v>110.82663833344213</v>
      </c>
      <c r="I353" s="291"/>
      <c r="J353" s="291"/>
      <c r="K353" s="291"/>
    </row>
    <row r="354" spans="1:11" ht="12.75">
      <c r="A354" s="76">
        <v>2007</v>
      </c>
      <c r="B354" s="222">
        <v>4</v>
      </c>
      <c r="C354" s="224" t="s">
        <v>19</v>
      </c>
      <c r="D354" s="76" t="s">
        <v>20</v>
      </c>
      <c r="E354" s="228">
        <v>143.91409779697148</v>
      </c>
      <c r="F354" s="228">
        <v>135.68165086695043</v>
      </c>
      <c r="G354" s="228">
        <v>110.24625744066041</v>
      </c>
      <c r="I354" s="291"/>
      <c r="J354" s="291"/>
      <c r="K354" s="291"/>
    </row>
    <row r="355" spans="1:11" ht="12.75">
      <c r="A355" s="51">
        <v>2008</v>
      </c>
      <c r="B355" s="221">
        <v>1</v>
      </c>
      <c r="C355" s="223" t="s">
        <v>19</v>
      </c>
      <c r="D355" s="51" t="s">
        <v>20</v>
      </c>
      <c r="E355" s="227">
        <v>141.68403256340136</v>
      </c>
      <c r="F355" s="227">
        <v>130.46867397402534</v>
      </c>
      <c r="G355" s="227">
        <v>112.79009477673705</v>
      </c>
      <c r="I355" s="291"/>
      <c r="J355" s="291"/>
      <c r="K355" s="291"/>
    </row>
    <row r="356" spans="1:11" ht="12.75">
      <c r="A356" s="76">
        <v>2008</v>
      </c>
      <c r="B356" s="222">
        <v>2</v>
      </c>
      <c r="C356" s="224" t="s">
        <v>19</v>
      </c>
      <c r="D356" s="76" t="s">
        <v>20</v>
      </c>
      <c r="E356" s="228">
        <v>147.23178044179812</v>
      </c>
      <c r="F356" s="228">
        <v>134.57005603619353</v>
      </c>
      <c r="G356" s="228">
        <v>114.88189112268151</v>
      </c>
      <c r="I356" s="291"/>
      <c r="J356" s="291"/>
      <c r="K356" s="291"/>
    </row>
    <row r="357" spans="1:11" ht="12.75">
      <c r="A357" s="51">
        <v>2008</v>
      </c>
      <c r="B357" s="221">
        <v>3</v>
      </c>
      <c r="C357" s="223" t="s">
        <v>19</v>
      </c>
      <c r="D357" s="51" t="s">
        <v>20</v>
      </c>
      <c r="E357" s="227">
        <v>142.5629589541544</v>
      </c>
      <c r="F357" s="227">
        <v>135.04597022625012</v>
      </c>
      <c r="G357" s="227">
        <v>116.79375348443885</v>
      </c>
      <c r="I357" s="291"/>
      <c r="J357" s="291"/>
      <c r="K357" s="291"/>
    </row>
    <row r="358" spans="1:11" ht="12.75">
      <c r="A358" s="76">
        <v>2008</v>
      </c>
      <c r="B358" s="222">
        <v>4</v>
      </c>
      <c r="C358" s="224" t="s">
        <v>19</v>
      </c>
      <c r="D358" s="76" t="s">
        <v>20</v>
      </c>
      <c r="E358" s="228">
        <v>135.61147885440715</v>
      </c>
      <c r="F358" s="228">
        <v>129.63283623585423</v>
      </c>
      <c r="G358" s="228">
        <v>116.9723968662373</v>
      </c>
      <c r="I358" s="291"/>
      <c r="J358" s="291"/>
      <c r="K358" s="291"/>
    </row>
    <row r="359" spans="1:11" ht="12.75">
      <c r="A359" s="51">
        <v>2009</v>
      </c>
      <c r="B359" s="221">
        <v>1</v>
      </c>
      <c r="C359" s="223" t="s">
        <v>19</v>
      </c>
      <c r="D359" s="51" t="s">
        <v>20</v>
      </c>
      <c r="E359" s="227">
        <v>128.92272434198696</v>
      </c>
      <c r="F359" s="227">
        <v>121.96789700663572</v>
      </c>
      <c r="G359" s="227">
        <v>115.76166175562444</v>
      </c>
      <c r="I359" s="291"/>
      <c r="J359" s="291"/>
      <c r="K359" s="291"/>
    </row>
    <row r="360" spans="1:11" ht="12.75">
      <c r="A360" s="76">
        <v>2009</v>
      </c>
      <c r="B360" s="222">
        <v>2</v>
      </c>
      <c r="C360" s="224" t="s">
        <v>19</v>
      </c>
      <c r="D360" s="76" t="s">
        <v>20</v>
      </c>
      <c r="E360" s="228">
        <v>126.38250830664734</v>
      </c>
      <c r="F360" s="228">
        <v>119.92006255886008</v>
      </c>
      <c r="G360" s="228">
        <v>114.55449831208716</v>
      </c>
      <c r="I360" s="291"/>
      <c r="J360" s="291"/>
      <c r="K360" s="291"/>
    </row>
    <row r="361" spans="1:11" ht="12.75">
      <c r="A361" s="51">
        <v>2009</v>
      </c>
      <c r="B361" s="221">
        <v>3</v>
      </c>
      <c r="C361" s="223" t="s">
        <v>19</v>
      </c>
      <c r="D361" s="51" t="s">
        <v>20</v>
      </c>
      <c r="E361" s="227">
        <v>131.1760668548022</v>
      </c>
      <c r="F361" s="227">
        <v>124.079048462151</v>
      </c>
      <c r="G361" s="227">
        <v>114.6642895571508</v>
      </c>
      <c r="I361" s="291"/>
      <c r="J361" s="291"/>
      <c r="K361" s="291"/>
    </row>
    <row r="362" spans="1:11" ht="12.75">
      <c r="A362" s="76">
        <v>2009</v>
      </c>
      <c r="B362" s="222">
        <v>4</v>
      </c>
      <c r="C362" s="224" t="s">
        <v>19</v>
      </c>
      <c r="D362" s="76" t="s">
        <v>20</v>
      </c>
      <c r="E362" s="228">
        <v>129.8489047273652</v>
      </c>
      <c r="F362" s="228">
        <v>124.60801867655208</v>
      </c>
      <c r="G362" s="228">
        <v>113.50064642671965</v>
      </c>
      <c r="I362" s="291"/>
      <c r="J362" s="291"/>
      <c r="K362" s="291"/>
    </row>
    <row r="363" spans="1:11" ht="12.75">
      <c r="A363" s="51">
        <v>2010</v>
      </c>
      <c r="B363" s="221">
        <v>1</v>
      </c>
      <c r="C363" s="223" t="s">
        <v>19</v>
      </c>
      <c r="D363" s="51" t="s">
        <v>20</v>
      </c>
      <c r="E363" s="227">
        <v>129.3395555546453</v>
      </c>
      <c r="F363" s="227">
        <v>120.85804725170829</v>
      </c>
      <c r="G363" s="227">
        <v>109.80379091941163</v>
      </c>
      <c r="I363" s="291"/>
      <c r="J363" s="291"/>
      <c r="K363" s="291"/>
    </row>
    <row r="364" spans="1:11" ht="12.75">
      <c r="A364" s="76">
        <v>2010</v>
      </c>
      <c r="B364" s="222">
        <v>2</v>
      </c>
      <c r="C364" s="224" t="s">
        <v>19</v>
      </c>
      <c r="D364" s="76" t="s">
        <v>20</v>
      </c>
      <c r="E364" s="228">
        <v>135.22051604410808</v>
      </c>
      <c r="F364" s="228">
        <v>127.51465056170724</v>
      </c>
      <c r="G364" s="228">
        <v>111.238940775607</v>
      </c>
      <c r="I364" s="291"/>
      <c r="J364" s="291"/>
      <c r="K364" s="291"/>
    </row>
    <row r="365" spans="1:11" ht="12.75">
      <c r="A365" s="51">
        <v>2010</v>
      </c>
      <c r="B365" s="221">
        <v>3</v>
      </c>
      <c r="C365" s="223" t="s">
        <v>19</v>
      </c>
      <c r="D365" s="51" t="s">
        <v>20</v>
      </c>
      <c r="E365" s="227">
        <v>140.7575788772597</v>
      </c>
      <c r="F365" s="227">
        <v>130.6647357597671</v>
      </c>
      <c r="G365" s="227">
        <v>112.22637165897183</v>
      </c>
      <c r="I365" s="291"/>
      <c r="J365" s="291"/>
      <c r="K365" s="291"/>
    </row>
    <row r="366" spans="1:11" ht="12.75">
      <c r="A366" s="76">
        <v>2001</v>
      </c>
      <c r="B366" s="222">
        <v>1</v>
      </c>
      <c r="C366" s="224" t="s">
        <v>21</v>
      </c>
      <c r="D366" s="76" t="s">
        <v>22</v>
      </c>
      <c r="E366" s="228">
        <v>88.1007779406496</v>
      </c>
      <c r="F366" s="228">
        <v>87.95289817233</v>
      </c>
      <c r="G366" s="228">
        <v>102.53905359041333</v>
      </c>
      <c r="I366" s="291"/>
      <c r="J366" s="291"/>
      <c r="K366" s="291"/>
    </row>
    <row r="367" spans="1:11" ht="12.75">
      <c r="A367" s="51">
        <v>2001</v>
      </c>
      <c r="B367" s="221">
        <v>2</v>
      </c>
      <c r="C367" s="223" t="s">
        <v>21</v>
      </c>
      <c r="D367" s="51" t="s">
        <v>22</v>
      </c>
      <c r="E367" s="227">
        <v>98.83559582696404</v>
      </c>
      <c r="F367" s="227">
        <v>99.11464893977603</v>
      </c>
      <c r="G367" s="227">
        <v>101.04416833884585</v>
      </c>
      <c r="I367" s="291"/>
      <c r="J367" s="291"/>
      <c r="K367" s="291"/>
    </row>
    <row r="368" spans="1:11" ht="12.75">
      <c r="A368" s="76">
        <v>2001</v>
      </c>
      <c r="B368" s="222">
        <v>3</v>
      </c>
      <c r="C368" s="224" t="s">
        <v>21</v>
      </c>
      <c r="D368" s="76" t="s">
        <v>22</v>
      </c>
      <c r="E368" s="228">
        <v>103.42155909587775</v>
      </c>
      <c r="F368" s="228">
        <v>97.67543273955575</v>
      </c>
      <c r="G368" s="228">
        <v>99.57314484712106</v>
      </c>
      <c r="I368" s="291"/>
      <c r="J368" s="291"/>
      <c r="K368" s="291"/>
    </row>
    <row r="369" spans="1:11" ht="12.75">
      <c r="A369" s="51">
        <v>2001</v>
      </c>
      <c r="B369" s="221">
        <v>4</v>
      </c>
      <c r="C369" s="223" t="s">
        <v>21</v>
      </c>
      <c r="D369" s="51" t="s">
        <v>22</v>
      </c>
      <c r="E369" s="227">
        <v>109.64206713650864</v>
      </c>
      <c r="F369" s="227">
        <v>115.25702014833826</v>
      </c>
      <c r="G369" s="227">
        <v>96.84363322361976</v>
      </c>
      <c r="I369" s="291"/>
      <c r="J369" s="291"/>
      <c r="K369" s="291"/>
    </row>
    <row r="370" spans="1:11" ht="12.75">
      <c r="A370" s="76">
        <v>2002</v>
      </c>
      <c r="B370" s="222">
        <v>1</v>
      </c>
      <c r="C370" s="224" t="s">
        <v>21</v>
      </c>
      <c r="D370" s="76" t="s">
        <v>22</v>
      </c>
      <c r="E370" s="228">
        <v>87.03816943224727</v>
      </c>
      <c r="F370" s="228">
        <v>86.0605742281636</v>
      </c>
      <c r="G370" s="228">
        <v>93.86238238171622</v>
      </c>
      <c r="I370" s="291"/>
      <c r="J370" s="291"/>
      <c r="K370" s="291"/>
    </row>
    <row r="371" spans="1:11" ht="12.75">
      <c r="A371" s="51">
        <v>2002</v>
      </c>
      <c r="B371" s="221">
        <v>2</v>
      </c>
      <c r="C371" s="223" t="s">
        <v>21</v>
      </c>
      <c r="D371" s="51" t="s">
        <v>22</v>
      </c>
      <c r="E371" s="227">
        <v>95.31642509762577</v>
      </c>
      <c r="F371" s="227">
        <v>95.8515317695178</v>
      </c>
      <c r="G371" s="227">
        <v>90.90219589907782</v>
      </c>
      <c r="I371" s="291"/>
      <c r="J371" s="291"/>
      <c r="K371" s="291"/>
    </row>
    <row r="372" spans="1:11" ht="12.75">
      <c r="A372" s="76">
        <v>2002</v>
      </c>
      <c r="B372" s="222">
        <v>3</v>
      </c>
      <c r="C372" s="224" t="s">
        <v>21</v>
      </c>
      <c r="D372" s="76" t="s">
        <v>22</v>
      </c>
      <c r="E372" s="228">
        <v>98.16164832261022</v>
      </c>
      <c r="F372" s="228">
        <v>98.24214542552875</v>
      </c>
      <c r="G372" s="228">
        <v>89.10955855006368</v>
      </c>
      <c r="I372" s="291"/>
      <c r="J372" s="291"/>
      <c r="K372" s="291"/>
    </row>
    <row r="373" spans="1:11" ht="12.75">
      <c r="A373" s="51">
        <v>2002</v>
      </c>
      <c r="B373" s="221">
        <v>4</v>
      </c>
      <c r="C373" s="223" t="s">
        <v>21</v>
      </c>
      <c r="D373" s="51" t="s">
        <v>22</v>
      </c>
      <c r="E373" s="227">
        <v>105.00529792114547</v>
      </c>
      <c r="F373" s="227">
        <v>114.60691192506897</v>
      </c>
      <c r="G373" s="227">
        <v>87.77550035232488</v>
      </c>
      <c r="I373" s="291"/>
      <c r="J373" s="291"/>
      <c r="K373" s="291"/>
    </row>
    <row r="374" spans="1:11" ht="12.75">
      <c r="A374" s="76">
        <v>2003</v>
      </c>
      <c r="B374" s="222">
        <v>1</v>
      </c>
      <c r="C374" s="224" t="s">
        <v>21</v>
      </c>
      <c r="D374" s="76" t="s">
        <v>22</v>
      </c>
      <c r="E374" s="228">
        <v>78.8689729720081</v>
      </c>
      <c r="F374" s="228">
        <v>78.19484918550849</v>
      </c>
      <c r="G374" s="228">
        <v>82.35332631724695</v>
      </c>
      <c r="I374" s="291"/>
      <c r="J374" s="291"/>
      <c r="K374" s="291"/>
    </row>
    <row r="375" spans="1:11" ht="12.75">
      <c r="A375" s="51">
        <v>2003</v>
      </c>
      <c r="B375" s="221">
        <v>2</v>
      </c>
      <c r="C375" s="223" t="s">
        <v>21</v>
      </c>
      <c r="D375" s="51" t="s">
        <v>22</v>
      </c>
      <c r="E375" s="227">
        <v>82.65363228244858</v>
      </c>
      <c r="F375" s="227">
        <v>85.23875527603315</v>
      </c>
      <c r="G375" s="227">
        <v>81.36703129922284</v>
      </c>
      <c r="I375" s="291"/>
      <c r="J375" s="291"/>
      <c r="K375" s="291"/>
    </row>
    <row r="376" spans="1:11" ht="12.75">
      <c r="A376" s="76">
        <v>2003</v>
      </c>
      <c r="B376" s="222">
        <v>3</v>
      </c>
      <c r="C376" s="224" t="s">
        <v>21</v>
      </c>
      <c r="D376" s="76" t="s">
        <v>22</v>
      </c>
      <c r="E376" s="228">
        <v>86.77462113313172</v>
      </c>
      <c r="F376" s="228">
        <v>84.68501795244059</v>
      </c>
      <c r="G376" s="228">
        <v>80.1607680199556</v>
      </c>
      <c r="I376" s="291"/>
      <c r="J376" s="291"/>
      <c r="K376" s="291"/>
    </row>
    <row r="377" spans="1:11" ht="12.75">
      <c r="A377" s="51">
        <v>2003</v>
      </c>
      <c r="B377" s="221">
        <v>4</v>
      </c>
      <c r="C377" s="223" t="s">
        <v>21</v>
      </c>
      <c r="D377" s="51" t="s">
        <v>22</v>
      </c>
      <c r="E377" s="227">
        <v>99.68484773827014</v>
      </c>
      <c r="F377" s="227">
        <v>103.95658334370617</v>
      </c>
      <c r="G377" s="227">
        <v>78.2062906495175</v>
      </c>
      <c r="I377" s="291"/>
      <c r="J377" s="291"/>
      <c r="K377" s="291"/>
    </row>
    <row r="378" spans="1:11" ht="12.75">
      <c r="A378" s="76">
        <v>2004</v>
      </c>
      <c r="B378" s="222">
        <v>1</v>
      </c>
      <c r="C378" s="224" t="s">
        <v>21</v>
      </c>
      <c r="D378" s="76" t="s">
        <v>22</v>
      </c>
      <c r="E378" s="228">
        <v>66.98470379822464</v>
      </c>
      <c r="F378" s="228">
        <v>73.44297751602198</v>
      </c>
      <c r="G378" s="228">
        <v>75.74125077750294</v>
      </c>
      <c r="I378" s="291"/>
      <c r="J378" s="291"/>
      <c r="K378" s="291"/>
    </row>
    <row r="379" spans="1:11" ht="12.75">
      <c r="A379" s="51">
        <v>2004</v>
      </c>
      <c r="B379" s="221">
        <v>2</v>
      </c>
      <c r="C379" s="223" t="s">
        <v>21</v>
      </c>
      <c r="D379" s="51" t="s">
        <v>22</v>
      </c>
      <c r="E379" s="227">
        <v>71.35568940461312</v>
      </c>
      <c r="F379" s="227">
        <v>82.37003711191431</v>
      </c>
      <c r="G379" s="227">
        <v>72.94650672422648</v>
      </c>
      <c r="I379" s="291"/>
      <c r="J379" s="291"/>
      <c r="K379" s="291"/>
    </row>
    <row r="380" spans="1:11" ht="12.75">
      <c r="A380" s="76">
        <v>2004</v>
      </c>
      <c r="B380" s="222">
        <v>3</v>
      </c>
      <c r="C380" s="224" t="s">
        <v>21</v>
      </c>
      <c r="D380" s="76" t="s">
        <v>22</v>
      </c>
      <c r="E380" s="228">
        <v>76.2891504258815</v>
      </c>
      <c r="F380" s="228">
        <v>81.49552073065314</v>
      </c>
      <c r="G380" s="228">
        <v>69.79005944711021</v>
      </c>
      <c r="I380" s="291"/>
      <c r="J380" s="291"/>
      <c r="K380" s="291"/>
    </row>
    <row r="381" spans="1:11" ht="12.75">
      <c r="A381" s="51">
        <v>2004</v>
      </c>
      <c r="B381" s="221">
        <v>4</v>
      </c>
      <c r="C381" s="223" t="s">
        <v>21</v>
      </c>
      <c r="D381" s="51" t="s">
        <v>22</v>
      </c>
      <c r="E381" s="227">
        <v>88.92006978654295</v>
      </c>
      <c r="F381" s="227">
        <v>102.53085841914339</v>
      </c>
      <c r="G381" s="227">
        <v>67.9351078200025</v>
      </c>
      <c r="I381" s="291"/>
      <c r="J381" s="291"/>
      <c r="K381" s="291"/>
    </row>
    <row r="382" spans="1:11" ht="12.75">
      <c r="A382" s="76">
        <v>2005</v>
      </c>
      <c r="B382" s="222">
        <v>1</v>
      </c>
      <c r="C382" s="224" t="s">
        <v>21</v>
      </c>
      <c r="D382" s="76" t="s">
        <v>22</v>
      </c>
      <c r="E382" s="228">
        <v>67.62626691584623</v>
      </c>
      <c r="F382" s="228">
        <v>75.36387734047604</v>
      </c>
      <c r="G382" s="228">
        <v>68.57445808246173</v>
      </c>
      <c r="I382" s="291"/>
      <c r="J382" s="291"/>
      <c r="K382" s="291"/>
    </row>
    <row r="383" spans="1:11" ht="12.75">
      <c r="A383" s="51">
        <v>2005</v>
      </c>
      <c r="B383" s="221">
        <v>2</v>
      </c>
      <c r="C383" s="223" t="s">
        <v>21</v>
      </c>
      <c r="D383" s="51" t="s">
        <v>22</v>
      </c>
      <c r="E383" s="227">
        <v>74.92417193950618</v>
      </c>
      <c r="F383" s="227">
        <v>83.21031822038222</v>
      </c>
      <c r="G383" s="227">
        <v>68.29697875370907</v>
      </c>
      <c r="I383" s="291"/>
      <c r="J383" s="291"/>
      <c r="K383" s="291"/>
    </row>
    <row r="384" spans="1:11" ht="12.75">
      <c r="A384" s="76">
        <v>2005</v>
      </c>
      <c r="B384" s="222">
        <v>3</v>
      </c>
      <c r="C384" s="224" t="s">
        <v>21</v>
      </c>
      <c r="D384" s="76" t="s">
        <v>22</v>
      </c>
      <c r="E384" s="228">
        <v>82.17397846900306</v>
      </c>
      <c r="F384" s="228">
        <v>85.58570490912334</v>
      </c>
      <c r="G384" s="228">
        <v>66.97983241893441</v>
      </c>
      <c r="I384" s="291"/>
      <c r="J384" s="291"/>
      <c r="K384" s="291"/>
    </row>
    <row r="385" spans="1:11" ht="12.75">
      <c r="A385" s="51">
        <v>2005</v>
      </c>
      <c r="B385" s="221">
        <v>4</v>
      </c>
      <c r="C385" s="223" t="s">
        <v>21</v>
      </c>
      <c r="D385" s="51" t="s">
        <v>22</v>
      </c>
      <c r="E385" s="227">
        <v>90.8834807830596</v>
      </c>
      <c r="F385" s="227">
        <v>104.54749054296283</v>
      </c>
      <c r="G385" s="227">
        <v>67.11463760983655</v>
      </c>
      <c r="I385" s="291"/>
      <c r="J385" s="291"/>
      <c r="K385" s="291"/>
    </row>
    <row r="386" spans="1:11" ht="12.75">
      <c r="A386" s="76">
        <v>2006</v>
      </c>
      <c r="B386" s="222">
        <v>1</v>
      </c>
      <c r="C386" s="224" t="s">
        <v>21</v>
      </c>
      <c r="D386" s="76" t="s">
        <v>22</v>
      </c>
      <c r="E386" s="228">
        <v>69.43818098977408</v>
      </c>
      <c r="F386" s="228">
        <v>74.2351033189967</v>
      </c>
      <c r="G386" s="228">
        <v>65.53584375773141</v>
      </c>
      <c r="I386" s="291"/>
      <c r="J386" s="291"/>
      <c r="K386" s="291"/>
    </row>
    <row r="387" spans="1:11" ht="12.75">
      <c r="A387" s="51">
        <v>2006</v>
      </c>
      <c r="B387" s="221">
        <v>2</v>
      </c>
      <c r="C387" s="223" t="s">
        <v>21</v>
      </c>
      <c r="D387" s="51" t="s">
        <v>22</v>
      </c>
      <c r="E387" s="227">
        <v>76.65979356223686</v>
      </c>
      <c r="F387" s="227">
        <v>88.18544945044795</v>
      </c>
      <c r="G387" s="227">
        <v>65.53521316863241</v>
      </c>
      <c r="I387" s="291"/>
      <c r="J387" s="291"/>
      <c r="K387" s="291"/>
    </row>
    <row r="388" spans="1:11" ht="12.75">
      <c r="A388" s="76">
        <v>2006</v>
      </c>
      <c r="B388" s="222">
        <v>3</v>
      </c>
      <c r="C388" s="224" t="s">
        <v>21</v>
      </c>
      <c r="D388" s="76" t="s">
        <v>22</v>
      </c>
      <c r="E388" s="228">
        <v>89.72958803551832</v>
      </c>
      <c r="F388" s="228">
        <v>96.30440408753694</v>
      </c>
      <c r="G388" s="228">
        <v>66.37175669242869</v>
      </c>
      <c r="I388" s="291"/>
      <c r="J388" s="291"/>
      <c r="K388" s="291"/>
    </row>
    <row r="389" spans="1:11" ht="12.75">
      <c r="A389" s="51">
        <v>2006</v>
      </c>
      <c r="B389" s="221">
        <v>4</v>
      </c>
      <c r="C389" s="223" t="s">
        <v>21</v>
      </c>
      <c r="D389" s="51" t="s">
        <v>22</v>
      </c>
      <c r="E389" s="227">
        <v>104.92016295523977</v>
      </c>
      <c r="F389" s="227">
        <v>120.80385415850847</v>
      </c>
      <c r="G389" s="227">
        <v>67.38038395631064</v>
      </c>
      <c r="I389" s="291"/>
      <c r="J389" s="291"/>
      <c r="K389" s="291"/>
    </row>
    <row r="390" spans="1:11" ht="12.75">
      <c r="A390" s="76">
        <v>2007</v>
      </c>
      <c r="B390" s="222">
        <v>1</v>
      </c>
      <c r="C390" s="224" t="s">
        <v>21</v>
      </c>
      <c r="D390" s="76" t="s">
        <v>22</v>
      </c>
      <c r="E390" s="228">
        <v>83.80772428332294</v>
      </c>
      <c r="F390" s="228">
        <v>86.34763955578582</v>
      </c>
      <c r="G390" s="228">
        <v>66.54329034415137</v>
      </c>
      <c r="I390" s="291"/>
      <c r="J390" s="291"/>
      <c r="K390" s="291"/>
    </row>
    <row r="391" spans="1:11" ht="12.75">
      <c r="A391" s="51">
        <v>2007</v>
      </c>
      <c r="B391" s="221">
        <v>2</v>
      </c>
      <c r="C391" s="223" t="s">
        <v>21</v>
      </c>
      <c r="D391" s="51" t="s">
        <v>22</v>
      </c>
      <c r="E391" s="227">
        <v>80.74686650289607</v>
      </c>
      <c r="F391" s="227">
        <v>91.33871541765542</v>
      </c>
      <c r="G391" s="227">
        <v>66.19955220123896</v>
      </c>
      <c r="I391" s="291"/>
      <c r="J391" s="291"/>
      <c r="K391" s="291"/>
    </row>
    <row r="392" spans="1:11" ht="12.75">
      <c r="A392" s="76">
        <v>2007</v>
      </c>
      <c r="B392" s="222">
        <v>3</v>
      </c>
      <c r="C392" s="224" t="s">
        <v>21</v>
      </c>
      <c r="D392" s="76" t="s">
        <v>22</v>
      </c>
      <c r="E392" s="228">
        <v>95.87030988137246</v>
      </c>
      <c r="F392" s="228">
        <v>99.50466577110431</v>
      </c>
      <c r="G392" s="228">
        <v>67.8621204859883</v>
      </c>
      <c r="I392" s="291"/>
      <c r="J392" s="291"/>
      <c r="K392" s="291"/>
    </row>
    <row r="393" spans="1:11" ht="12.75">
      <c r="A393" s="51">
        <v>2007</v>
      </c>
      <c r="B393" s="221">
        <v>4</v>
      </c>
      <c r="C393" s="223" t="s">
        <v>21</v>
      </c>
      <c r="D393" s="51" t="s">
        <v>22</v>
      </c>
      <c r="E393" s="227">
        <v>107.30547294238893</v>
      </c>
      <c r="F393" s="227">
        <v>124.17746966574347</v>
      </c>
      <c r="G393" s="227">
        <v>70.47569763279536</v>
      </c>
      <c r="I393" s="291"/>
      <c r="J393" s="291"/>
      <c r="K393" s="291"/>
    </row>
    <row r="394" spans="1:11" ht="12.75">
      <c r="A394" s="76">
        <v>2008</v>
      </c>
      <c r="B394" s="222">
        <v>1</v>
      </c>
      <c r="C394" s="224" t="s">
        <v>21</v>
      </c>
      <c r="D394" s="76" t="s">
        <v>22</v>
      </c>
      <c r="E394" s="228">
        <v>81.02652694021836</v>
      </c>
      <c r="F394" s="228">
        <v>87.40859090951038</v>
      </c>
      <c r="G394" s="228">
        <v>68.5162225083278</v>
      </c>
      <c r="I394" s="291"/>
      <c r="J394" s="291"/>
      <c r="K394" s="291"/>
    </row>
    <row r="395" spans="1:11" ht="12.75">
      <c r="A395" s="51">
        <v>2008</v>
      </c>
      <c r="B395" s="221">
        <v>2</v>
      </c>
      <c r="C395" s="223" t="s">
        <v>21</v>
      </c>
      <c r="D395" s="51" t="s">
        <v>22</v>
      </c>
      <c r="E395" s="227">
        <v>83.23294637562566</v>
      </c>
      <c r="F395" s="227">
        <v>89.9533354447081</v>
      </c>
      <c r="G395" s="227">
        <v>67.91189677444284</v>
      </c>
      <c r="I395" s="291"/>
      <c r="J395" s="291"/>
      <c r="K395" s="291"/>
    </row>
    <row r="396" spans="1:11" ht="12.75">
      <c r="A396" s="76">
        <v>2008</v>
      </c>
      <c r="B396" s="222">
        <v>3</v>
      </c>
      <c r="C396" s="224" t="s">
        <v>21</v>
      </c>
      <c r="D396" s="76" t="s">
        <v>22</v>
      </c>
      <c r="E396" s="228">
        <v>93.44773862449432</v>
      </c>
      <c r="F396" s="228">
        <v>97.77663083872324</v>
      </c>
      <c r="G396" s="228">
        <v>68.47978921687275</v>
      </c>
      <c r="I396" s="291"/>
      <c r="J396" s="291"/>
      <c r="K396" s="291"/>
    </row>
    <row r="397" spans="1:11" ht="12.75">
      <c r="A397" s="51">
        <v>2008</v>
      </c>
      <c r="B397" s="221">
        <v>4</v>
      </c>
      <c r="C397" s="223" t="s">
        <v>21</v>
      </c>
      <c r="D397" s="51" t="s">
        <v>22</v>
      </c>
      <c r="E397" s="227">
        <v>103.51641925591568</v>
      </c>
      <c r="F397" s="227">
        <v>118.05187263736062</v>
      </c>
      <c r="G397" s="227">
        <v>68.03970510970372</v>
      </c>
      <c r="I397" s="291"/>
      <c r="J397" s="291"/>
      <c r="K397" s="291"/>
    </row>
    <row r="398" spans="1:11" ht="12.75">
      <c r="A398" s="76">
        <v>2009</v>
      </c>
      <c r="B398" s="222">
        <v>1</v>
      </c>
      <c r="C398" s="224" t="s">
        <v>21</v>
      </c>
      <c r="D398" s="76" t="s">
        <v>22</v>
      </c>
      <c r="E398" s="228">
        <v>74.68488940240533</v>
      </c>
      <c r="F398" s="228">
        <v>78.84654511233256</v>
      </c>
      <c r="G398" s="228">
        <v>66.31244106675281</v>
      </c>
      <c r="I398" s="291"/>
      <c r="J398" s="291"/>
      <c r="K398" s="291"/>
    </row>
    <row r="399" spans="1:11" ht="12.75">
      <c r="A399" s="51">
        <v>2009</v>
      </c>
      <c r="B399" s="221">
        <v>2</v>
      </c>
      <c r="C399" s="223" t="s">
        <v>21</v>
      </c>
      <c r="D399" s="51" t="s">
        <v>22</v>
      </c>
      <c r="E399" s="227">
        <v>84.3783737126468</v>
      </c>
      <c r="F399" s="227">
        <v>94.05155623432638</v>
      </c>
      <c r="G399" s="227">
        <v>66.73610973216333</v>
      </c>
      <c r="I399" s="291"/>
      <c r="J399" s="291"/>
      <c r="K399" s="291"/>
    </row>
    <row r="400" spans="1:11" ht="12.75">
      <c r="A400" s="76">
        <v>2009</v>
      </c>
      <c r="B400" s="222">
        <v>3</v>
      </c>
      <c r="C400" s="224" t="s">
        <v>21</v>
      </c>
      <c r="D400" s="76" t="s">
        <v>22</v>
      </c>
      <c r="E400" s="228">
        <v>100.47429471578018</v>
      </c>
      <c r="F400" s="228">
        <v>99.51139035132678</v>
      </c>
      <c r="G400" s="228">
        <v>66.42648377615</v>
      </c>
      <c r="I400" s="291"/>
      <c r="J400" s="291"/>
      <c r="K400" s="291"/>
    </row>
    <row r="401" spans="1:11" ht="12.75">
      <c r="A401" s="51">
        <v>2009</v>
      </c>
      <c r="B401" s="221">
        <v>4</v>
      </c>
      <c r="C401" s="223" t="s">
        <v>21</v>
      </c>
      <c r="D401" s="51" t="s">
        <v>22</v>
      </c>
      <c r="E401" s="227">
        <v>119.26677121114774</v>
      </c>
      <c r="F401" s="227">
        <v>123.57830986020315</v>
      </c>
      <c r="G401" s="227">
        <v>67.82615678216017</v>
      </c>
      <c r="I401" s="291"/>
      <c r="J401" s="291"/>
      <c r="K401" s="291"/>
    </row>
    <row r="402" spans="1:11" ht="12.75">
      <c r="A402" s="76">
        <v>2010</v>
      </c>
      <c r="B402" s="222">
        <v>1</v>
      </c>
      <c r="C402" s="224" t="s">
        <v>21</v>
      </c>
      <c r="D402" s="76" t="s">
        <v>22</v>
      </c>
      <c r="E402" s="228">
        <v>88.34834730341322</v>
      </c>
      <c r="F402" s="228">
        <v>87.51061070681331</v>
      </c>
      <c r="G402" s="228">
        <v>66.33857026399411</v>
      </c>
      <c r="I402" s="291"/>
      <c r="J402" s="291"/>
      <c r="K402" s="291"/>
    </row>
    <row r="403" spans="1:11" ht="12.75">
      <c r="A403" s="51">
        <v>2010</v>
      </c>
      <c r="B403" s="221">
        <v>2</v>
      </c>
      <c r="C403" s="223" t="s">
        <v>21</v>
      </c>
      <c r="D403" s="51" t="s">
        <v>22</v>
      </c>
      <c r="E403" s="227">
        <v>84.15272044732686</v>
      </c>
      <c r="F403" s="227">
        <v>87.91196880986755</v>
      </c>
      <c r="G403" s="227">
        <v>66.12298258447076</v>
      </c>
      <c r="I403" s="291"/>
      <c r="J403" s="291"/>
      <c r="K403" s="291"/>
    </row>
    <row r="404" spans="1:11" ht="12.75">
      <c r="A404" s="76">
        <v>2010</v>
      </c>
      <c r="B404" s="222">
        <v>3</v>
      </c>
      <c r="C404" s="224" t="s">
        <v>21</v>
      </c>
      <c r="D404" s="76" t="s">
        <v>22</v>
      </c>
      <c r="E404" s="228">
        <v>85.01083104454656</v>
      </c>
      <c r="F404" s="228">
        <v>75.39831618338799</v>
      </c>
      <c r="G404" s="228">
        <v>60.71073697350505</v>
      </c>
      <c r="I404" s="291"/>
      <c r="J404" s="291"/>
      <c r="K404" s="291"/>
    </row>
    <row r="405" spans="1:11" ht="12.75">
      <c r="A405" s="51">
        <v>2001</v>
      </c>
      <c r="B405" s="221">
        <v>1</v>
      </c>
      <c r="C405" s="223" t="s">
        <v>23</v>
      </c>
      <c r="D405" s="51" t="s">
        <v>24</v>
      </c>
      <c r="E405" s="227">
        <v>90.82184231366467</v>
      </c>
      <c r="F405" s="227">
        <v>81.40144463703113</v>
      </c>
      <c r="G405" s="227">
        <v>97.95348837209302</v>
      </c>
      <c r="I405" s="291"/>
      <c r="J405" s="291"/>
      <c r="K405" s="291"/>
    </row>
    <row r="406" spans="1:11" ht="12.75">
      <c r="A406" s="76">
        <v>2001</v>
      </c>
      <c r="B406" s="222">
        <v>2</v>
      </c>
      <c r="C406" s="224" t="s">
        <v>23</v>
      </c>
      <c r="D406" s="76" t="s">
        <v>24</v>
      </c>
      <c r="E406" s="228">
        <v>96.65570811284041</v>
      </c>
      <c r="F406" s="228">
        <v>94.05604591096798</v>
      </c>
      <c r="G406" s="228">
        <v>101.48837209302326</v>
      </c>
      <c r="I406" s="291"/>
      <c r="J406" s="291"/>
      <c r="K406" s="291"/>
    </row>
    <row r="407" spans="1:11" ht="12.75">
      <c r="A407" s="51">
        <v>2001</v>
      </c>
      <c r="B407" s="221">
        <v>3</v>
      </c>
      <c r="C407" s="223" t="s">
        <v>23</v>
      </c>
      <c r="D407" s="51" t="s">
        <v>24</v>
      </c>
      <c r="E407" s="227">
        <v>105.24839239005986</v>
      </c>
      <c r="F407" s="227">
        <v>110.18333141852877</v>
      </c>
      <c r="G407" s="227">
        <v>100.40310077519379</v>
      </c>
      <c r="I407" s="291"/>
      <c r="J407" s="291"/>
      <c r="K407" s="291"/>
    </row>
    <row r="408" spans="1:11" ht="12.75">
      <c r="A408" s="76">
        <v>2001</v>
      </c>
      <c r="B408" s="222">
        <v>4</v>
      </c>
      <c r="C408" s="224" t="s">
        <v>23</v>
      </c>
      <c r="D408" s="76" t="s">
        <v>24</v>
      </c>
      <c r="E408" s="228">
        <v>107.27405718343513</v>
      </c>
      <c r="F408" s="228">
        <v>114.3591780334721</v>
      </c>
      <c r="G408" s="228">
        <v>100.15503875968992</v>
      </c>
      <c r="I408" s="291"/>
      <c r="J408" s="291"/>
      <c r="K408" s="291"/>
    </row>
    <row r="409" spans="1:11" ht="12.75">
      <c r="A409" s="51">
        <v>2002</v>
      </c>
      <c r="B409" s="221">
        <v>1</v>
      </c>
      <c r="C409" s="223" t="s">
        <v>23</v>
      </c>
      <c r="D409" s="51" t="s">
        <v>24</v>
      </c>
      <c r="E409" s="227">
        <v>111.8751301681766</v>
      </c>
      <c r="F409" s="227">
        <v>103.83754479324173</v>
      </c>
      <c r="G409" s="227">
        <v>99.31782945736434</v>
      </c>
      <c r="I409" s="291"/>
      <c r="J409" s="291"/>
      <c r="K409" s="291"/>
    </row>
    <row r="410" spans="1:11" ht="12.75">
      <c r="A410" s="76">
        <v>2002</v>
      </c>
      <c r="B410" s="222">
        <v>2</v>
      </c>
      <c r="C410" s="224" t="s">
        <v>23</v>
      </c>
      <c r="D410" s="76" t="s">
        <v>24</v>
      </c>
      <c r="E410" s="228">
        <v>131.1980114847443</v>
      </c>
      <c r="F410" s="228">
        <v>140.92885146441517</v>
      </c>
      <c r="G410" s="228">
        <v>103.68992248062015</v>
      </c>
      <c r="I410" s="291"/>
      <c r="J410" s="291"/>
      <c r="K410" s="291"/>
    </row>
    <row r="411" spans="1:11" ht="12.75">
      <c r="A411" s="51">
        <v>2002</v>
      </c>
      <c r="B411" s="221">
        <v>3</v>
      </c>
      <c r="C411" s="223" t="s">
        <v>23</v>
      </c>
      <c r="D411" s="51" t="s">
        <v>24</v>
      </c>
      <c r="E411" s="227">
        <v>146.38572994221562</v>
      </c>
      <c r="F411" s="227">
        <v>126.74945090825564</v>
      </c>
      <c r="G411" s="227">
        <v>110.04651162790698</v>
      </c>
      <c r="I411" s="291"/>
      <c r="J411" s="291"/>
      <c r="K411" s="291"/>
    </row>
    <row r="412" spans="1:11" ht="12.75">
      <c r="A412" s="76">
        <v>2002</v>
      </c>
      <c r="B412" s="222">
        <v>4</v>
      </c>
      <c r="C412" s="224" t="s">
        <v>23</v>
      </c>
      <c r="D412" s="76" t="s">
        <v>24</v>
      </c>
      <c r="E412" s="228">
        <v>150.71082860742808</v>
      </c>
      <c r="F412" s="228">
        <v>134.5994597743238</v>
      </c>
      <c r="G412" s="228">
        <v>116.40310077519379</v>
      </c>
      <c r="I412" s="291"/>
      <c r="J412" s="291"/>
      <c r="K412" s="291"/>
    </row>
    <row r="413" spans="1:11" ht="12.75">
      <c r="A413" s="51">
        <v>2003</v>
      </c>
      <c r="B413" s="221">
        <v>1</v>
      </c>
      <c r="C413" s="223" t="s">
        <v>23</v>
      </c>
      <c r="D413" s="51" t="s">
        <v>24</v>
      </c>
      <c r="E413" s="227">
        <v>118.25241666428722</v>
      </c>
      <c r="F413" s="227">
        <v>106.14018703889978</v>
      </c>
      <c r="G413" s="227">
        <v>117.86046511627907</v>
      </c>
      <c r="I413" s="291"/>
      <c r="J413" s="291"/>
      <c r="K413" s="291"/>
    </row>
    <row r="414" spans="1:11" ht="12.75">
      <c r="A414" s="76">
        <v>2003</v>
      </c>
      <c r="B414" s="222">
        <v>2</v>
      </c>
      <c r="C414" s="224" t="s">
        <v>23</v>
      </c>
      <c r="D414" s="76" t="s">
        <v>24</v>
      </c>
      <c r="E414" s="228">
        <v>141.6559732676745</v>
      </c>
      <c r="F414" s="228">
        <v>130.6971298744362</v>
      </c>
      <c r="G414" s="228">
        <v>116.9922480620155</v>
      </c>
      <c r="I414" s="291"/>
      <c r="J414" s="291"/>
      <c r="K414" s="291"/>
    </row>
    <row r="415" spans="1:11" ht="12.75">
      <c r="A415" s="51">
        <v>2003</v>
      </c>
      <c r="B415" s="221">
        <v>3</v>
      </c>
      <c r="C415" s="223" t="s">
        <v>23</v>
      </c>
      <c r="D415" s="51" t="s">
        <v>24</v>
      </c>
      <c r="E415" s="227">
        <v>144.82154609138837</v>
      </c>
      <c r="F415" s="227">
        <v>134.6027992214367</v>
      </c>
      <c r="G415" s="227">
        <v>121.05426356589147</v>
      </c>
      <c r="I415" s="291"/>
      <c r="J415" s="291"/>
      <c r="K415" s="291"/>
    </row>
    <row r="416" spans="1:11" ht="12.75">
      <c r="A416" s="76">
        <v>2003</v>
      </c>
      <c r="B416" s="222">
        <v>4</v>
      </c>
      <c r="C416" s="224" t="s">
        <v>23</v>
      </c>
      <c r="D416" s="76" t="s">
        <v>24</v>
      </c>
      <c r="E416" s="228">
        <v>140.8931792391195</v>
      </c>
      <c r="F416" s="228">
        <v>139.652639134802</v>
      </c>
      <c r="G416" s="228">
        <v>121.14728682170542</v>
      </c>
      <c r="I416" s="291"/>
      <c r="J416" s="291"/>
      <c r="K416" s="291"/>
    </row>
    <row r="417" spans="1:11" ht="12.75">
      <c r="A417" s="51">
        <v>2004</v>
      </c>
      <c r="B417" s="221">
        <v>1</v>
      </c>
      <c r="C417" s="223" t="s">
        <v>23</v>
      </c>
      <c r="D417" s="51" t="s">
        <v>24</v>
      </c>
      <c r="E417" s="227">
        <v>134.25510864284257</v>
      </c>
      <c r="F417" s="227">
        <v>122.13552871610429</v>
      </c>
      <c r="G417" s="227">
        <v>124.55813953488372</v>
      </c>
      <c r="I417" s="291"/>
      <c r="J417" s="291"/>
      <c r="K417" s="291"/>
    </row>
    <row r="418" spans="1:11" ht="12.75">
      <c r="A418" s="76">
        <v>2004</v>
      </c>
      <c r="B418" s="222">
        <v>2</v>
      </c>
      <c r="C418" s="224" t="s">
        <v>23</v>
      </c>
      <c r="D418" s="76" t="s">
        <v>24</v>
      </c>
      <c r="E418" s="228">
        <v>140.95826145262706</v>
      </c>
      <c r="F418" s="228">
        <v>145.3942014860302</v>
      </c>
      <c r="G418" s="228">
        <v>129.05426356589146</v>
      </c>
      <c r="I418" s="291"/>
      <c r="J418" s="291"/>
      <c r="K418" s="291"/>
    </row>
    <row r="419" spans="1:11" ht="12.75">
      <c r="A419" s="51">
        <v>2004</v>
      </c>
      <c r="B419" s="221">
        <v>3</v>
      </c>
      <c r="C419" s="223" t="s">
        <v>23</v>
      </c>
      <c r="D419" s="51" t="s">
        <v>24</v>
      </c>
      <c r="E419" s="227">
        <v>130.26586930607195</v>
      </c>
      <c r="F419" s="227">
        <v>134.35173730808853</v>
      </c>
      <c r="G419" s="227">
        <v>129.5503875968992</v>
      </c>
      <c r="I419" s="291"/>
      <c r="J419" s="291"/>
      <c r="K419" s="291"/>
    </row>
    <row r="420" spans="1:11" ht="12.75">
      <c r="A420" s="76">
        <v>2004</v>
      </c>
      <c r="B420" s="222">
        <v>4</v>
      </c>
      <c r="C420" s="224" t="s">
        <v>23</v>
      </c>
      <c r="D420" s="76" t="s">
        <v>24</v>
      </c>
      <c r="E420" s="228">
        <v>126.13533854477133</v>
      </c>
      <c r="F420" s="228">
        <v>122.3672156028127</v>
      </c>
      <c r="G420" s="228">
        <v>123.68992248062015</v>
      </c>
      <c r="I420" s="291"/>
      <c r="J420" s="291"/>
      <c r="K420" s="291"/>
    </row>
    <row r="421" spans="1:11" ht="12.75">
      <c r="A421" s="51">
        <v>2005</v>
      </c>
      <c r="B421" s="221">
        <v>1</v>
      </c>
      <c r="C421" s="223" t="s">
        <v>23</v>
      </c>
      <c r="D421" s="51" t="s">
        <v>24</v>
      </c>
      <c r="E421" s="227">
        <v>113.70314453150583</v>
      </c>
      <c r="F421" s="227">
        <v>100.13166820486161</v>
      </c>
      <c r="G421" s="227">
        <v>121.42635658914729</v>
      </c>
      <c r="I421" s="291"/>
      <c r="J421" s="291"/>
      <c r="K421" s="291"/>
    </row>
    <row r="422" spans="1:11" ht="12.75">
      <c r="A422" s="76">
        <v>2005</v>
      </c>
      <c r="B422" s="222">
        <v>2</v>
      </c>
      <c r="C422" s="224" t="s">
        <v>23</v>
      </c>
      <c r="D422" s="76" t="s">
        <v>24</v>
      </c>
      <c r="E422" s="228">
        <v>111.25158677355796</v>
      </c>
      <c r="F422" s="228">
        <v>110.07025529108125</v>
      </c>
      <c r="G422" s="228">
        <v>119.53488372093024</v>
      </c>
      <c r="I422" s="291"/>
      <c r="J422" s="291"/>
      <c r="K422" s="291"/>
    </row>
    <row r="423" spans="1:11" ht="12.75">
      <c r="A423" s="51">
        <v>2005</v>
      </c>
      <c r="B423" s="221">
        <v>3</v>
      </c>
      <c r="C423" s="223" t="s">
        <v>23</v>
      </c>
      <c r="D423" s="51" t="s">
        <v>24</v>
      </c>
      <c r="E423" s="227">
        <v>119.2863208845261</v>
      </c>
      <c r="F423" s="227">
        <v>120.4535549530992</v>
      </c>
      <c r="G423" s="227">
        <v>118.97674418604652</v>
      </c>
      <c r="I423" s="291"/>
      <c r="J423" s="291"/>
      <c r="K423" s="291"/>
    </row>
    <row r="424" spans="1:11" ht="12.75">
      <c r="A424" s="76">
        <v>2005</v>
      </c>
      <c r="B424" s="222">
        <v>4</v>
      </c>
      <c r="C424" s="224" t="s">
        <v>23</v>
      </c>
      <c r="D424" s="76" t="s">
        <v>24</v>
      </c>
      <c r="E424" s="228">
        <v>114.22095064405976</v>
      </c>
      <c r="F424" s="228">
        <v>129.09751819787016</v>
      </c>
      <c r="G424" s="228">
        <v>117.51937984496124</v>
      </c>
      <c r="I424" s="291"/>
      <c r="J424" s="291"/>
      <c r="K424" s="291"/>
    </row>
    <row r="425" spans="1:11" ht="12.75">
      <c r="A425" s="51">
        <v>2006</v>
      </c>
      <c r="B425" s="221">
        <v>1</v>
      </c>
      <c r="C425" s="223" t="s">
        <v>23</v>
      </c>
      <c r="D425" s="51" t="s">
        <v>24</v>
      </c>
      <c r="E425" s="227">
        <v>115.88384975179714</v>
      </c>
      <c r="F425" s="227">
        <v>114.65826494277196</v>
      </c>
      <c r="G425" s="227">
        <v>113.70542635658914</v>
      </c>
      <c r="I425" s="291"/>
      <c r="J425" s="291"/>
      <c r="K425" s="291"/>
    </row>
    <row r="426" spans="1:11" ht="12.75">
      <c r="A426" s="76">
        <v>2006</v>
      </c>
      <c r="B426" s="222">
        <v>2</v>
      </c>
      <c r="C426" s="224" t="s">
        <v>23</v>
      </c>
      <c r="D426" s="76" t="s">
        <v>24</v>
      </c>
      <c r="E426" s="228">
        <v>113.23006336165155</v>
      </c>
      <c r="F426" s="228">
        <v>138.85002251489655</v>
      </c>
      <c r="G426" s="228">
        <v>111.62790697674419</v>
      </c>
      <c r="I426" s="291"/>
      <c r="J426" s="291"/>
      <c r="K426" s="291"/>
    </row>
    <row r="427" spans="1:11" ht="12.75">
      <c r="A427" s="51">
        <v>2006</v>
      </c>
      <c r="B427" s="221">
        <v>3</v>
      </c>
      <c r="C427" s="223" t="s">
        <v>23</v>
      </c>
      <c r="D427" s="51" t="s">
        <v>24</v>
      </c>
      <c r="E427" s="227">
        <v>135.4350326905276</v>
      </c>
      <c r="F427" s="227">
        <v>126.77196248756974</v>
      </c>
      <c r="G427" s="227">
        <v>114.2015503875969</v>
      </c>
      <c r="I427" s="291"/>
      <c r="J427" s="291"/>
      <c r="K427" s="291"/>
    </row>
    <row r="428" spans="1:11" ht="12.75">
      <c r="A428" s="76">
        <v>2006</v>
      </c>
      <c r="B428" s="222">
        <v>4</v>
      </c>
      <c r="C428" s="224" t="s">
        <v>23</v>
      </c>
      <c r="D428" s="76" t="s">
        <v>24</v>
      </c>
      <c r="E428" s="228">
        <v>137.12992685925937</v>
      </c>
      <c r="F428" s="228">
        <v>154.6718588765717</v>
      </c>
      <c r="G428" s="228">
        <v>117.42635658914729</v>
      </c>
      <c r="I428" s="291"/>
      <c r="J428" s="291"/>
      <c r="K428" s="291"/>
    </row>
    <row r="429" spans="1:11" ht="12.75">
      <c r="A429" s="51">
        <v>2007</v>
      </c>
      <c r="B429" s="221">
        <v>1</v>
      </c>
      <c r="C429" s="223" t="s">
        <v>23</v>
      </c>
      <c r="D429" s="51" t="s">
        <v>24</v>
      </c>
      <c r="E429" s="227">
        <v>151.72272846581245</v>
      </c>
      <c r="F429" s="227">
        <v>133.03680527997443</v>
      </c>
      <c r="G429" s="227">
        <v>118.57364341085271</v>
      </c>
      <c r="I429" s="291"/>
      <c r="J429" s="291"/>
      <c r="K429" s="291"/>
    </row>
    <row r="430" spans="1:11" ht="12.75">
      <c r="A430" s="76">
        <v>2007</v>
      </c>
      <c r="B430" s="222">
        <v>2</v>
      </c>
      <c r="C430" s="224" t="s">
        <v>23</v>
      </c>
      <c r="D430" s="76" t="s">
        <v>24</v>
      </c>
      <c r="E430" s="228">
        <v>145.19375609105333</v>
      </c>
      <c r="F430" s="228">
        <v>149.9463385595269</v>
      </c>
      <c r="G430" s="228">
        <v>123.78294573643412</v>
      </c>
      <c r="I430" s="291"/>
      <c r="J430" s="291"/>
      <c r="K430" s="291"/>
    </row>
    <row r="431" spans="1:11" ht="12.75">
      <c r="A431" s="51">
        <v>2007</v>
      </c>
      <c r="B431" s="221">
        <v>3</v>
      </c>
      <c r="C431" s="223" t="s">
        <v>23</v>
      </c>
      <c r="D431" s="51" t="s">
        <v>24</v>
      </c>
      <c r="E431" s="227">
        <v>129.15414552622764</v>
      </c>
      <c r="F431" s="227">
        <v>104.19230652035853</v>
      </c>
      <c r="G431" s="227">
        <v>116.12403100775194</v>
      </c>
      <c r="I431" s="291"/>
      <c r="J431" s="291"/>
      <c r="K431" s="291"/>
    </row>
    <row r="432" spans="1:11" ht="12.75">
      <c r="A432" s="76">
        <v>2007</v>
      </c>
      <c r="B432" s="222">
        <v>4</v>
      </c>
      <c r="C432" s="224" t="s">
        <v>23</v>
      </c>
      <c r="D432" s="76" t="s">
        <v>24</v>
      </c>
      <c r="E432" s="228">
        <v>136.40561420280562</v>
      </c>
      <c r="F432" s="228">
        <v>158.02784875090617</v>
      </c>
      <c r="G432" s="228">
        <v>113.7984496124031</v>
      </c>
      <c r="I432" s="291"/>
      <c r="J432" s="291"/>
      <c r="K432" s="291"/>
    </row>
    <row r="433" spans="1:11" ht="12.75">
      <c r="A433" s="51">
        <v>2008</v>
      </c>
      <c r="B433" s="221">
        <v>1</v>
      </c>
      <c r="C433" s="223" t="s">
        <v>23</v>
      </c>
      <c r="D433" s="51" t="s">
        <v>24</v>
      </c>
      <c r="E433" s="227">
        <v>121.58327661825795</v>
      </c>
      <c r="F433" s="227">
        <v>113.69178617573306</v>
      </c>
      <c r="G433" s="227">
        <v>113.24031007751938</v>
      </c>
      <c r="I433" s="291"/>
      <c r="J433" s="291"/>
      <c r="K433" s="291"/>
    </row>
    <row r="434" spans="1:11" ht="12.75">
      <c r="A434" s="76">
        <v>2008</v>
      </c>
      <c r="B434" s="222">
        <v>2</v>
      </c>
      <c r="C434" s="224" t="s">
        <v>23</v>
      </c>
      <c r="D434" s="76" t="s">
        <v>24</v>
      </c>
      <c r="E434" s="228">
        <v>132.23314067698456</v>
      </c>
      <c r="F434" s="228">
        <v>133.8862145970689</v>
      </c>
      <c r="G434" s="228">
        <v>112.86821705426357</v>
      </c>
      <c r="I434" s="291"/>
      <c r="J434" s="291"/>
      <c r="K434" s="291"/>
    </row>
    <row r="435" spans="1:11" ht="12.75">
      <c r="A435" s="51">
        <v>2008</v>
      </c>
      <c r="B435" s="221">
        <v>3</v>
      </c>
      <c r="C435" s="223" t="s">
        <v>23</v>
      </c>
      <c r="D435" s="51" t="s">
        <v>24</v>
      </c>
      <c r="E435" s="227">
        <v>139.14978043936466</v>
      </c>
      <c r="F435" s="227">
        <v>129.36367114157164</v>
      </c>
      <c r="G435" s="227">
        <v>113.08527131782945</v>
      </c>
      <c r="I435" s="291"/>
      <c r="J435" s="291"/>
      <c r="K435" s="291"/>
    </row>
    <row r="436" spans="1:11" ht="12.75">
      <c r="A436" s="76">
        <v>2008</v>
      </c>
      <c r="B436" s="222">
        <v>4</v>
      </c>
      <c r="C436" s="224" t="s">
        <v>23</v>
      </c>
      <c r="D436" s="76" t="s">
        <v>24</v>
      </c>
      <c r="E436" s="228">
        <v>133.3578159400229</v>
      </c>
      <c r="F436" s="228">
        <v>118.01644104367935</v>
      </c>
      <c r="G436" s="228">
        <v>112.68217054263566</v>
      </c>
      <c r="I436" s="291"/>
      <c r="J436" s="291"/>
      <c r="K436" s="291"/>
    </row>
    <row r="437" spans="1:11" ht="12.75">
      <c r="A437" s="51">
        <v>2009</v>
      </c>
      <c r="B437" s="221">
        <v>1</v>
      </c>
      <c r="C437" s="223" t="s">
        <v>23</v>
      </c>
      <c r="D437" s="51" t="s">
        <v>24</v>
      </c>
      <c r="E437" s="227">
        <v>89.85273036475816</v>
      </c>
      <c r="F437" s="227">
        <v>86.72100274390719</v>
      </c>
      <c r="G437" s="227">
        <v>109.6124031007752</v>
      </c>
      <c r="I437" s="291"/>
      <c r="J437" s="291"/>
      <c r="K437" s="291"/>
    </row>
    <row r="438" spans="1:11" ht="12.75">
      <c r="A438" s="76">
        <v>2009</v>
      </c>
      <c r="B438" s="222">
        <v>2</v>
      </c>
      <c r="C438" s="224" t="s">
        <v>23</v>
      </c>
      <c r="D438" s="76" t="s">
        <v>24</v>
      </c>
      <c r="E438" s="228">
        <v>100.49310872348111</v>
      </c>
      <c r="F438" s="228">
        <v>116.080290135854</v>
      </c>
      <c r="G438" s="228">
        <v>109.73643410852713</v>
      </c>
      <c r="I438" s="291"/>
      <c r="J438" s="291"/>
      <c r="K438" s="291"/>
    </row>
    <row r="439" spans="1:11" ht="12.75">
      <c r="A439" s="51">
        <v>2009</v>
      </c>
      <c r="B439" s="221">
        <v>3</v>
      </c>
      <c r="C439" s="223" t="s">
        <v>23</v>
      </c>
      <c r="D439" s="51" t="s">
        <v>24</v>
      </c>
      <c r="E439" s="227">
        <v>121.82456528571589</v>
      </c>
      <c r="F439" s="227">
        <v>107.47903835491883</v>
      </c>
      <c r="G439" s="227">
        <v>107.53488372093024</v>
      </c>
      <c r="I439" s="291"/>
      <c r="J439" s="291"/>
      <c r="K439" s="291"/>
    </row>
    <row r="440" spans="1:11" ht="12.75">
      <c r="A440" s="76">
        <v>2009</v>
      </c>
      <c r="B440" s="222">
        <v>4</v>
      </c>
      <c r="C440" s="224" t="s">
        <v>23</v>
      </c>
      <c r="D440" s="76" t="s">
        <v>24</v>
      </c>
      <c r="E440" s="228">
        <v>117.6953509126888</v>
      </c>
      <c r="F440" s="228">
        <v>116.15350534988706</v>
      </c>
      <c r="G440" s="228">
        <v>104.74418604651163</v>
      </c>
      <c r="I440" s="291"/>
      <c r="J440" s="291"/>
      <c r="K440" s="291"/>
    </row>
    <row r="441" spans="1:11" ht="12.75">
      <c r="A441" s="51">
        <v>2010</v>
      </c>
      <c r="B441" s="221">
        <v>1</v>
      </c>
      <c r="C441" s="223" t="s">
        <v>23</v>
      </c>
      <c r="D441" s="51" t="s">
        <v>24</v>
      </c>
      <c r="E441" s="227">
        <v>88.578271087046</v>
      </c>
      <c r="F441" s="227">
        <v>100.0551881808514</v>
      </c>
      <c r="G441" s="227">
        <v>103.4108527131783</v>
      </c>
      <c r="I441" s="291"/>
      <c r="J441" s="291"/>
      <c r="K441" s="291"/>
    </row>
    <row r="442" spans="1:11" ht="12.75">
      <c r="A442" s="76">
        <v>2010</v>
      </c>
      <c r="B442" s="222">
        <v>2</v>
      </c>
      <c r="C442" s="224" t="s">
        <v>23</v>
      </c>
      <c r="D442" s="76" t="s">
        <v>24</v>
      </c>
      <c r="E442" s="228">
        <v>94.26147685353133</v>
      </c>
      <c r="F442" s="228">
        <v>97.86887859085783</v>
      </c>
      <c r="G442" s="228">
        <v>102.3875968992248</v>
      </c>
      <c r="I442" s="291"/>
      <c r="J442" s="291"/>
      <c r="K442" s="291"/>
    </row>
    <row r="443" spans="1:11" ht="12.75">
      <c r="A443" s="51">
        <v>2010</v>
      </c>
      <c r="B443" s="221">
        <v>3</v>
      </c>
      <c r="C443" s="223" t="s">
        <v>23</v>
      </c>
      <c r="D443" s="51" t="s">
        <v>24</v>
      </c>
      <c r="E443" s="227">
        <v>90.11930114523967</v>
      </c>
      <c r="F443" s="227">
        <v>81.02978378347686</v>
      </c>
      <c r="G443" s="227">
        <v>101.20930232558139</v>
      </c>
      <c r="I443" s="291"/>
      <c r="J443" s="291"/>
      <c r="K443" s="291"/>
    </row>
    <row r="444" spans="1:11" ht="12.75">
      <c r="A444" s="76">
        <v>2001</v>
      </c>
      <c r="B444" s="222">
        <v>1</v>
      </c>
      <c r="C444" s="224" t="s">
        <v>25</v>
      </c>
      <c r="D444" s="76" t="s">
        <v>26</v>
      </c>
      <c r="E444" s="228">
        <v>93.93621090924242</v>
      </c>
      <c r="F444" s="228">
        <v>93.81618977246734</v>
      </c>
      <c r="G444" s="228">
        <v>99.23330052255551</v>
      </c>
      <c r="I444" s="291"/>
      <c r="J444" s="291"/>
      <c r="K444" s="291"/>
    </row>
    <row r="445" spans="1:11" ht="12.75">
      <c r="A445" s="51">
        <v>2001</v>
      </c>
      <c r="B445" s="221">
        <v>2</v>
      </c>
      <c r="C445" s="223" t="s">
        <v>25</v>
      </c>
      <c r="D445" s="51" t="s">
        <v>26</v>
      </c>
      <c r="E445" s="227">
        <v>94.46628488458897</v>
      </c>
      <c r="F445" s="227">
        <v>95.62266723485476</v>
      </c>
      <c r="G445" s="227">
        <v>100.92701207708116</v>
      </c>
      <c r="I445" s="291"/>
      <c r="J445" s="291"/>
      <c r="K445" s="291"/>
    </row>
    <row r="446" spans="1:11" ht="12.75">
      <c r="A446" s="76">
        <v>2001</v>
      </c>
      <c r="B446" s="222">
        <v>3</v>
      </c>
      <c r="C446" s="224" t="s">
        <v>25</v>
      </c>
      <c r="D446" s="76" t="s">
        <v>26</v>
      </c>
      <c r="E446" s="228">
        <v>106.85706232851823</v>
      </c>
      <c r="F446" s="228">
        <v>108.21698400581464</v>
      </c>
      <c r="G446" s="228">
        <v>101.13877568453181</v>
      </c>
      <c r="I446" s="291"/>
      <c r="J446" s="291"/>
      <c r="K446" s="291"/>
    </row>
    <row r="447" spans="1:11" ht="12.75">
      <c r="A447" s="51">
        <v>2001</v>
      </c>
      <c r="B447" s="221">
        <v>4</v>
      </c>
      <c r="C447" s="223" t="s">
        <v>25</v>
      </c>
      <c r="D447" s="51" t="s">
        <v>26</v>
      </c>
      <c r="E447" s="227">
        <v>104.74044187765033</v>
      </c>
      <c r="F447" s="227">
        <v>102.34415898686325</v>
      </c>
      <c r="G447" s="227">
        <v>98.70091171583151</v>
      </c>
      <c r="I447" s="291"/>
      <c r="J447" s="291"/>
      <c r="K447" s="291"/>
    </row>
    <row r="448" spans="1:11" ht="12.75">
      <c r="A448" s="76">
        <v>2002</v>
      </c>
      <c r="B448" s="222">
        <v>1</v>
      </c>
      <c r="C448" s="224" t="s">
        <v>25</v>
      </c>
      <c r="D448" s="76" t="s">
        <v>26</v>
      </c>
      <c r="E448" s="228">
        <v>83.91369481328992</v>
      </c>
      <c r="F448" s="228">
        <v>82.2343703033372</v>
      </c>
      <c r="G448" s="228">
        <v>98.31582376738581</v>
      </c>
      <c r="I448" s="291"/>
      <c r="J448" s="291"/>
      <c r="K448" s="291"/>
    </row>
    <row r="449" spans="1:11" ht="12.75">
      <c r="A449" s="51">
        <v>2002</v>
      </c>
      <c r="B449" s="221">
        <v>2</v>
      </c>
      <c r="C449" s="223" t="s">
        <v>25</v>
      </c>
      <c r="D449" s="51" t="s">
        <v>26</v>
      </c>
      <c r="E449" s="227">
        <v>88.578143173735</v>
      </c>
      <c r="F449" s="227">
        <v>90.08694948215799</v>
      </c>
      <c r="G449" s="227">
        <v>100.77474490530729</v>
      </c>
      <c r="I449" s="291"/>
      <c r="J449" s="291"/>
      <c r="K449" s="291"/>
    </row>
    <row r="450" spans="1:11" ht="12.75">
      <c r="A450" s="76">
        <v>2002</v>
      </c>
      <c r="B450" s="222">
        <v>3</v>
      </c>
      <c r="C450" s="224" t="s">
        <v>25</v>
      </c>
      <c r="D450" s="76" t="s">
        <v>26</v>
      </c>
      <c r="E450" s="228">
        <v>99.6607074135841</v>
      </c>
      <c r="F450" s="228">
        <v>105.15295608095337</v>
      </c>
      <c r="G450" s="228">
        <v>101.06189715162054</v>
      </c>
      <c r="I450" s="291"/>
      <c r="J450" s="291"/>
      <c r="K450" s="291"/>
    </row>
    <row r="451" spans="1:11" ht="12.75">
      <c r="A451" s="51">
        <v>2002</v>
      </c>
      <c r="B451" s="221">
        <v>4</v>
      </c>
      <c r="C451" s="223" t="s">
        <v>25</v>
      </c>
      <c r="D451" s="51" t="s">
        <v>26</v>
      </c>
      <c r="E451" s="227">
        <v>98.6769670618059</v>
      </c>
      <c r="F451" s="227">
        <v>105.26918803694268</v>
      </c>
      <c r="G451" s="227">
        <v>101.18357183226175</v>
      </c>
      <c r="I451" s="291"/>
      <c r="J451" s="291"/>
      <c r="K451" s="291"/>
    </row>
    <row r="452" spans="1:11" ht="12.75">
      <c r="A452" s="76">
        <v>2003</v>
      </c>
      <c r="B452" s="222">
        <v>1</v>
      </c>
      <c r="C452" s="224" t="s">
        <v>25</v>
      </c>
      <c r="D452" s="76" t="s">
        <v>26</v>
      </c>
      <c r="E452" s="228">
        <v>87.50967023379249</v>
      </c>
      <c r="F452" s="228">
        <v>87.26448349443518</v>
      </c>
      <c r="G452" s="228">
        <v>98.08558547373167</v>
      </c>
      <c r="I452" s="291"/>
      <c r="J452" s="291"/>
      <c r="K452" s="291"/>
    </row>
    <row r="453" spans="1:11" ht="12.75">
      <c r="A453" s="51">
        <v>2003</v>
      </c>
      <c r="B453" s="221">
        <v>2</v>
      </c>
      <c r="C453" s="223" t="s">
        <v>25</v>
      </c>
      <c r="D453" s="51" t="s">
        <v>26</v>
      </c>
      <c r="E453" s="227">
        <v>87.80350366082145</v>
      </c>
      <c r="F453" s="227">
        <v>91.59933631091853</v>
      </c>
      <c r="G453" s="227">
        <v>99.95331665314174</v>
      </c>
      <c r="I453" s="291"/>
      <c r="J453" s="291"/>
      <c r="K453" s="291"/>
    </row>
    <row r="454" spans="1:11" ht="12.75">
      <c r="A454" s="76">
        <v>2003</v>
      </c>
      <c r="B454" s="222">
        <v>3</v>
      </c>
      <c r="C454" s="224" t="s">
        <v>25</v>
      </c>
      <c r="D454" s="76" t="s">
        <v>26</v>
      </c>
      <c r="E454" s="228">
        <v>104.85939443561892</v>
      </c>
      <c r="F454" s="228">
        <v>111.90845511727197</v>
      </c>
      <c r="G454" s="228">
        <v>101.00180475832428</v>
      </c>
      <c r="I454" s="291"/>
      <c r="J454" s="291"/>
      <c r="K454" s="291"/>
    </row>
    <row r="455" spans="1:11" ht="12.75">
      <c r="A455" s="51">
        <v>2003</v>
      </c>
      <c r="B455" s="221">
        <v>4</v>
      </c>
      <c r="C455" s="223" t="s">
        <v>25</v>
      </c>
      <c r="D455" s="51" t="s">
        <v>26</v>
      </c>
      <c r="E455" s="227">
        <v>109.75867615095417</v>
      </c>
      <c r="F455" s="227">
        <v>107.96443891931213</v>
      </c>
      <c r="G455" s="227">
        <v>102.27516753858576</v>
      </c>
      <c r="I455" s="291"/>
      <c r="J455" s="291"/>
      <c r="K455" s="291"/>
    </row>
    <row r="456" spans="1:11" ht="12.75">
      <c r="A456" s="76">
        <v>2004</v>
      </c>
      <c r="B456" s="222">
        <v>1</v>
      </c>
      <c r="C456" s="224" t="s">
        <v>25</v>
      </c>
      <c r="D456" s="76" t="s">
        <v>26</v>
      </c>
      <c r="E456" s="228">
        <v>96.75602866798462</v>
      </c>
      <c r="F456" s="228">
        <v>95.33368045308143</v>
      </c>
      <c r="G456" s="228">
        <v>99.76360347761135</v>
      </c>
      <c r="I456" s="291"/>
      <c r="J456" s="291"/>
      <c r="K456" s="291"/>
    </row>
    <row r="457" spans="1:11" ht="12.75">
      <c r="A457" s="51">
        <v>2004</v>
      </c>
      <c r="B457" s="221">
        <v>2</v>
      </c>
      <c r="C457" s="223" t="s">
        <v>25</v>
      </c>
      <c r="D457" s="51" t="s">
        <v>26</v>
      </c>
      <c r="E457" s="227">
        <v>95.70049471897158</v>
      </c>
      <c r="F457" s="227">
        <v>96.86255501029738</v>
      </c>
      <c r="G457" s="227">
        <v>100.61294241162197</v>
      </c>
      <c r="I457" s="291"/>
      <c r="J457" s="291"/>
      <c r="K457" s="291"/>
    </row>
    <row r="458" spans="1:11" ht="12.75">
      <c r="A458" s="76">
        <v>2004</v>
      </c>
      <c r="B458" s="222">
        <v>3</v>
      </c>
      <c r="C458" s="224" t="s">
        <v>25</v>
      </c>
      <c r="D458" s="76" t="s">
        <v>26</v>
      </c>
      <c r="E458" s="228">
        <v>104.91872928440931</v>
      </c>
      <c r="F458" s="228">
        <v>108.79201711295575</v>
      </c>
      <c r="G458" s="228">
        <v>97.81472273568383</v>
      </c>
      <c r="I458" s="291"/>
      <c r="J458" s="291"/>
      <c r="K458" s="291"/>
    </row>
    <row r="459" spans="1:11" ht="12.75">
      <c r="A459" s="51">
        <v>2004</v>
      </c>
      <c r="B459" s="221">
        <v>4</v>
      </c>
      <c r="C459" s="223" t="s">
        <v>25</v>
      </c>
      <c r="D459" s="51" t="s">
        <v>26</v>
      </c>
      <c r="E459" s="227">
        <v>98.99813683291138</v>
      </c>
      <c r="F459" s="227">
        <v>100.8909554082703</v>
      </c>
      <c r="G459" s="227">
        <v>95.65646221678354</v>
      </c>
      <c r="I459" s="291"/>
      <c r="J459" s="291"/>
      <c r="K459" s="291"/>
    </row>
    <row r="460" spans="1:11" ht="12.75">
      <c r="A460" s="76">
        <v>2005</v>
      </c>
      <c r="B460" s="222">
        <v>1</v>
      </c>
      <c r="C460" s="224" t="s">
        <v>25</v>
      </c>
      <c r="D460" s="76" t="s">
        <v>26</v>
      </c>
      <c r="E460" s="228">
        <v>81.07557288809332</v>
      </c>
      <c r="F460" s="228">
        <v>81.01059178095686</v>
      </c>
      <c r="G460" s="228">
        <v>89.66281711153246</v>
      </c>
      <c r="I460" s="291"/>
      <c r="J460" s="291"/>
      <c r="K460" s="291"/>
    </row>
    <row r="461" spans="1:11" ht="12.75">
      <c r="A461" s="51">
        <v>2005</v>
      </c>
      <c r="B461" s="221">
        <v>2</v>
      </c>
      <c r="C461" s="223" t="s">
        <v>25</v>
      </c>
      <c r="D461" s="51" t="s">
        <v>26</v>
      </c>
      <c r="E461" s="227">
        <v>86.73457423597377</v>
      </c>
      <c r="F461" s="227">
        <v>92.61694978942322</v>
      </c>
      <c r="G461" s="227">
        <v>90.413823038331</v>
      </c>
      <c r="I461" s="291"/>
      <c r="J461" s="291"/>
      <c r="K461" s="291"/>
    </row>
    <row r="462" spans="1:11" ht="12.75">
      <c r="A462" s="76">
        <v>2005</v>
      </c>
      <c r="B462" s="222">
        <v>3</v>
      </c>
      <c r="C462" s="224" t="s">
        <v>25</v>
      </c>
      <c r="D462" s="76" t="s">
        <v>26</v>
      </c>
      <c r="E462" s="228">
        <v>99.3673321011779</v>
      </c>
      <c r="F462" s="228">
        <v>107.8665343845317</v>
      </c>
      <c r="G462" s="228">
        <v>92.36915998780272</v>
      </c>
      <c r="I462" s="291"/>
      <c r="J462" s="291"/>
      <c r="K462" s="291"/>
    </row>
    <row r="463" spans="1:11" ht="12.75">
      <c r="A463" s="51">
        <v>2005</v>
      </c>
      <c r="B463" s="221">
        <v>4</v>
      </c>
      <c r="C463" s="223" t="s">
        <v>25</v>
      </c>
      <c r="D463" s="51" t="s">
        <v>26</v>
      </c>
      <c r="E463" s="227">
        <v>93.26789988476536</v>
      </c>
      <c r="F463" s="227">
        <v>93.68673127505663</v>
      </c>
      <c r="G463" s="227">
        <v>89.59001095568756</v>
      </c>
      <c r="I463" s="291"/>
      <c r="J463" s="291"/>
      <c r="K463" s="291"/>
    </row>
    <row r="464" spans="1:11" ht="12.75">
      <c r="A464" s="76">
        <v>2006</v>
      </c>
      <c r="B464" s="222">
        <v>1</v>
      </c>
      <c r="C464" s="224" t="s">
        <v>25</v>
      </c>
      <c r="D464" s="76" t="s">
        <v>26</v>
      </c>
      <c r="E464" s="228">
        <v>85.38693647672794</v>
      </c>
      <c r="F464" s="228">
        <v>86.42932364311082</v>
      </c>
      <c r="G464" s="228">
        <v>88.50596404587681</v>
      </c>
      <c r="I464" s="291"/>
      <c r="J464" s="291"/>
      <c r="K464" s="291"/>
    </row>
    <row r="465" spans="1:11" ht="12.75">
      <c r="A465" s="51">
        <v>2006</v>
      </c>
      <c r="B465" s="221">
        <v>2</v>
      </c>
      <c r="C465" s="223" t="s">
        <v>25</v>
      </c>
      <c r="D465" s="51" t="s">
        <v>26</v>
      </c>
      <c r="E465" s="227">
        <v>93.87842154948103</v>
      </c>
      <c r="F465" s="227">
        <v>95.62341682079833</v>
      </c>
      <c r="G465" s="227">
        <v>90.96796429816554</v>
      </c>
      <c r="I465" s="291"/>
      <c r="J465" s="291"/>
      <c r="K465" s="291"/>
    </row>
    <row r="466" spans="1:11" ht="12.75">
      <c r="A466" s="76">
        <v>2006</v>
      </c>
      <c r="B466" s="222">
        <v>3</v>
      </c>
      <c r="C466" s="224" t="s">
        <v>25</v>
      </c>
      <c r="D466" s="76" t="s">
        <v>26</v>
      </c>
      <c r="E466" s="228">
        <v>105.74855554614982</v>
      </c>
      <c r="F466" s="228">
        <v>111.70047443062428</v>
      </c>
      <c r="G466" s="228">
        <v>90.35760436956126</v>
      </c>
      <c r="I466" s="291"/>
      <c r="J466" s="291"/>
      <c r="K466" s="291"/>
    </row>
    <row r="467" spans="1:11" ht="12.75">
      <c r="A467" s="51">
        <v>2006</v>
      </c>
      <c r="B467" s="221">
        <v>4</v>
      </c>
      <c r="C467" s="223" t="s">
        <v>25</v>
      </c>
      <c r="D467" s="51" t="s">
        <v>26</v>
      </c>
      <c r="E467" s="227">
        <v>106.66128613496828</v>
      </c>
      <c r="F467" s="227">
        <v>106.75566379710368</v>
      </c>
      <c r="G467" s="227">
        <v>89.03855150514063</v>
      </c>
      <c r="I467" s="291"/>
      <c r="J467" s="291"/>
      <c r="K467" s="291"/>
    </row>
    <row r="468" spans="1:11" ht="12.75">
      <c r="A468" s="76">
        <v>2007</v>
      </c>
      <c r="B468" s="222">
        <v>1</v>
      </c>
      <c r="C468" s="224" t="s">
        <v>25</v>
      </c>
      <c r="D468" s="76" t="s">
        <v>26</v>
      </c>
      <c r="E468" s="228">
        <v>89.64847945343591</v>
      </c>
      <c r="F468" s="228">
        <v>97.60408991651049</v>
      </c>
      <c r="G468" s="228">
        <v>87.93146090071048</v>
      </c>
      <c r="I468" s="291"/>
      <c r="J468" s="291"/>
      <c r="K468" s="291"/>
    </row>
    <row r="469" spans="1:11" ht="12.75">
      <c r="A469" s="51">
        <v>2007</v>
      </c>
      <c r="B469" s="221">
        <v>2</v>
      </c>
      <c r="C469" s="223" t="s">
        <v>25</v>
      </c>
      <c r="D469" s="51" t="s">
        <v>26</v>
      </c>
      <c r="E469" s="227">
        <v>97.23928374773062</v>
      </c>
      <c r="F469" s="227">
        <v>96.35470380599861</v>
      </c>
      <c r="G469" s="227">
        <v>92.19819961203159</v>
      </c>
      <c r="I469" s="291"/>
      <c r="J469" s="291"/>
      <c r="K469" s="291"/>
    </row>
    <row r="470" spans="1:11" ht="12.75">
      <c r="A470" s="76">
        <v>2007</v>
      </c>
      <c r="B470" s="222">
        <v>3</v>
      </c>
      <c r="C470" s="224" t="s">
        <v>25</v>
      </c>
      <c r="D470" s="76" t="s">
        <v>26</v>
      </c>
      <c r="E470" s="228">
        <v>103.92917314848503</v>
      </c>
      <c r="F470" s="228">
        <v>107.70856597450903</v>
      </c>
      <c r="G470" s="228">
        <v>90.83397316005534</v>
      </c>
      <c r="I470" s="291"/>
      <c r="J470" s="291"/>
      <c r="K470" s="291"/>
    </row>
    <row r="471" spans="1:11" ht="12.75">
      <c r="A471" s="51">
        <v>2007</v>
      </c>
      <c r="B471" s="221">
        <v>4</v>
      </c>
      <c r="C471" s="223" t="s">
        <v>25</v>
      </c>
      <c r="D471" s="51" t="s">
        <v>26</v>
      </c>
      <c r="E471" s="227">
        <v>108.77998689037942</v>
      </c>
      <c r="F471" s="227">
        <v>108.18555736295951</v>
      </c>
      <c r="G471" s="227">
        <v>88.7156815321673</v>
      </c>
      <c r="I471" s="291"/>
      <c r="J471" s="291"/>
      <c r="K471" s="291"/>
    </row>
    <row r="472" spans="1:11" ht="12.75">
      <c r="A472" s="76">
        <v>2008</v>
      </c>
      <c r="B472" s="222">
        <v>1</v>
      </c>
      <c r="C472" s="224" t="s">
        <v>25</v>
      </c>
      <c r="D472" s="76" t="s">
        <v>26</v>
      </c>
      <c r="E472" s="228">
        <v>85.32775356130888</v>
      </c>
      <c r="F472" s="228">
        <v>89.11192222156465</v>
      </c>
      <c r="G472" s="228">
        <v>88.18206107969641</v>
      </c>
      <c r="I472" s="291"/>
      <c r="J472" s="291"/>
      <c r="K472" s="291"/>
    </row>
    <row r="473" spans="1:11" ht="12.75">
      <c r="A473" s="51">
        <v>2008</v>
      </c>
      <c r="B473" s="221">
        <v>2</v>
      </c>
      <c r="C473" s="223" t="s">
        <v>25</v>
      </c>
      <c r="D473" s="51" t="s">
        <v>26</v>
      </c>
      <c r="E473" s="227">
        <v>87.50527273538724</v>
      </c>
      <c r="F473" s="227">
        <v>88.21025466066543</v>
      </c>
      <c r="G473" s="227">
        <v>85.7811067528951</v>
      </c>
      <c r="I473" s="291"/>
      <c r="J473" s="291"/>
      <c r="K473" s="291"/>
    </row>
    <row r="474" spans="1:11" ht="12.75">
      <c r="A474" s="76">
        <v>2008</v>
      </c>
      <c r="B474" s="222">
        <v>3</v>
      </c>
      <c r="C474" s="224" t="s">
        <v>25</v>
      </c>
      <c r="D474" s="76" t="s">
        <v>26</v>
      </c>
      <c r="E474" s="228">
        <v>92.14632887159564</v>
      </c>
      <c r="F474" s="228">
        <v>95.4033351571442</v>
      </c>
      <c r="G474" s="228">
        <v>81.46067226006001</v>
      </c>
      <c r="I474" s="291"/>
      <c r="J474" s="291"/>
      <c r="K474" s="291"/>
    </row>
    <row r="475" spans="1:11" ht="12.75">
      <c r="A475" s="51">
        <v>2008</v>
      </c>
      <c r="B475" s="221">
        <v>4</v>
      </c>
      <c r="C475" s="223" t="s">
        <v>25</v>
      </c>
      <c r="D475" s="51" t="s">
        <v>26</v>
      </c>
      <c r="E475" s="227">
        <v>90.4809668204549</v>
      </c>
      <c r="F475" s="227">
        <v>89.16216769163553</v>
      </c>
      <c r="G475" s="227">
        <v>80.4218585335668</v>
      </c>
      <c r="I475" s="291"/>
      <c r="J475" s="291"/>
      <c r="K475" s="291"/>
    </row>
    <row r="476" spans="1:11" ht="12.75">
      <c r="A476" s="76">
        <v>2009</v>
      </c>
      <c r="B476" s="222">
        <v>1</v>
      </c>
      <c r="C476" s="224" t="s">
        <v>25</v>
      </c>
      <c r="D476" s="76" t="s">
        <v>26</v>
      </c>
      <c r="E476" s="228">
        <v>74.67139281818102</v>
      </c>
      <c r="F476" s="228">
        <v>83.08361709132508</v>
      </c>
      <c r="G476" s="228">
        <v>77.68019523571614</v>
      </c>
      <c r="I476" s="291"/>
      <c r="J476" s="291"/>
      <c r="K476" s="291"/>
    </row>
    <row r="477" spans="1:11" ht="12.75">
      <c r="A477" s="51">
        <v>2009</v>
      </c>
      <c r="B477" s="221">
        <v>2</v>
      </c>
      <c r="C477" s="223" t="s">
        <v>25</v>
      </c>
      <c r="D477" s="51" t="s">
        <v>26</v>
      </c>
      <c r="E477" s="227">
        <v>78.56054890513128</v>
      </c>
      <c r="F477" s="227">
        <v>75.48153726417453</v>
      </c>
      <c r="G477" s="227">
        <v>79.51622146977054</v>
      </c>
      <c r="I477" s="291"/>
      <c r="J477" s="291"/>
      <c r="K477" s="291"/>
    </row>
    <row r="478" spans="1:11" ht="12.75">
      <c r="A478" s="76">
        <v>2009</v>
      </c>
      <c r="B478" s="222">
        <v>3</v>
      </c>
      <c r="C478" s="224" t="s">
        <v>25</v>
      </c>
      <c r="D478" s="76" t="s">
        <v>26</v>
      </c>
      <c r="E478" s="228">
        <v>87.54678291478658</v>
      </c>
      <c r="F478" s="228">
        <v>90.94176457713453</v>
      </c>
      <c r="G478" s="228">
        <v>78.63742236410427</v>
      </c>
      <c r="I478" s="291"/>
      <c r="J478" s="291"/>
      <c r="K478" s="291"/>
    </row>
    <row r="479" spans="1:11" ht="12.75">
      <c r="A479" s="51">
        <v>2009</v>
      </c>
      <c r="B479" s="221">
        <v>4</v>
      </c>
      <c r="C479" s="223" t="s">
        <v>25</v>
      </c>
      <c r="D479" s="51" t="s">
        <v>26</v>
      </c>
      <c r="E479" s="227">
        <v>86.6442816965741</v>
      </c>
      <c r="F479" s="227">
        <v>92.22003525455655</v>
      </c>
      <c r="G479" s="227">
        <v>74.76558503669608</v>
      </c>
      <c r="I479" s="291"/>
      <c r="J479" s="291"/>
      <c r="K479" s="291"/>
    </row>
    <row r="480" spans="1:11" ht="12.75">
      <c r="A480" s="76">
        <v>2010</v>
      </c>
      <c r="B480" s="222">
        <v>1</v>
      </c>
      <c r="C480" s="224" t="s">
        <v>25</v>
      </c>
      <c r="D480" s="76" t="s">
        <v>26</v>
      </c>
      <c r="E480" s="228">
        <v>73.73491398787493</v>
      </c>
      <c r="F480" s="228">
        <v>81.54393258033694</v>
      </c>
      <c r="G480" s="228">
        <v>72.64024124364435</v>
      </c>
      <c r="I480" s="291"/>
      <c r="J480" s="291"/>
      <c r="K480" s="291"/>
    </row>
    <row r="481" spans="1:11" ht="12.75">
      <c r="A481" s="51">
        <v>2010</v>
      </c>
      <c r="B481" s="221">
        <v>2</v>
      </c>
      <c r="C481" s="223" t="s">
        <v>25</v>
      </c>
      <c r="D481" s="51" t="s">
        <v>26</v>
      </c>
      <c r="E481" s="227">
        <v>74.35741683158594</v>
      </c>
      <c r="F481" s="227">
        <v>82.43831649758876</v>
      </c>
      <c r="G481" s="227">
        <v>72.46733407298294</v>
      </c>
      <c r="I481" s="291"/>
      <c r="J481" s="291"/>
      <c r="K481" s="291"/>
    </row>
    <row r="482" spans="1:11" ht="12.75">
      <c r="A482" s="76">
        <v>2010</v>
      </c>
      <c r="B482" s="222">
        <v>3</v>
      </c>
      <c r="C482" s="224" t="s">
        <v>25</v>
      </c>
      <c r="D482" s="76" t="s">
        <v>26</v>
      </c>
      <c r="E482" s="228">
        <v>89.99272255898353</v>
      </c>
      <c r="F482" s="228">
        <v>92.38085658847007</v>
      </c>
      <c r="G482" s="228">
        <v>73.17046473768428</v>
      </c>
      <c r="I482" s="291"/>
      <c r="J482" s="291"/>
      <c r="K482" s="291"/>
    </row>
    <row r="483" spans="1:11" ht="12.75">
      <c r="A483" s="51">
        <v>2001</v>
      </c>
      <c r="B483" s="221">
        <v>1</v>
      </c>
      <c r="C483" s="223" t="s">
        <v>27</v>
      </c>
      <c r="D483" s="51" t="s">
        <v>28</v>
      </c>
      <c r="E483" s="227">
        <v>106.99983837805523</v>
      </c>
      <c r="F483" s="227">
        <v>90.53425590236003</v>
      </c>
      <c r="G483" s="227">
        <v>96.09445703734629</v>
      </c>
      <c r="I483" s="291"/>
      <c r="J483" s="291"/>
      <c r="K483" s="291"/>
    </row>
    <row r="484" spans="1:11" ht="12.75">
      <c r="A484" s="76">
        <v>2001</v>
      </c>
      <c r="B484" s="222">
        <v>2</v>
      </c>
      <c r="C484" s="224" t="s">
        <v>27</v>
      </c>
      <c r="D484" s="76" t="s">
        <v>28</v>
      </c>
      <c r="E484" s="228">
        <v>96.27125544513434</v>
      </c>
      <c r="F484" s="228">
        <v>98.26885880888919</v>
      </c>
      <c r="G484" s="228">
        <v>101.87305794571634</v>
      </c>
      <c r="I484" s="291"/>
      <c r="J484" s="291"/>
      <c r="K484" s="291"/>
    </row>
    <row r="485" spans="1:11" ht="12.75">
      <c r="A485" s="51">
        <v>2001</v>
      </c>
      <c r="B485" s="221">
        <v>3</v>
      </c>
      <c r="C485" s="223" t="s">
        <v>27</v>
      </c>
      <c r="D485" s="51" t="s">
        <v>28</v>
      </c>
      <c r="E485" s="227">
        <v>94.80834041128803</v>
      </c>
      <c r="F485" s="227">
        <v>104.89929783026574</v>
      </c>
      <c r="G485" s="227">
        <v>100.15083463387344</v>
      </c>
      <c r="I485" s="291"/>
      <c r="J485" s="291"/>
      <c r="K485" s="291"/>
    </row>
    <row r="486" spans="1:11" ht="12.75">
      <c r="A486" s="76">
        <v>2001</v>
      </c>
      <c r="B486" s="222">
        <v>4</v>
      </c>
      <c r="C486" s="224" t="s">
        <v>27</v>
      </c>
      <c r="D486" s="76" t="s">
        <v>28</v>
      </c>
      <c r="E486" s="228">
        <v>101.92056576552237</v>
      </c>
      <c r="F486" s="228">
        <v>106.29758745848503</v>
      </c>
      <c r="G486" s="228">
        <v>101.88165038306393</v>
      </c>
      <c r="I486" s="291"/>
      <c r="J486" s="291"/>
      <c r="K486" s="291"/>
    </row>
    <row r="487" spans="1:11" ht="12.75">
      <c r="A487" s="51">
        <v>2002</v>
      </c>
      <c r="B487" s="221">
        <v>1</v>
      </c>
      <c r="C487" s="223" t="s">
        <v>27</v>
      </c>
      <c r="D487" s="51" t="s">
        <v>28</v>
      </c>
      <c r="E487" s="227">
        <v>84.95852198427541</v>
      </c>
      <c r="F487" s="227">
        <v>86.17385408390975</v>
      </c>
      <c r="G487" s="227">
        <v>93.61184037866498</v>
      </c>
      <c r="I487" s="291"/>
      <c r="J487" s="291"/>
      <c r="K487" s="291"/>
    </row>
    <row r="488" spans="1:11" ht="12.75">
      <c r="A488" s="76">
        <v>2002</v>
      </c>
      <c r="B488" s="222">
        <v>2</v>
      </c>
      <c r="C488" s="224" t="s">
        <v>27</v>
      </c>
      <c r="D488" s="76" t="s">
        <v>28</v>
      </c>
      <c r="E488" s="228">
        <v>92.78184770347023</v>
      </c>
      <c r="F488" s="228">
        <v>93.53063893313858</v>
      </c>
      <c r="G488" s="228">
        <v>95.04042648375982</v>
      </c>
      <c r="I488" s="291"/>
      <c r="J488" s="291"/>
      <c r="K488" s="291"/>
    </row>
    <row r="489" spans="1:11" ht="12.75">
      <c r="A489" s="51">
        <v>2002</v>
      </c>
      <c r="B489" s="221">
        <v>3</v>
      </c>
      <c r="C489" s="223" t="s">
        <v>27</v>
      </c>
      <c r="D489" s="51" t="s">
        <v>28</v>
      </c>
      <c r="E489" s="227">
        <v>98.30584794822076</v>
      </c>
      <c r="F489" s="227">
        <v>103.28727997766879</v>
      </c>
      <c r="G489" s="227">
        <v>93.13933104139406</v>
      </c>
      <c r="I489" s="291"/>
      <c r="J489" s="291"/>
      <c r="K489" s="291"/>
    </row>
    <row r="490" spans="1:11" ht="12.75">
      <c r="A490" s="76">
        <v>2002</v>
      </c>
      <c r="B490" s="222">
        <v>4</v>
      </c>
      <c r="C490" s="224" t="s">
        <v>27</v>
      </c>
      <c r="D490" s="76" t="s">
        <v>28</v>
      </c>
      <c r="E490" s="228">
        <v>92.39839053379899</v>
      </c>
      <c r="F490" s="228">
        <v>98.87849819139923</v>
      </c>
      <c r="G490" s="228">
        <v>94.61125291745937</v>
      </c>
      <c r="I490" s="291"/>
      <c r="J490" s="291"/>
      <c r="K490" s="291"/>
    </row>
    <row r="491" spans="1:11" ht="12.75">
      <c r="A491" s="51">
        <v>2003</v>
      </c>
      <c r="B491" s="221">
        <v>1</v>
      </c>
      <c r="C491" s="223" t="s">
        <v>27</v>
      </c>
      <c r="D491" s="51" t="s">
        <v>28</v>
      </c>
      <c r="E491" s="227">
        <v>93.79608002174858</v>
      </c>
      <c r="F491" s="227">
        <v>92.69737987150474</v>
      </c>
      <c r="G491" s="227">
        <v>89.96057752386503</v>
      </c>
      <c r="I491" s="291"/>
      <c r="J491" s="291"/>
      <c r="K491" s="291"/>
    </row>
    <row r="492" spans="1:11" ht="12.75">
      <c r="A492" s="76">
        <v>2003</v>
      </c>
      <c r="B492" s="222">
        <v>2</v>
      </c>
      <c r="C492" s="224" t="s">
        <v>27</v>
      </c>
      <c r="D492" s="76" t="s">
        <v>28</v>
      </c>
      <c r="E492" s="228">
        <v>95.88621855549368</v>
      </c>
      <c r="F492" s="228">
        <v>93.86416506452414</v>
      </c>
      <c r="G492" s="228">
        <v>93.94447977928643</v>
      </c>
      <c r="I492" s="291"/>
      <c r="J492" s="291"/>
      <c r="K492" s="291"/>
    </row>
    <row r="493" spans="1:11" ht="12.75">
      <c r="A493" s="51">
        <v>2003</v>
      </c>
      <c r="B493" s="221">
        <v>3</v>
      </c>
      <c r="C493" s="223" t="s">
        <v>27</v>
      </c>
      <c r="D493" s="51" t="s">
        <v>28</v>
      </c>
      <c r="E493" s="227">
        <v>105.73988484913095</v>
      </c>
      <c r="F493" s="227">
        <v>112.11606262664787</v>
      </c>
      <c r="G493" s="227">
        <v>95.87546196025251</v>
      </c>
      <c r="I493" s="291"/>
      <c r="J493" s="291"/>
      <c r="K493" s="291"/>
    </row>
    <row r="494" spans="1:11" ht="12.75">
      <c r="A494" s="76">
        <v>2003</v>
      </c>
      <c r="B494" s="222">
        <v>4</v>
      </c>
      <c r="C494" s="224" t="s">
        <v>27</v>
      </c>
      <c r="D494" s="76" t="s">
        <v>28</v>
      </c>
      <c r="E494" s="228">
        <v>107.83231896502231</v>
      </c>
      <c r="F494" s="228">
        <v>113.1954482927814</v>
      </c>
      <c r="G494" s="228">
        <v>97.5769139887682</v>
      </c>
      <c r="I494" s="291"/>
      <c r="J494" s="291"/>
      <c r="K494" s="291"/>
    </row>
    <row r="495" spans="1:11" ht="12.75">
      <c r="A495" s="51">
        <v>2004</v>
      </c>
      <c r="B495" s="221">
        <v>1</v>
      </c>
      <c r="C495" s="223" t="s">
        <v>27</v>
      </c>
      <c r="D495" s="51" t="s">
        <v>28</v>
      </c>
      <c r="E495" s="227">
        <v>104.22216314357534</v>
      </c>
      <c r="F495" s="227">
        <v>109.01135244989104</v>
      </c>
      <c r="G495" s="227">
        <v>92.45074058404292</v>
      </c>
      <c r="I495" s="291"/>
      <c r="J495" s="291"/>
      <c r="K495" s="291"/>
    </row>
    <row r="496" spans="1:11" ht="12.75">
      <c r="A496" s="76">
        <v>2004</v>
      </c>
      <c r="B496" s="222">
        <v>2</v>
      </c>
      <c r="C496" s="224" t="s">
        <v>27</v>
      </c>
      <c r="D496" s="76" t="s">
        <v>28</v>
      </c>
      <c r="E496" s="228">
        <v>105.95768340657887</v>
      </c>
      <c r="F496" s="228">
        <v>106.0841502240866</v>
      </c>
      <c r="G496" s="228">
        <v>97.06555189131689</v>
      </c>
      <c r="I496" s="291"/>
      <c r="J496" s="291"/>
      <c r="K496" s="291"/>
    </row>
    <row r="497" spans="1:11" ht="12.75">
      <c r="A497" s="51">
        <v>2004</v>
      </c>
      <c r="B497" s="221">
        <v>3</v>
      </c>
      <c r="C497" s="223" t="s">
        <v>27</v>
      </c>
      <c r="D497" s="51" t="s">
        <v>28</v>
      </c>
      <c r="E497" s="227">
        <v>123.33996022714487</v>
      </c>
      <c r="F497" s="227">
        <v>125.9292708098404</v>
      </c>
      <c r="G497" s="227">
        <v>96.19076705248578</v>
      </c>
      <c r="I497" s="291"/>
      <c r="J497" s="291"/>
      <c r="K497" s="291"/>
    </row>
    <row r="498" spans="1:11" ht="12.75">
      <c r="A498" s="76">
        <v>2004</v>
      </c>
      <c r="B498" s="222">
        <v>4</v>
      </c>
      <c r="C498" s="224" t="s">
        <v>27</v>
      </c>
      <c r="D498" s="76" t="s">
        <v>28</v>
      </c>
      <c r="E498" s="228">
        <v>122.67299051595663</v>
      </c>
      <c r="F498" s="228">
        <v>133.01656532718948</v>
      </c>
      <c r="G498" s="228">
        <v>99.19647635351902</v>
      </c>
      <c r="I498" s="291"/>
      <c r="J498" s="291"/>
      <c r="K498" s="291"/>
    </row>
    <row r="499" spans="1:11" ht="12.75">
      <c r="A499" s="51">
        <v>2005</v>
      </c>
      <c r="B499" s="221">
        <v>1</v>
      </c>
      <c r="C499" s="223" t="s">
        <v>27</v>
      </c>
      <c r="D499" s="51" t="s">
        <v>28</v>
      </c>
      <c r="E499" s="227">
        <v>113.76031902626991</v>
      </c>
      <c r="F499" s="227">
        <v>107.98010471824685</v>
      </c>
      <c r="G499" s="227">
        <v>97.29478317638126</v>
      </c>
      <c r="I499" s="291"/>
      <c r="J499" s="291"/>
      <c r="K499" s="291"/>
    </row>
    <row r="500" spans="1:11" ht="12.75">
      <c r="A500" s="76">
        <v>2005</v>
      </c>
      <c r="B500" s="222">
        <v>2</v>
      </c>
      <c r="C500" s="224" t="s">
        <v>27</v>
      </c>
      <c r="D500" s="76" t="s">
        <v>28</v>
      </c>
      <c r="E500" s="228">
        <v>121.43904978804038</v>
      </c>
      <c r="F500" s="228">
        <v>120.52798012983602</v>
      </c>
      <c r="G500" s="228">
        <v>101.90301940116316</v>
      </c>
      <c r="I500" s="291"/>
      <c r="J500" s="291"/>
      <c r="K500" s="291"/>
    </row>
    <row r="501" spans="1:11" ht="12.75">
      <c r="A501" s="51">
        <v>2005</v>
      </c>
      <c r="B501" s="221">
        <v>3</v>
      </c>
      <c r="C501" s="223" t="s">
        <v>27</v>
      </c>
      <c r="D501" s="51" t="s">
        <v>28</v>
      </c>
      <c r="E501" s="227">
        <v>119.60683753889195</v>
      </c>
      <c r="F501" s="227">
        <v>127.66990807660164</v>
      </c>
      <c r="G501" s="227">
        <v>101.08920350907668</v>
      </c>
      <c r="I501" s="291"/>
      <c r="J501" s="291"/>
      <c r="K501" s="291"/>
    </row>
    <row r="502" spans="1:11" ht="12.75">
      <c r="A502" s="76">
        <v>2005</v>
      </c>
      <c r="B502" s="222">
        <v>4</v>
      </c>
      <c r="C502" s="224" t="s">
        <v>27</v>
      </c>
      <c r="D502" s="76" t="s">
        <v>28</v>
      </c>
      <c r="E502" s="228">
        <v>117.93564124795634</v>
      </c>
      <c r="F502" s="228">
        <v>124.79363940410784</v>
      </c>
      <c r="G502" s="228">
        <v>102.90781155290561</v>
      </c>
      <c r="I502" s="291"/>
      <c r="J502" s="291"/>
      <c r="K502" s="291"/>
    </row>
    <row r="503" spans="1:11" ht="12.75">
      <c r="A503" s="51">
        <v>2006</v>
      </c>
      <c r="B503" s="221">
        <v>1</v>
      </c>
      <c r="C503" s="223" t="s">
        <v>27</v>
      </c>
      <c r="D503" s="51" t="s">
        <v>28</v>
      </c>
      <c r="E503" s="227">
        <v>116.09684806045611</v>
      </c>
      <c r="F503" s="227">
        <v>115.34306059173227</v>
      </c>
      <c r="G503" s="227">
        <v>106.88872513446697</v>
      </c>
      <c r="I503" s="291"/>
      <c r="J503" s="291"/>
      <c r="K503" s="291"/>
    </row>
    <row r="504" spans="1:11" ht="12.75">
      <c r="A504" s="76">
        <v>2006</v>
      </c>
      <c r="B504" s="222">
        <v>2</v>
      </c>
      <c r="C504" s="224" t="s">
        <v>27</v>
      </c>
      <c r="D504" s="76" t="s">
        <v>28</v>
      </c>
      <c r="E504" s="228">
        <v>134.84365631621193</v>
      </c>
      <c r="F504" s="228">
        <v>132.11240265407798</v>
      </c>
      <c r="G504" s="228">
        <v>111.28088023916864</v>
      </c>
      <c r="I504" s="291"/>
      <c r="J504" s="291"/>
      <c r="K504" s="291"/>
    </row>
    <row r="505" spans="1:11" ht="12.75">
      <c r="A505" s="51">
        <v>2006</v>
      </c>
      <c r="B505" s="221">
        <v>3</v>
      </c>
      <c r="C505" s="223" t="s">
        <v>27</v>
      </c>
      <c r="D505" s="51" t="s">
        <v>28</v>
      </c>
      <c r="E505" s="227">
        <v>135.8473013625102</v>
      </c>
      <c r="F505" s="227">
        <v>140.27809298923094</v>
      </c>
      <c r="G505" s="227">
        <v>114.491014832228</v>
      </c>
      <c r="I505" s="291"/>
      <c r="J505" s="291"/>
      <c r="K505" s="291"/>
    </row>
    <row r="506" spans="1:11" ht="12.75">
      <c r="A506" s="76">
        <v>2006</v>
      </c>
      <c r="B506" s="222">
        <v>4</v>
      </c>
      <c r="C506" s="224" t="s">
        <v>27</v>
      </c>
      <c r="D506" s="76" t="s">
        <v>28</v>
      </c>
      <c r="E506" s="228">
        <v>131.4712777938616</v>
      </c>
      <c r="F506" s="228">
        <v>138.31306990281962</v>
      </c>
      <c r="G506" s="228">
        <v>119.16978376010663</v>
      </c>
      <c r="I506" s="291"/>
      <c r="J506" s="291"/>
      <c r="K506" s="291"/>
    </row>
    <row r="507" spans="1:11" ht="12.75">
      <c r="A507" s="51">
        <v>2007</v>
      </c>
      <c r="B507" s="221">
        <v>1</v>
      </c>
      <c r="C507" s="223" t="s">
        <v>27</v>
      </c>
      <c r="D507" s="51" t="s">
        <v>28</v>
      </c>
      <c r="E507" s="227">
        <v>137.71275018180015</v>
      </c>
      <c r="F507" s="227">
        <v>134.80242047737732</v>
      </c>
      <c r="G507" s="227">
        <v>116.71100177545907</v>
      </c>
      <c r="I507" s="291"/>
      <c r="J507" s="291"/>
      <c r="K507" s="291"/>
    </row>
    <row r="508" spans="1:11" ht="12.75">
      <c r="A508" s="76">
        <v>2007</v>
      </c>
      <c r="B508" s="222">
        <v>2</v>
      </c>
      <c r="C508" s="224" t="s">
        <v>27</v>
      </c>
      <c r="D508" s="76" t="s">
        <v>28</v>
      </c>
      <c r="E508" s="228">
        <v>133.7547027967246</v>
      </c>
      <c r="F508" s="228">
        <v>137.82263532863053</v>
      </c>
      <c r="G508" s="228">
        <v>123.0165058853526</v>
      </c>
      <c r="I508" s="291"/>
      <c r="J508" s="291"/>
      <c r="K508" s="291"/>
    </row>
    <row r="509" spans="1:11" ht="12.75">
      <c r="A509" s="51">
        <v>2007</v>
      </c>
      <c r="B509" s="221">
        <v>3</v>
      </c>
      <c r="C509" s="223" t="s">
        <v>27</v>
      </c>
      <c r="D509" s="51" t="s">
        <v>28</v>
      </c>
      <c r="E509" s="227">
        <v>144.4226308357653</v>
      </c>
      <c r="F509" s="227">
        <v>150.62986824327155</v>
      </c>
      <c r="G509" s="227">
        <v>123.36378978788821</v>
      </c>
      <c r="I509" s="291"/>
      <c r="J509" s="291"/>
      <c r="K509" s="291"/>
    </row>
    <row r="510" spans="1:11" ht="12.75">
      <c r="A510" s="76">
        <v>2007</v>
      </c>
      <c r="B510" s="222">
        <v>4</v>
      </c>
      <c r="C510" s="224" t="s">
        <v>27</v>
      </c>
      <c r="D510" s="76" t="s">
        <v>28</v>
      </c>
      <c r="E510" s="228">
        <v>155.34269608814913</v>
      </c>
      <c r="F510" s="228">
        <v>161.71841907880156</v>
      </c>
      <c r="G510" s="228">
        <v>122.95733014292398</v>
      </c>
      <c r="I510" s="291"/>
      <c r="J510" s="291"/>
      <c r="K510" s="291"/>
    </row>
    <row r="511" spans="1:11" ht="12.75">
      <c r="A511" s="51">
        <v>2008</v>
      </c>
      <c r="B511" s="221">
        <v>1</v>
      </c>
      <c r="C511" s="223" t="s">
        <v>27</v>
      </c>
      <c r="D511" s="51" t="s">
        <v>28</v>
      </c>
      <c r="E511" s="227">
        <v>139.03480309573865</v>
      </c>
      <c r="F511" s="227">
        <v>137.17509992382182</v>
      </c>
      <c r="G511" s="227">
        <v>129.41914189569715</v>
      </c>
      <c r="I511" s="291"/>
      <c r="J511" s="291"/>
      <c r="K511" s="291"/>
    </row>
    <row r="512" spans="1:11" ht="12.75">
      <c r="A512" s="76">
        <v>2008</v>
      </c>
      <c r="B512" s="222">
        <v>2</v>
      </c>
      <c r="C512" s="224" t="s">
        <v>27</v>
      </c>
      <c r="D512" s="76" t="s">
        <v>28</v>
      </c>
      <c r="E512" s="228">
        <v>124.61309110466134</v>
      </c>
      <c r="F512" s="228">
        <v>135.30057037020904</v>
      </c>
      <c r="G512" s="228">
        <v>120.04128105769168</v>
      </c>
      <c r="I512" s="291"/>
      <c r="J512" s="291"/>
      <c r="K512" s="291"/>
    </row>
    <row r="513" spans="1:11" ht="12.75">
      <c r="A513" s="51">
        <v>2008</v>
      </c>
      <c r="B513" s="221">
        <v>3</v>
      </c>
      <c r="C513" s="223" t="s">
        <v>27</v>
      </c>
      <c r="D513" s="51" t="s">
        <v>28</v>
      </c>
      <c r="E513" s="227">
        <v>151.46497379196418</v>
      </c>
      <c r="F513" s="227">
        <v>151.28899337324728</v>
      </c>
      <c r="G513" s="227">
        <v>117.86403215065907</v>
      </c>
      <c r="I513" s="291"/>
      <c r="J513" s="291"/>
      <c r="K513" s="291"/>
    </row>
    <row r="514" spans="1:11" ht="12.75">
      <c r="A514" s="76">
        <v>2008</v>
      </c>
      <c r="B514" s="222">
        <v>4</v>
      </c>
      <c r="C514" s="224" t="s">
        <v>27</v>
      </c>
      <c r="D514" s="76" t="s">
        <v>28</v>
      </c>
      <c r="E514" s="228">
        <v>125.28931255485377</v>
      </c>
      <c r="F514" s="228">
        <v>134.83117081409551</v>
      </c>
      <c r="G514" s="228">
        <v>111.09378925553068</v>
      </c>
      <c r="I514" s="291"/>
      <c r="J514" s="291"/>
      <c r="K514" s="291"/>
    </row>
    <row r="515" spans="1:11" ht="12.75">
      <c r="A515" s="51">
        <v>2009</v>
      </c>
      <c r="B515" s="221">
        <v>1</v>
      </c>
      <c r="C515" s="223" t="s">
        <v>27</v>
      </c>
      <c r="D515" s="51" t="s">
        <v>28</v>
      </c>
      <c r="E515" s="227">
        <v>96.47061586277943</v>
      </c>
      <c r="F515" s="227">
        <v>95.96481197223389</v>
      </c>
      <c r="G515" s="227">
        <v>98.13729033752402</v>
      </c>
      <c r="I515" s="291"/>
      <c r="J515" s="291"/>
      <c r="K515" s="291"/>
    </row>
    <row r="516" spans="1:11" ht="12.75">
      <c r="A516" s="76">
        <v>2009</v>
      </c>
      <c r="B516" s="222">
        <v>2</v>
      </c>
      <c r="C516" s="224" t="s">
        <v>27</v>
      </c>
      <c r="D516" s="76" t="s">
        <v>28</v>
      </c>
      <c r="E516" s="228">
        <v>99.41160302944282</v>
      </c>
      <c r="F516" s="228">
        <v>103.8161097650665</v>
      </c>
      <c r="G516" s="228">
        <v>99.84173103989973</v>
      </c>
      <c r="I516" s="291"/>
      <c r="J516" s="291"/>
      <c r="K516" s="291"/>
    </row>
    <row r="517" spans="1:11" ht="12.75">
      <c r="A517" s="51">
        <v>2009</v>
      </c>
      <c r="B517" s="221">
        <v>3</v>
      </c>
      <c r="C517" s="223" t="s">
        <v>27</v>
      </c>
      <c r="D517" s="51" t="s">
        <v>28</v>
      </c>
      <c r="E517" s="227">
        <v>116.64267309526939</v>
      </c>
      <c r="F517" s="227">
        <v>120.78489476617482</v>
      </c>
      <c r="G517" s="227">
        <v>98.68332105175168</v>
      </c>
      <c r="I517" s="291"/>
      <c r="J517" s="291"/>
      <c r="K517" s="291"/>
    </row>
    <row r="518" spans="1:11" ht="12.75">
      <c r="A518" s="76">
        <v>2009</v>
      </c>
      <c r="B518" s="222">
        <v>4</v>
      </c>
      <c r="C518" s="224" t="s">
        <v>27</v>
      </c>
      <c r="D518" s="76" t="s">
        <v>28</v>
      </c>
      <c r="E518" s="228">
        <v>120.8664052797111</v>
      </c>
      <c r="F518" s="228">
        <v>128.39372687039864</v>
      </c>
      <c r="G518" s="228">
        <v>98.31332322787983</v>
      </c>
      <c r="I518" s="291"/>
      <c r="J518" s="291"/>
      <c r="K518" s="291"/>
    </row>
    <row r="519" spans="1:11" ht="12.75">
      <c r="A519" s="51">
        <v>2010</v>
      </c>
      <c r="B519" s="221">
        <v>1</v>
      </c>
      <c r="C519" s="223" t="s">
        <v>27</v>
      </c>
      <c r="D519" s="51" t="s">
        <v>28</v>
      </c>
      <c r="E519" s="227">
        <v>115.91055904239697</v>
      </c>
      <c r="F519" s="227">
        <v>114.60680521274747</v>
      </c>
      <c r="G519" s="227">
        <v>101.57665621564777</v>
      </c>
      <c r="I519" s="291"/>
      <c r="J519" s="291"/>
      <c r="K519" s="291"/>
    </row>
    <row r="520" spans="1:11" ht="12.75">
      <c r="A520" s="76">
        <v>2010</v>
      </c>
      <c r="B520" s="222">
        <v>2</v>
      </c>
      <c r="C520" s="224" t="s">
        <v>27</v>
      </c>
      <c r="D520" s="76" t="s">
        <v>28</v>
      </c>
      <c r="E520" s="228">
        <v>119.14940007959282</v>
      </c>
      <c r="F520" s="228">
        <v>119.12130124855857</v>
      </c>
      <c r="G520" s="228">
        <v>104.94668486021878</v>
      </c>
      <c r="I520" s="291"/>
      <c r="J520" s="291"/>
      <c r="K520" s="291"/>
    </row>
    <row r="521" spans="1:11" ht="12.75">
      <c r="A521" s="51">
        <v>2010</v>
      </c>
      <c r="B521" s="221">
        <v>3</v>
      </c>
      <c r="C521" s="223" t="s">
        <v>27</v>
      </c>
      <c r="D521" s="51" t="s">
        <v>28</v>
      </c>
      <c r="E521" s="227">
        <v>130.89353167543794</v>
      </c>
      <c r="F521" s="227">
        <v>137.06267430423156</v>
      </c>
      <c r="G521" s="227">
        <v>103.44338190862317</v>
      </c>
      <c r="I521" s="291"/>
      <c r="J521" s="291"/>
      <c r="K521" s="291"/>
    </row>
    <row r="522" spans="1:11" ht="12.75">
      <c r="A522" s="76">
        <v>2001</v>
      </c>
      <c r="B522" s="222">
        <v>1</v>
      </c>
      <c r="C522" s="224" t="s">
        <v>29</v>
      </c>
      <c r="D522" s="76" t="s">
        <v>30</v>
      </c>
      <c r="E522" s="228">
        <v>86.33227157363773</v>
      </c>
      <c r="F522" s="228">
        <v>86.64451401838186</v>
      </c>
      <c r="G522" s="228">
        <v>96.48374124981001</v>
      </c>
      <c r="I522" s="291"/>
      <c r="J522" s="291"/>
      <c r="K522" s="291"/>
    </row>
    <row r="523" spans="1:11" ht="12.75">
      <c r="A523" s="51">
        <v>2001</v>
      </c>
      <c r="B523" s="221">
        <v>2</v>
      </c>
      <c r="C523" s="223" t="s">
        <v>29</v>
      </c>
      <c r="D523" s="51" t="s">
        <v>30</v>
      </c>
      <c r="E523" s="227">
        <v>104.55705730541689</v>
      </c>
      <c r="F523" s="227">
        <v>100.55577714797411</v>
      </c>
      <c r="G523" s="227">
        <v>101.61380141475352</v>
      </c>
      <c r="I523" s="291"/>
      <c r="J523" s="291"/>
      <c r="K523" s="291"/>
    </row>
    <row r="524" spans="1:11" ht="12.75">
      <c r="A524" s="76">
        <v>2001</v>
      </c>
      <c r="B524" s="222">
        <v>3</v>
      </c>
      <c r="C524" s="224" t="s">
        <v>29</v>
      </c>
      <c r="D524" s="76" t="s">
        <v>30</v>
      </c>
      <c r="E524" s="228">
        <v>102.8807879948668</v>
      </c>
      <c r="F524" s="228">
        <v>100.1579127577276</v>
      </c>
      <c r="G524" s="228">
        <v>101.0682839267486</v>
      </c>
      <c r="I524" s="291"/>
      <c r="J524" s="291"/>
      <c r="K524" s="291"/>
    </row>
    <row r="525" spans="1:11" ht="12.75">
      <c r="A525" s="51">
        <v>2001</v>
      </c>
      <c r="B525" s="221">
        <v>4</v>
      </c>
      <c r="C525" s="223" t="s">
        <v>29</v>
      </c>
      <c r="D525" s="51" t="s">
        <v>30</v>
      </c>
      <c r="E525" s="227">
        <v>106.22988312607859</v>
      </c>
      <c r="F525" s="227">
        <v>112.64179607591643</v>
      </c>
      <c r="G525" s="227">
        <v>100.83417340868785</v>
      </c>
      <c r="I525" s="291"/>
      <c r="J525" s="291"/>
      <c r="K525" s="291"/>
    </row>
    <row r="526" spans="1:11" ht="12.75">
      <c r="A526" s="76">
        <v>2002</v>
      </c>
      <c r="B526" s="222">
        <v>1</v>
      </c>
      <c r="C526" s="224" t="s">
        <v>29</v>
      </c>
      <c r="D526" s="76" t="s">
        <v>30</v>
      </c>
      <c r="E526" s="228">
        <v>80.74403048523159</v>
      </c>
      <c r="F526" s="228">
        <v>72.7112897070869</v>
      </c>
      <c r="G526" s="228">
        <v>80.28800861049473</v>
      </c>
      <c r="I526" s="291"/>
      <c r="J526" s="291"/>
      <c r="K526" s="291"/>
    </row>
    <row r="527" spans="1:11" ht="12.75">
      <c r="A527" s="51">
        <v>2002</v>
      </c>
      <c r="B527" s="221">
        <v>2</v>
      </c>
      <c r="C527" s="223" t="s">
        <v>29</v>
      </c>
      <c r="D527" s="51" t="s">
        <v>30</v>
      </c>
      <c r="E527" s="227">
        <v>89.44335090180004</v>
      </c>
      <c r="F527" s="227">
        <v>84.22015025537523</v>
      </c>
      <c r="G527" s="227">
        <v>83.65843218299331</v>
      </c>
      <c r="I527" s="291"/>
      <c r="J527" s="291"/>
      <c r="K527" s="291"/>
    </row>
    <row r="528" spans="1:11" ht="12.75">
      <c r="A528" s="76">
        <v>2002</v>
      </c>
      <c r="B528" s="222">
        <v>3</v>
      </c>
      <c r="C528" s="224" t="s">
        <v>29</v>
      </c>
      <c r="D528" s="76" t="s">
        <v>30</v>
      </c>
      <c r="E528" s="228">
        <v>92.86004880769285</v>
      </c>
      <c r="F528" s="228">
        <v>87.1146592685757</v>
      </c>
      <c r="G528" s="228">
        <v>82.45053233330255</v>
      </c>
      <c r="I528" s="291"/>
      <c r="J528" s="291"/>
      <c r="K528" s="291"/>
    </row>
    <row r="529" spans="1:11" ht="12.75">
      <c r="A529" s="51">
        <v>2002</v>
      </c>
      <c r="B529" s="221">
        <v>4</v>
      </c>
      <c r="C529" s="223" t="s">
        <v>29</v>
      </c>
      <c r="D529" s="51" t="s">
        <v>30</v>
      </c>
      <c r="E529" s="227">
        <v>95.61455403789103</v>
      </c>
      <c r="F529" s="227">
        <v>94.56555806453542</v>
      </c>
      <c r="G529" s="227">
        <v>82.25725947270239</v>
      </c>
      <c r="I529" s="291"/>
      <c r="J529" s="291"/>
      <c r="K529" s="291"/>
    </row>
    <row r="530" spans="1:11" ht="12.75">
      <c r="A530" s="76">
        <v>2003</v>
      </c>
      <c r="B530" s="222">
        <v>1</v>
      </c>
      <c r="C530" s="224" t="s">
        <v>29</v>
      </c>
      <c r="D530" s="76" t="s">
        <v>30</v>
      </c>
      <c r="E530" s="228">
        <v>72.06847464627084</v>
      </c>
      <c r="F530" s="228">
        <v>67.33207078331625</v>
      </c>
      <c r="G530" s="228">
        <v>79.89432343868941</v>
      </c>
      <c r="I530" s="291"/>
      <c r="J530" s="291"/>
      <c r="K530" s="291"/>
    </row>
    <row r="531" spans="1:11" ht="12.75">
      <c r="A531" s="51">
        <v>2003</v>
      </c>
      <c r="B531" s="221">
        <v>2</v>
      </c>
      <c r="C531" s="223" t="s">
        <v>29</v>
      </c>
      <c r="D531" s="51" t="s">
        <v>30</v>
      </c>
      <c r="E531" s="227">
        <v>83.18753460279497</v>
      </c>
      <c r="F531" s="227">
        <v>76.98436276347395</v>
      </c>
      <c r="G531" s="227">
        <v>80.20845926530927</v>
      </c>
      <c r="I531" s="291"/>
      <c r="J531" s="291"/>
      <c r="K531" s="291"/>
    </row>
    <row r="532" spans="1:11" ht="12.75">
      <c r="A532" s="76">
        <v>2003</v>
      </c>
      <c r="B532" s="222">
        <v>3</v>
      </c>
      <c r="C532" s="224" t="s">
        <v>29</v>
      </c>
      <c r="D532" s="76" t="s">
        <v>30</v>
      </c>
      <c r="E532" s="228">
        <v>103.35328038314859</v>
      </c>
      <c r="F532" s="228">
        <v>92.32079307542914</v>
      </c>
      <c r="G532" s="228">
        <v>79.08553474326376</v>
      </c>
      <c r="I532" s="291"/>
      <c r="J532" s="291"/>
      <c r="K532" s="291"/>
    </row>
    <row r="533" spans="1:11" ht="12.75">
      <c r="A533" s="51">
        <v>2003</v>
      </c>
      <c r="B533" s="221">
        <v>4</v>
      </c>
      <c r="C533" s="223" t="s">
        <v>29</v>
      </c>
      <c r="D533" s="51" t="s">
        <v>30</v>
      </c>
      <c r="E533" s="227">
        <v>107.55417345587331</v>
      </c>
      <c r="F533" s="227">
        <v>101.42213690203533</v>
      </c>
      <c r="G533" s="227">
        <v>79.99982865318547</v>
      </c>
      <c r="I533" s="291"/>
      <c r="J533" s="291"/>
      <c r="K533" s="291"/>
    </row>
    <row r="534" spans="1:11" ht="12.75">
      <c r="A534" s="76">
        <v>2004</v>
      </c>
      <c r="B534" s="222">
        <v>1</v>
      </c>
      <c r="C534" s="224" t="s">
        <v>29</v>
      </c>
      <c r="D534" s="76" t="s">
        <v>30</v>
      </c>
      <c r="E534" s="228">
        <v>84.11563589037361</v>
      </c>
      <c r="F534" s="228">
        <v>81.70379007434528</v>
      </c>
      <c r="G534" s="228">
        <v>78.12640508354268</v>
      </c>
      <c r="I534" s="291"/>
      <c r="J534" s="291"/>
      <c r="K534" s="291"/>
    </row>
    <row r="535" spans="1:11" ht="12.75">
      <c r="A535" s="51">
        <v>2004</v>
      </c>
      <c r="B535" s="221">
        <v>2</v>
      </c>
      <c r="C535" s="223" t="s">
        <v>29</v>
      </c>
      <c r="D535" s="51" t="s">
        <v>30</v>
      </c>
      <c r="E535" s="227">
        <v>103.05813436741418</v>
      </c>
      <c r="F535" s="227">
        <v>102.60801616754466</v>
      </c>
      <c r="G535" s="227">
        <v>78.02607200437377</v>
      </c>
      <c r="I535" s="291"/>
      <c r="J535" s="291"/>
      <c r="K535" s="291"/>
    </row>
    <row r="536" spans="1:11" ht="12.75">
      <c r="A536" s="76">
        <v>2004</v>
      </c>
      <c r="B536" s="222">
        <v>3</v>
      </c>
      <c r="C536" s="224" t="s">
        <v>29</v>
      </c>
      <c r="D536" s="76" t="s">
        <v>30</v>
      </c>
      <c r="E536" s="228">
        <v>118.65030952791233</v>
      </c>
      <c r="F536" s="228">
        <v>111.96342605139954</v>
      </c>
      <c r="G536" s="228">
        <v>77.58212510030928</v>
      </c>
      <c r="I536" s="291"/>
      <c r="J536" s="291"/>
      <c r="K536" s="291"/>
    </row>
    <row r="537" spans="1:11" ht="12.75">
      <c r="A537" s="51">
        <v>2004</v>
      </c>
      <c r="B537" s="221">
        <v>4</v>
      </c>
      <c r="C537" s="223" t="s">
        <v>29</v>
      </c>
      <c r="D537" s="51" t="s">
        <v>30</v>
      </c>
      <c r="E537" s="227">
        <v>118.52592183425092</v>
      </c>
      <c r="F537" s="227">
        <v>116.11478394257671</v>
      </c>
      <c r="G537" s="227">
        <v>80.01594794610699</v>
      </c>
      <c r="I537" s="291"/>
      <c r="J537" s="291"/>
      <c r="K537" s="291"/>
    </row>
    <row r="538" spans="1:11" ht="12.75">
      <c r="A538" s="76">
        <v>2005</v>
      </c>
      <c r="B538" s="222">
        <v>1</v>
      </c>
      <c r="C538" s="224" t="s">
        <v>29</v>
      </c>
      <c r="D538" s="76" t="s">
        <v>30</v>
      </c>
      <c r="E538" s="228">
        <v>86.66652643587408</v>
      </c>
      <c r="F538" s="228">
        <v>85.14884105511366</v>
      </c>
      <c r="G538" s="228">
        <v>80.04139612115235</v>
      </c>
      <c r="I538" s="291"/>
      <c r="J538" s="291"/>
      <c r="K538" s="291"/>
    </row>
    <row r="539" spans="1:11" ht="12.75">
      <c r="A539" s="51">
        <v>2005</v>
      </c>
      <c r="B539" s="221">
        <v>2</v>
      </c>
      <c r="C539" s="223" t="s">
        <v>29</v>
      </c>
      <c r="D539" s="51" t="s">
        <v>30</v>
      </c>
      <c r="E539" s="227">
        <v>106.26593473280745</v>
      </c>
      <c r="F539" s="227">
        <v>100.20898125041028</v>
      </c>
      <c r="G539" s="227">
        <v>80.61623295297514</v>
      </c>
      <c r="I539" s="291"/>
      <c r="J539" s="291"/>
      <c r="K539" s="291"/>
    </row>
    <row r="540" spans="1:11" ht="12.75">
      <c r="A540" s="76">
        <v>2005</v>
      </c>
      <c r="B540" s="222">
        <v>3</v>
      </c>
      <c r="C540" s="224" t="s">
        <v>29</v>
      </c>
      <c r="D540" s="76" t="s">
        <v>30</v>
      </c>
      <c r="E540" s="228">
        <v>126.31601776666848</v>
      </c>
      <c r="F540" s="228">
        <v>113.5994648401579</v>
      </c>
      <c r="G540" s="228">
        <v>81.90269849021244</v>
      </c>
      <c r="I540" s="291"/>
      <c r="J540" s="291"/>
      <c r="K540" s="291"/>
    </row>
    <row r="541" spans="1:11" ht="12.75">
      <c r="A541" s="51">
        <v>2005</v>
      </c>
      <c r="B541" s="221">
        <v>4</v>
      </c>
      <c r="C541" s="223" t="s">
        <v>29</v>
      </c>
      <c r="D541" s="51" t="s">
        <v>30</v>
      </c>
      <c r="E541" s="227">
        <v>118.28465700710076</v>
      </c>
      <c r="F541" s="227">
        <v>121.96493548623879</v>
      </c>
      <c r="G541" s="227">
        <v>82.32966936728285</v>
      </c>
      <c r="I541" s="291"/>
      <c r="J541" s="291"/>
      <c r="K541" s="291"/>
    </row>
    <row r="542" spans="1:11" ht="12.75">
      <c r="A542" s="76">
        <v>2006</v>
      </c>
      <c r="B542" s="222">
        <v>1</v>
      </c>
      <c r="C542" s="224" t="s">
        <v>29</v>
      </c>
      <c r="D542" s="76" t="s">
        <v>30</v>
      </c>
      <c r="E542" s="228">
        <v>99.97481112184298</v>
      </c>
      <c r="F542" s="228">
        <v>95.82751982808956</v>
      </c>
      <c r="G542" s="228">
        <v>80.84209343922568</v>
      </c>
      <c r="I542" s="291"/>
      <c r="J542" s="291"/>
      <c r="K542" s="291"/>
    </row>
    <row r="543" spans="1:11" ht="12.75">
      <c r="A543" s="51">
        <v>2006</v>
      </c>
      <c r="B543" s="221">
        <v>2</v>
      </c>
      <c r="C543" s="223" t="s">
        <v>29</v>
      </c>
      <c r="D543" s="51" t="s">
        <v>30</v>
      </c>
      <c r="E543" s="227">
        <v>109.3875755883564</v>
      </c>
      <c r="F543" s="227">
        <v>113.29589604007657</v>
      </c>
      <c r="G543" s="227">
        <v>82.66011487217368</v>
      </c>
      <c r="I543" s="291"/>
      <c r="J543" s="291"/>
      <c r="K543" s="291"/>
    </row>
    <row r="544" spans="1:11" ht="12.75">
      <c r="A544" s="76">
        <v>2006</v>
      </c>
      <c r="B544" s="222">
        <v>3</v>
      </c>
      <c r="C544" s="224" t="s">
        <v>29</v>
      </c>
      <c r="D544" s="76" t="s">
        <v>30</v>
      </c>
      <c r="E544" s="228">
        <v>126.70981251691846</v>
      </c>
      <c r="F544" s="228">
        <v>127.99199258630088</v>
      </c>
      <c r="G544" s="228">
        <v>83.70072946146648</v>
      </c>
      <c r="I544" s="291"/>
      <c r="J544" s="291"/>
      <c r="K544" s="291"/>
    </row>
    <row r="545" spans="1:11" ht="12.75">
      <c r="A545" s="51">
        <v>2006</v>
      </c>
      <c r="B545" s="221">
        <v>4</v>
      </c>
      <c r="C545" s="223" t="s">
        <v>29</v>
      </c>
      <c r="D545" s="51" t="s">
        <v>30</v>
      </c>
      <c r="E545" s="227">
        <v>140.80936546996503</v>
      </c>
      <c r="F545" s="227">
        <v>145.18388703731927</v>
      </c>
      <c r="G545" s="227">
        <v>86.80943664023167</v>
      </c>
      <c r="I545" s="291"/>
      <c r="J545" s="291"/>
      <c r="K545" s="291"/>
    </row>
    <row r="546" spans="1:11" ht="12.75">
      <c r="A546" s="76">
        <v>2007</v>
      </c>
      <c r="B546" s="222">
        <v>1</v>
      </c>
      <c r="C546" s="224" t="s">
        <v>29</v>
      </c>
      <c r="D546" s="76" t="s">
        <v>30</v>
      </c>
      <c r="E546" s="228">
        <v>119.20848131609027</v>
      </c>
      <c r="F546" s="228">
        <v>115.86929586334348</v>
      </c>
      <c r="G546" s="228">
        <v>85.05620968788543</v>
      </c>
      <c r="I546" s="291"/>
      <c r="J546" s="291"/>
      <c r="K546" s="291"/>
    </row>
    <row r="547" spans="1:11" ht="12.75">
      <c r="A547" s="51">
        <v>2007</v>
      </c>
      <c r="B547" s="221">
        <v>2</v>
      </c>
      <c r="C547" s="223" t="s">
        <v>29</v>
      </c>
      <c r="D547" s="51" t="s">
        <v>30</v>
      </c>
      <c r="E547" s="227">
        <v>142.22184415122277</v>
      </c>
      <c r="F547" s="227">
        <v>140.87632827675137</v>
      </c>
      <c r="G547" s="227">
        <v>87.80420009119459</v>
      </c>
      <c r="I547" s="291"/>
      <c r="J547" s="291"/>
      <c r="K547" s="291"/>
    </row>
    <row r="548" spans="1:11" ht="12.75">
      <c r="A548" s="76">
        <v>2007</v>
      </c>
      <c r="B548" s="222">
        <v>3</v>
      </c>
      <c r="C548" s="224" t="s">
        <v>29</v>
      </c>
      <c r="D548" s="76" t="s">
        <v>30</v>
      </c>
      <c r="E548" s="228">
        <v>151.55190785779305</v>
      </c>
      <c r="F548" s="228">
        <v>151.03564296472172</v>
      </c>
      <c r="G548" s="228">
        <v>89.62644173272244</v>
      </c>
      <c r="I548" s="291"/>
      <c r="J548" s="291"/>
      <c r="K548" s="291"/>
    </row>
    <row r="549" spans="1:11" ht="12.75">
      <c r="A549" s="51">
        <v>2007</v>
      </c>
      <c r="B549" s="221">
        <v>4</v>
      </c>
      <c r="C549" s="223" t="s">
        <v>29</v>
      </c>
      <c r="D549" s="51" t="s">
        <v>30</v>
      </c>
      <c r="E549" s="227">
        <v>149.18130701148613</v>
      </c>
      <c r="F549" s="227">
        <v>161.36966658821845</v>
      </c>
      <c r="G549" s="227">
        <v>91.8283117610867</v>
      </c>
      <c r="I549" s="291"/>
      <c r="J549" s="291"/>
      <c r="K549" s="291"/>
    </row>
    <row r="550" spans="1:11" ht="12.75">
      <c r="A550" s="76">
        <v>2008</v>
      </c>
      <c r="B550" s="222">
        <v>1</v>
      </c>
      <c r="C550" s="224" t="s">
        <v>29</v>
      </c>
      <c r="D550" s="76" t="s">
        <v>30</v>
      </c>
      <c r="E550" s="228">
        <v>133.2571790187338</v>
      </c>
      <c r="F550" s="228">
        <v>117.51966543836458</v>
      </c>
      <c r="G550" s="228">
        <v>91.13524562724515</v>
      </c>
      <c r="I550" s="291"/>
      <c r="J550" s="291"/>
      <c r="K550" s="291"/>
    </row>
    <row r="551" spans="1:11" ht="12.75">
      <c r="A551" s="51">
        <v>2008</v>
      </c>
      <c r="B551" s="221">
        <v>2</v>
      </c>
      <c r="C551" s="223" t="s">
        <v>29</v>
      </c>
      <c r="D551" s="51" t="s">
        <v>30</v>
      </c>
      <c r="E551" s="227">
        <v>144.79222574431006</v>
      </c>
      <c r="F551" s="227">
        <v>140.12093238352247</v>
      </c>
      <c r="G551" s="227">
        <v>90.37306961154725</v>
      </c>
      <c r="I551" s="291"/>
      <c r="J551" s="291"/>
      <c r="K551" s="291"/>
    </row>
    <row r="552" spans="1:11" ht="12.75">
      <c r="A552" s="76">
        <v>2008</v>
      </c>
      <c r="B552" s="222">
        <v>3</v>
      </c>
      <c r="C552" s="224" t="s">
        <v>29</v>
      </c>
      <c r="D552" s="76" t="s">
        <v>30</v>
      </c>
      <c r="E552" s="228">
        <v>141.9218073835186</v>
      </c>
      <c r="F552" s="228">
        <v>142.18763147292114</v>
      </c>
      <c r="G552" s="228">
        <v>87.72614209791328</v>
      </c>
      <c r="I552" s="291"/>
      <c r="J552" s="291"/>
      <c r="K552" s="291"/>
    </row>
    <row r="553" spans="1:11" ht="12.75">
      <c r="A553" s="51">
        <v>2008</v>
      </c>
      <c r="B553" s="221">
        <v>4</v>
      </c>
      <c r="C553" s="223" t="s">
        <v>29</v>
      </c>
      <c r="D553" s="51" t="s">
        <v>30</v>
      </c>
      <c r="E553" s="227">
        <v>137.59833369696372</v>
      </c>
      <c r="F553" s="227">
        <v>152.37866863672122</v>
      </c>
      <c r="G553" s="227">
        <v>86.12944363372016</v>
      </c>
      <c r="I553" s="291"/>
      <c r="J553" s="291"/>
      <c r="K553" s="291"/>
    </row>
    <row r="554" spans="1:11" ht="12.75">
      <c r="A554" s="76">
        <v>2009</v>
      </c>
      <c r="B554" s="222">
        <v>1</v>
      </c>
      <c r="C554" s="224" t="s">
        <v>29</v>
      </c>
      <c r="D554" s="76" t="s">
        <v>30</v>
      </c>
      <c r="E554" s="228">
        <v>118.83512050331258</v>
      </c>
      <c r="F554" s="228">
        <v>111.863244270578</v>
      </c>
      <c r="G554" s="228">
        <v>81.12037335836266</v>
      </c>
      <c r="I554" s="291"/>
      <c r="J554" s="291"/>
      <c r="K554" s="291"/>
    </row>
    <row r="555" spans="1:11" ht="12.75">
      <c r="A555" s="51">
        <v>2009</v>
      </c>
      <c r="B555" s="221">
        <v>2</v>
      </c>
      <c r="C555" s="223" t="s">
        <v>29</v>
      </c>
      <c r="D555" s="51" t="s">
        <v>30</v>
      </c>
      <c r="E555" s="227">
        <v>115.65309237974843</v>
      </c>
      <c r="F555" s="227">
        <v>115.53064188248653</v>
      </c>
      <c r="G555" s="227">
        <v>76.08106354333155</v>
      </c>
      <c r="I555" s="291"/>
      <c r="J555" s="291"/>
      <c r="K555" s="291"/>
    </row>
    <row r="556" spans="1:11" ht="12.75">
      <c r="A556" s="76">
        <v>2009</v>
      </c>
      <c r="B556" s="222">
        <v>3</v>
      </c>
      <c r="C556" s="224" t="s">
        <v>29</v>
      </c>
      <c r="D556" s="76" t="s">
        <v>30</v>
      </c>
      <c r="E556" s="228">
        <v>122.2060226118047</v>
      </c>
      <c r="F556" s="228">
        <v>123.47755799112727</v>
      </c>
      <c r="G556" s="228">
        <v>77.27322487079974</v>
      </c>
      <c r="I556" s="291"/>
      <c r="J556" s="291"/>
      <c r="K556" s="291"/>
    </row>
    <row r="557" spans="1:11" ht="12.75">
      <c r="A557" s="51">
        <v>2009</v>
      </c>
      <c r="B557" s="221">
        <v>4</v>
      </c>
      <c r="C557" s="223" t="s">
        <v>29</v>
      </c>
      <c r="D557" s="51" t="s">
        <v>30</v>
      </c>
      <c r="E557" s="227">
        <v>123.57532848374906</v>
      </c>
      <c r="F557" s="227">
        <v>137.24163471041211</v>
      </c>
      <c r="G557" s="227">
        <v>77.63781281502825</v>
      </c>
      <c r="I557" s="291"/>
      <c r="J557" s="291"/>
      <c r="K557" s="291"/>
    </row>
    <row r="558" spans="1:11" ht="12.75">
      <c r="A558" s="76">
        <v>2010</v>
      </c>
      <c r="B558" s="222">
        <v>1</v>
      </c>
      <c r="C558" s="224" t="s">
        <v>29</v>
      </c>
      <c r="D558" s="76" t="s">
        <v>30</v>
      </c>
      <c r="E558" s="228">
        <v>121.08010321739606</v>
      </c>
      <c r="F558" s="228">
        <v>113.75975337889354</v>
      </c>
      <c r="G558" s="228">
        <v>76.26469021289208</v>
      </c>
      <c r="I558" s="291"/>
      <c r="J558" s="291"/>
      <c r="K558" s="291"/>
    </row>
    <row r="559" spans="1:11" ht="12.75">
      <c r="A559" s="51">
        <v>2010</v>
      </c>
      <c r="B559" s="221">
        <v>2</v>
      </c>
      <c r="C559" s="223" t="s">
        <v>29</v>
      </c>
      <c r="D559" s="51" t="s">
        <v>30</v>
      </c>
      <c r="E559" s="227">
        <v>124.07542570009882</v>
      </c>
      <c r="F559" s="227">
        <v>118.65551441848308</v>
      </c>
      <c r="G559" s="227">
        <v>75.77162388866519</v>
      </c>
      <c r="I559" s="291"/>
      <c r="J559" s="291"/>
      <c r="K559" s="291"/>
    </row>
    <row r="560" spans="1:11" ht="12.75">
      <c r="A560" s="76">
        <v>2010</v>
      </c>
      <c r="B560" s="222">
        <v>3</v>
      </c>
      <c r="C560" s="224" t="s">
        <v>29</v>
      </c>
      <c r="D560" s="76" t="s">
        <v>30</v>
      </c>
      <c r="E560" s="228">
        <v>143.9636138641287</v>
      </c>
      <c r="F560" s="228">
        <v>134.70807044609506</v>
      </c>
      <c r="G560" s="228">
        <v>72.71892173353477</v>
      </c>
      <c r="I560" s="291"/>
      <c r="J560" s="291"/>
      <c r="K560" s="291"/>
    </row>
    <row r="561" spans="1:11" ht="12.75">
      <c r="A561" s="51">
        <v>2001</v>
      </c>
      <c r="B561" s="221">
        <v>1</v>
      </c>
      <c r="C561" s="223" t="s">
        <v>31</v>
      </c>
      <c r="D561" s="51" t="s">
        <v>32</v>
      </c>
      <c r="E561" s="227">
        <v>85.46270335123586</v>
      </c>
      <c r="F561" s="227">
        <v>78.49314508480383</v>
      </c>
      <c r="G561" s="227">
        <v>102.72327428810921</v>
      </c>
      <c r="I561" s="291"/>
      <c r="J561" s="291"/>
      <c r="K561" s="291"/>
    </row>
    <row r="562" spans="1:11" ht="12.75">
      <c r="A562" s="76">
        <v>2001</v>
      </c>
      <c r="B562" s="222">
        <v>2</v>
      </c>
      <c r="C562" s="224" t="s">
        <v>31</v>
      </c>
      <c r="D562" s="76" t="s">
        <v>32</v>
      </c>
      <c r="E562" s="228">
        <v>93.12557725810021</v>
      </c>
      <c r="F562" s="228">
        <v>90.08471894588342</v>
      </c>
      <c r="G562" s="228">
        <v>103.11301951384617</v>
      </c>
      <c r="I562" s="291"/>
      <c r="J562" s="291"/>
      <c r="K562" s="291"/>
    </row>
    <row r="563" spans="1:11" ht="12.75">
      <c r="A563" s="51">
        <v>2001</v>
      </c>
      <c r="B563" s="221">
        <v>3</v>
      </c>
      <c r="C563" s="223" t="s">
        <v>31</v>
      </c>
      <c r="D563" s="51" t="s">
        <v>32</v>
      </c>
      <c r="E563" s="227">
        <v>91.58250847044359</v>
      </c>
      <c r="F563" s="227">
        <v>87.86294060541518</v>
      </c>
      <c r="G563" s="227">
        <v>99.13377856783082</v>
      </c>
      <c r="I563" s="291"/>
      <c r="J563" s="291"/>
      <c r="K563" s="291"/>
    </row>
    <row r="564" spans="1:11" ht="12.75">
      <c r="A564" s="76">
        <v>2001</v>
      </c>
      <c r="B564" s="222">
        <v>4</v>
      </c>
      <c r="C564" s="224" t="s">
        <v>31</v>
      </c>
      <c r="D564" s="76" t="s">
        <v>32</v>
      </c>
      <c r="E564" s="228">
        <v>129.82921092022036</v>
      </c>
      <c r="F564" s="228">
        <v>143.55919536389757</v>
      </c>
      <c r="G564" s="228">
        <v>95.02992763021378</v>
      </c>
      <c r="I564" s="291"/>
      <c r="J564" s="291"/>
      <c r="K564" s="291"/>
    </row>
    <row r="565" spans="1:11" ht="12.75">
      <c r="A565" s="51">
        <v>2002</v>
      </c>
      <c r="B565" s="221">
        <v>1</v>
      </c>
      <c r="C565" s="223" t="s">
        <v>31</v>
      </c>
      <c r="D565" s="51" t="s">
        <v>32</v>
      </c>
      <c r="E565" s="227">
        <v>74.88253118310618</v>
      </c>
      <c r="F565" s="227">
        <v>73.52259522959494</v>
      </c>
      <c r="G565" s="227">
        <v>86.13930382974756</v>
      </c>
      <c r="I565" s="291"/>
      <c r="J565" s="291"/>
      <c r="K565" s="291"/>
    </row>
    <row r="566" spans="1:11" ht="12.75">
      <c r="A566" s="76">
        <v>2002</v>
      </c>
      <c r="B566" s="222">
        <v>2</v>
      </c>
      <c r="C566" s="224" t="s">
        <v>31</v>
      </c>
      <c r="D566" s="76" t="s">
        <v>32</v>
      </c>
      <c r="E566" s="228">
        <v>92.42226302630563</v>
      </c>
      <c r="F566" s="228">
        <v>90.92622302763303</v>
      </c>
      <c r="G566" s="228">
        <v>87.0114138862242</v>
      </c>
      <c r="I566" s="291"/>
      <c r="J566" s="291"/>
      <c r="K566" s="291"/>
    </row>
    <row r="567" spans="1:11" ht="12.75">
      <c r="A567" s="51">
        <v>2002</v>
      </c>
      <c r="B567" s="221">
        <v>3</v>
      </c>
      <c r="C567" s="223" t="s">
        <v>31</v>
      </c>
      <c r="D567" s="51" t="s">
        <v>32</v>
      </c>
      <c r="E567" s="227">
        <v>92.82489646503102</v>
      </c>
      <c r="F567" s="227">
        <v>83.3645223989098</v>
      </c>
      <c r="G567" s="227">
        <v>88.03958673744444</v>
      </c>
      <c r="I567" s="291"/>
      <c r="J567" s="291"/>
      <c r="K567" s="291"/>
    </row>
    <row r="568" spans="1:11" ht="12.75">
      <c r="A568" s="76">
        <v>2002</v>
      </c>
      <c r="B568" s="222">
        <v>4</v>
      </c>
      <c r="C568" s="224" t="s">
        <v>31</v>
      </c>
      <c r="D568" s="76" t="s">
        <v>32</v>
      </c>
      <c r="E568" s="228">
        <v>106.48442055662652</v>
      </c>
      <c r="F568" s="228">
        <v>121.96628889443703</v>
      </c>
      <c r="G568" s="228">
        <v>91.41931368532069</v>
      </c>
      <c r="I568" s="291"/>
      <c r="J568" s="291"/>
      <c r="K568" s="291"/>
    </row>
    <row r="569" spans="1:11" ht="12.75">
      <c r="A569" s="51">
        <v>2003</v>
      </c>
      <c r="B569" s="221">
        <v>1</v>
      </c>
      <c r="C569" s="223" t="s">
        <v>31</v>
      </c>
      <c r="D569" s="51" t="s">
        <v>32</v>
      </c>
      <c r="E569" s="227">
        <v>78.37646379353548</v>
      </c>
      <c r="F569" s="227">
        <v>77.35455316169744</v>
      </c>
      <c r="G569" s="227">
        <v>93.59962010830829</v>
      </c>
      <c r="I569" s="291"/>
      <c r="J569" s="291"/>
      <c r="K569" s="291"/>
    </row>
    <row r="570" spans="1:11" ht="12.75">
      <c r="A570" s="76">
        <v>2003</v>
      </c>
      <c r="B570" s="222">
        <v>2</v>
      </c>
      <c r="C570" s="224" t="s">
        <v>31</v>
      </c>
      <c r="D570" s="76" t="s">
        <v>32</v>
      </c>
      <c r="E570" s="228">
        <v>91.61788880554951</v>
      </c>
      <c r="F570" s="228">
        <v>89.8155202242942</v>
      </c>
      <c r="G570" s="228">
        <v>92.20511101030031</v>
      </c>
      <c r="I570" s="291"/>
      <c r="J570" s="291"/>
      <c r="K570" s="291"/>
    </row>
    <row r="571" spans="1:11" ht="12.75">
      <c r="A571" s="51">
        <v>2003</v>
      </c>
      <c r="B571" s="221">
        <v>3</v>
      </c>
      <c r="C571" s="223" t="s">
        <v>31</v>
      </c>
      <c r="D571" s="51" t="s">
        <v>32</v>
      </c>
      <c r="E571" s="227">
        <v>93.82450307054003</v>
      </c>
      <c r="F571" s="227">
        <v>90.27448572500278</v>
      </c>
      <c r="G571" s="227">
        <v>89.46546661077376</v>
      </c>
      <c r="I571" s="291"/>
      <c r="J571" s="291"/>
      <c r="K571" s="291"/>
    </row>
    <row r="572" spans="1:11" ht="12.75">
      <c r="A572" s="76">
        <v>2003</v>
      </c>
      <c r="B572" s="222">
        <v>4</v>
      </c>
      <c r="C572" s="224" t="s">
        <v>31</v>
      </c>
      <c r="D572" s="76" t="s">
        <v>32</v>
      </c>
      <c r="E572" s="228">
        <v>123.97150071281334</v>
      </c>
      <c r="F572" s="228">
        <v>134.80798180010768</v>
      </c>
      <c r="G572" s="228">
        <v>94.11269578433242</v>
      </c>
      <c r="I572" s="291"/>
      <c r="J572" s="291"/>
      <c r="K572" s="291"/>
    </row>
    <row r="573" spans="1:11" ht="12.75">
      <c r="A573" s="51">
        <v>2004</v>
      </c>
      <c r="B573" s="221">
        <v>1</v>
      </c>
      <c r="C573" s="223" t="s">
        <v>31</v>
      </c>
      <c r="D573" s="51" t="s">
        <v>32</v>
      </c>
      <c r="E573" s="227">
        <v>79.16533632558449</v>
      </c>
      <c r="F573" s="227">
        <v>79.09597312103604</v>
      </c>
      <c r="G573" s="227">
        <v>88.4457954565527</v>
      </c>
      <c r="I573" s="291"/>
      <c r="J573" s="291"/>
      <c r="K573" s="291"/>
    </row>
    <row r="574" spans="1:11" ht="12.75">
      <c r="A574" s="76">
        <v>2004</v>
      </c>
      <c r="B574" s="222">
        <v>2</v>
      </c>
      <c r="C574" s="224" t="s">
        <v>31</v>
      </c>
      <c r="D574" s="76" t="s">
        <v>32</v>
      </c>
      <c r="E574" s="228">
        <v>95.67715762988512</v>
      </c>
      <c r="F574" s="228">
        <v>91.605840834053</v>
      </c>
      <c r="G574" s="228">
        <v>91.0071822795049</v>
      </c>
      <c r="I574" s="291"/>
      <c r="J574" s="291"/>
      <c r="K574" s="291"/>
    </row>
    <row r="575" spans="1:11" ht="12.75">
      <c r="A575" s="51">
        <v>2004</v>
      </c>
      <c r="B575" s="221">
        <v>3</v>
      </c>
      <c r="C575" s="223" t="s">
        <v>31</v>
      </c>
      <c r="D575" s="51" t="s">
        <v>32</v>
      </c>
      <c r="E575" s="227">
        <v>103.38659424754637</v>
      </c>
      <c r="F575" s="227">
        <v>97.23733717123218</v>
      </c>
      <c r="G575" s="227">
        <v>89.73802976529623</v>
      </c>
      <c r="I575" s="291"/>
      <c r="J575" s="291"/>
      <c r="K575" s="291"/>
    </row>
    <row r="576" spans="1:11" ht="12.75">
      <c r="A576" s="76">
        <v>2004</v>
      </c>
      <c r="B576" s="222">
        <v>4</v>
      </c>
      <c r="C576" s="224" t="s">
        <v>31</v>
      </c>
      <c r="D576" s="76" t="s">
        <v>32</v>
      </c>
      <c r="E576" s="228">
        <v>140.25269441800995</v>
      </c>
      <c r="F576" s="228">
        <v>148.0481020875455</v>
      </c>
      <c r="G576" s="228">
        <v>90.66705739715313</v>
      </c>
      <c r="I576" s="291"/>
      <c r="J576" s="291"/>
      <c r="K576" s="291"/>
    </row>
    <row r="577" spans="1:11" ht="12.75">
      <c r="A577" s="51">
        <v>2005</v>
      </c>
      <c r="B577" s="221">
        <v>1</v>
      </c>
      <c r="C577" s="223" t="s">
        <v>31</v>
      </c>
      <c r="D577" s="51" t="s">
        <v>32</v>
      </c>
      <c r="E577" s="227">
        <v>79.54873801143751</v>
      </c>
      <c r="F577" s="227">
        <v>76.0263678474835</v>
      </c>
      <c r="G577" s="227">
        <v>80.2161180037768</v>
      </c>
      <c r="I577" s="291"/>
      <c r="J577" s="291"/>
      <c r="K577" s="291"/>
    </row>
    <row r="578" spans="1:11" ht="12.75">
      <c r="A578" s="76">
        <v>2005</v>
      </c>
      <c r="B578" s="222">
        <v>2</v>
      </c>
      <c r="C578" s="224" t="s">
        <v>31</v>
      </c>
      <c r="D578" s="76" t="s">
        <v>32</v>
      </c>
      <c r="E578" s="228">
        <v>93.50685706835728</v>
      </c>
      <c r="F578" s="228">
        <v>92.43375512036457</v>
      </c>
      <c r="G578" s="228">
        <v>80.41590023659674</v>
      </c>
      <c r="I578" s="291"/>
      <c r="J578" s="291"/>
      <c r="K578" s="291"/>
    </row>
    <row r="579" spans="1:11" ht="12.75">
      <c r="A579" s="51">
        <v>2005</v>
      </c>
      <c r="B579" s="221">
        <v>3</v>
      </c>
      <c r="C579" s="223" t="s">
        <v>31</v>
      </c>
      <c r="D579" s="51" t="s">
        <v>32</v>
      </c>
      <c r="E579" s="227">
        <v>105.2824599327049</v>
      </c>
      <c r="F579" s="227">
        <v>98.21643104646334</v>
      </c>
      <c r="G579" s="227">
        <v>78.20679926797538</v>
      </c>
      <c r="I579" s="291"/>
      <c r="J579" s="291"/>
      <c r="K579" s="291"/>
    </row>
    <row r="580" spans="1:11" ht="12.75">
      <c r="A580" s="76">
        <v>2005</v>
      </c>
      <c r="B580" s="222">
        <v>4</v>
      </c>
      <c r="C580" s="224" t="s">
        <v>31</v>
      </c>
      <c r="D580" s="76" t="s">
        <v>32</v>
      </c>
      <c r="E580" s="228">
        <v>139.33316480105404</v>
      </c>
      <c r="F580" s="228">
        <v>146.73805968199622</v>
      </c>
      <c r="G580" s="228">
        <v>79.22763549530933</v>
      </c>
      <c r="I580" s="291"/>
      <c r="J580" s="291"/>
      <c r="K580" s="291"/>
    </row>
    <row r="581" spans="1:11" ht="12.75">
      <c r="A581" s="51">
        <v>2006</v>
      </c>
      <c r="B581" s="221">
        <v>1</v>
      </c>
      <c r="C581" s="223" t="s">
        <v>31</v>
      </c>
      <c r="D581" s="51" t="s">
        <v>32</v>
      </c>
      <c r="E581" s="227">
        <v>80.5711422426953</v>
      </c>
      <c r="F581" s="227">
        <v>77.50623037557239</v>
      </c>
      <c r="G581" s="227">
        <v>71.69212612099967</v>
      </c>
      <c r="I581" s="291"/>
      <c r="J581" s="291"/>
      <c r="K581" s="291"/>
    </row>
    <row r="582" spans="1:11" ht="12.75">
      <c r="A582" s="76">
        <v>2006</v>
      </c>
      <c r="B582" s="222">
        <v>2</v>
      </c>
      <c r="C582" s="224" t="s">
        <v>31</v>
      </c>
      <c r="D582" s="76" t="s">
        <v>32</v>
      </c>
      <c r="E582" s="228">
        <v>99.9131596733407</v>
      </c>
      <c r="F582" s="228">
        <v>99.28516313908374</v>
      </c>
      <c r="G582" s="228">
        <v>75.58074254544549</v>
      </c>
      <c r="I582" s="291"/>
      <c r="J582" s="291"/>
      <c r="K582" s="291"/>
    </row>
    <row r="583" spans="1:11" ht="12.75">
      <c r="A583" s="51">
        <v>2006</v>
      </c>
      <c r="B583" s="221">
        <v>3</v>
      </c>
      <c r="C583" s="223" t="s">
        <v>31</v>
      </c>
      <c r="D583" s="51" t="s">
        <v>32</v>
      </c>
      <c r="E583" s="227">
        <v>108.98693680181924</v>
      </c>
      <c r="F583" s="227">
        <v>106.44144046188353</v>
      </c>
      <c r="G583" s="227">
        <v>76.51670778450205</v>
      </c>
      <c r="I583" s="291"/>
      <c r="J583" s="291"/>
      <c r="K583" s="291"/>
    </row>
    <row r="584" spans="1:11" ht="12.75">
      <c r="A584" s="76">
        <v>2006</v>
      </c>
      <c r="B584" s="222">
        <v>4</v>
      </c>
      <c r="C584" s="224" t="s">
        <v>31</v>
      </c>
      <c r="D584" s="76" t="s">
        <v>32</v>
      </c>
      <c r="E584" s="228">
        <v>154.46475182208226</v>
      </c>
      <c r="F584" s="228">
        <v>158.2859581554332</v>
      </c>
      <c r="G584" s="228">
        <v>78.03168794492663</v>
      </c>
      <c r="I584" s="291"/>
      <c r="J584" s="291"/>
      <c r="K584" s="291"/>
    </row>
    <row r="585" spans="1:11" ht="12.75">
      <c r="A585" s="51">
        <v>2007</v>
      </c>
      <c r="B585" s="221">
        <v>1</v>
      </c>
      <c r="C585" s="223" t="s">
        <v>31</v>
      </c>
      <c r="D585" s="51" t="s">
        <v>32</v>
      </c>
      <c r="E585" s="227">
        <v>95.67648391910562</v>
      </c>
      <c r="F585" s="227">
        <v>91.15423248910118</v>
      </c>
      <c r="G585" s="227">
        <v>69.09934071668528</v>
      </c>
      <c r="I585" s="291"/>
      <c r="J585" s="291"/>
      <c r="K585" s="291"/>
    </row>
    <row r="586" spans="1:11" ht="12.75">
      <c r="A586" s="76">
        <v>2007</v>
      </c>
      <c r="B586" s="222">
        <v>2</v>
      </c>
      <c r="C586" s="224" t="s">
        <v>31</v>
      </c>
      <c r="D586" s="76" t="s">
        <v>32</v>
      </c>
      <c r="E586" s="228">
        <v>118.21066827968811</v>
      </c>
      <c r="F586" s="228">
        <v>111.79002442000888</v>
      </c>
      <c r="G586" s="228">
        <v>71.27447799667318</v>
      </c>
      <c r="I586" s="291"/>
      <c r="J586" s="291"/>
      <c r="K586" s="291"/>
    </row>
    <row r="587" spans="1:11" ht="12.75">
      <c r="A587" s="51">
        <v>2007</v>
      </c>
      <c r="B587" s="221">
        <v>3</v>
      </c>
      <c r="C587" s="223" t="s">
        <v>31</v>
      </c>
      <c r="D587" s="51" t="s">
        <v>32</v>
      </c>
      <c r="E587" s="227">
        <v>117.99813843463498</v>
      </c>
      <c r="F587" s="227">
        <v>108.04726923230807</v>
      </c>
      <c r="G587" s="227">
        <v>72.08234636660167</v>
      </c>
      <c r="I587" s="291"/>
      <c r="J587" s="291"/>
      <c r="K587" s="291"/>
    </row>
    <row r="588" spans="1:11" ht="12.75">
      <c r="A588" s="76">
        <v>2007</v>
      </c>
      <c r="B588" s="222">
        <v>4</v>
      </c>
      <c r="C588" s="224" t="s">
        <v>31</v>
      </c>
      <c r="D588" s="76" t="s">
        <v>32</v>
      </c>
      <c r="E588" s="228">
        <v>171.2569748628137</v>
      </c>
      <c r="F588" s="228">
        <v>178.8864878103195</v>
      </c>
      <c r="G588" s="228">
        <v>73.05334165595941</v>
      </c>
      <c r="I588" s="291"/>
      <c r="J588" s="291"/>
      <c r="K588" s="291"/>
    </row>
    <row r="589" spans="1:11" ht="12.75">
      <c r="A589" s="51">
        <v>2008</v>
      </c>
      <c r="B589" s="221">
        <v>1</v>
      </c>
      <c r="C589" s="223" t="s">
        <v>31</v>
      </c>
      <c r="D589" s="51" t="s">
        <v>32</v>
      </c>
      <c r="E589" s="227">
        <v>94.217013475403</v>
      </c>
      <c r="F589" s="227">
        <v>95.13442490688107</v>
      </c>
      <c r="G589" s="227">
        <v>65.16297575883954</v>
      </c>
      <c r="I589" s="291"/>
      <c r="J589" s="291"/>
      <c r="K589" s="291"/>
    </row>
    <row r="590" spans="1:11" ht="12.75">
      <c r="A590" s="76">
        <v>2008</v>
      </c>
      <c r="B590" s="222">
        <v>2</v>
      </c>
      <c r="C590" s="224" t="s">
        <v>31</v>
      </c>
      <c r="D590" s="76" t="s">
        <v>32</v>
      </c>
      <c r="E590" s="228">
        <v>112.67013007312805</v>
      </c>
      <c r="F590" s="228">
        <v>107.5911568110547</v>
      </c>
      <c r="G590" s="228">
        <v>68.23105816173583</v>
      </c>
      <c r="I590" s="291"/>
      <c r="J590" s="291"/>
      <c r="K590" s="291"/>
    </row>
    <row r="591" spans="1:11" ht="12.75">
      <c r="A591" s="51">
        <v>2008</v>
      </c>
      <c r="B591" s="221">
        <v>3</v>
      </c>
      <c r="C591" s="223" t="s">
        <v>31</v>
      </c>
      <c r="D591" s="51" t="s">
        <v>32</v>
      </c>
      <c r="E591" s="227">
        <v>108.36532837166091</v>
      </c>
      <c r="F591" s="227">
        <v>107.21628550007166</v>
      </c>
      <c r="G591" s="227">
        <v>65.89120901798843</v>
      </c>
      <c r="I591" s="291"/>
      <c r="J591" s="291"/>
      <c r="K591" s="291"/>
    </row>
    <row r="592" spans="1:11" ht="12.75">
      <c r="A592" s="76">
        <v>2008</v>
      </c>
      <c r="B592" s="222">
        <v>4</v>
      </c>
      <c r="C592" s="224" t="s">
        <v>31</v>
      </c>
      <c r="D592" s="76" t="s">
        <v>32</v>
      </c>
      <c r="E592" s="228">
        <v>127.70613485754154</v>
      </c>
      <c r="F592" s="228">
        <v>142.1425807183156</v>
      </c>
      <c r="G592" s="228">
        <v>67.25121499016991</v>
      </c>
      <c r="I592" s="291"/>
      <c r="J592" s="291"/>
      <c r="K592" s="291"/>
    </row>
    <row r="593" spans="1:11" ht="12.75">
      <c r="A593" s="51">
        <v>2009</v>
      </c>
      <c r="B593" s="221">
        <v>1</v>
      </c>
      <c r="C593" s="223" t="s">
        <v>31</v>
      </c>
      <c r="D593" s="51" t="s">
        <v>32</v>
      </c>
      <c r="E593" s="227">
        <v>70.40246424819503</v>
      </c>
      <c r="F593" s="227">
        <v>73.72734851301992</v>
      </c>
      <c r="G593" s="227">
        <v>55.97733774300993</v>
      </c>
      <c r="I593" s="291"/>
      <c r="J593" s="291"/>
      <c r="K593" s="291"/>
    </row>
    <row r="594" spans="1:11" ht="12.75">
      <c r="A594" s="76">
        <v>2009</v>
      </c>
      <c r="B594" s="222">
        <v>2</v>
      </c>
      <c r="C594" s="224" t="s">
        <v>31</v>
      </c>
      <c r="D594" s="76" t="s">
        <v>32</v>
      </c>
      <c r="E594" s="228">
        <v>84.82001269468478</v>
      </c>
      <c r="F594" s="228">
        <v>81.18794386614934</v>
      </c>
      <c r="G594" s="228">
        <v>55.07506508368823</v>
      </c>
      <c r="I594" s="291"/>
      <c r="J594" s="291"/>
      <c r="K594" s="291"/>
    </row>
    <row r="595" spans="1:11" ht="12.75">
      <c r="A595" s="51">
        <v>2009</v>
      </c>
      <c r="B595" s="221">
        <v>3</v>
      </c>
      <c r="C595" s="223" t="s">
        <v>31</v>
      </c>
      <c r="D595" s="51" t="s">
        <v>32</v>
      </c>
      <c r="E595" s="227">
        <v>84.69993436795622</v>
      </c>
      <c r="F595" s="227">
        <v>91.22677751947703</v>
      </c>
      <c r="G595" s="227">
        <v>55.23529322335571</v>
      </c>
      <c r="I595" s="291"/>
      <c r="J595" s="291"/>
      <c r="K595" s="291"/>
    </row>
    <row r="596" spans="1:11" ht="12.75">
      <c r="A596" s="76">
        <v>2009</v>
      </c>
      <c r="B596" s="222">
        <v>4</v>
      </c>
      <c r="C596" s="224" t="s">
        <v>31</v>
      </c>
      <c r="D596" s="76" t="s">
        <v>32</v>
      </c>
      <c r="E596" s="228">
        <v>121.10601993504036</v>
      </c>
      <c r="F596" s="228">
        <v>133.8999678399627</v>
      </c>
      <c r="G596" s="228">
        <v>56.864004261887494</v>
      </c>
      <c r="I596" s="291"/>
      <c r="J596" s="291"/>
      <c r="K596" s="291"/>
    </row>
    <row r="597" spans="1:11" ht="12.75">
      <c r="A597" s="51">
        <v>2010</v>
      </c>
      <c r="B597" s="221">
        <v>1</v>
      </c>
      <c r="C597" s="223" t="s">
        <v>31</v>
      </c>
      <c r="D597" s="51" t="s">
        <v>32</v>
      </c>
      <c r="E597" s="227">
        <v>78.79777824190906</v>
      </c>
      <c r="F597" s="227">
        <v>73.89921632292845</v>
      </c>
      <c r="G597" s="227">
        <v>50.32097590472394</v>
      </c>
      <c r="I597" s="291"/>
      <c r="J597" s="291"/>
      <c r="K597" s="291"/>
    </row>
    <row r="598" spans="1:11" ht="12.75">
      <c r="A598" s="76">
        <v>2010</v>
      </c>
      <c r="B598" s="222">
        <v>2</v>
      </c>
      <c r="C598" s="224" t="s">
        <v>31</v>
      </c>
      <c r="D598" s="76" t="s">
        <v>32</v>
      </c>
      <c r="E598" s="228">
        <v>102.4694642184905</v>
      </c>
      <c r="F598" s="228">
        <v>95.7983023539127</v>
      </c>
      <c r="G598" s="228">
        <v>50.58318547992459</v>
      </c>
      <c r="I598" s="291"/>
      <c r="J598" s="291"/>
      <c r="K598" s="291"/>
    </row>
    <row r="599" spans="1:11" ht="12.75">
      <c r="A599" s="51">
        <v>2010</v>
      </c>
      <c r="B599" s="221">
        <v>3</v>
      </c>
      <c r="C599" s="223" t="s">
        <v>31</v>
      </c>
      <c r="D599" s="51" t="s">
        <v>32</v>
      </c>
      <c r="E599" s="227">
        <v>100.55485770716031</v>
      </c>
      <c r="F599" s="227">
        <v>96.68137072076911</v>
      </c>
      <c r="G599" s="227">
        <v>49.960834843844374</v>
      </c>
      <c r="I599" s="291"/>
      <c r="J599" s="291"/>
      <c r="K599" s="291"/>
    </row>
    <row r="600" spans="1:11" ht="12.75">
      <c r="A600" s="76">
        <v>2001</v>
      </c>
      <c r="B600" s="222">
        <v>1</v>
      </c>
      <c r="C600" s="224" t="s">
        <v>33</v>
      </c>
      <c r="D600" s="76" t="s">
        <v>34</v>
      </c>
      <c r="E600" s="228">
        <v>91.83026407026006</v>
      </c>
      <c r="F600" s="228">
        <v>91.08921030421952</v>
      </c>
      <c r="G600" s="228">
        <v>99.31866435690462</v>
      </c>
      <c r="I600" s="291"/>
      <c r="J600" s="291"/>
      <c r="K600" s="291"/>
    </row>
    <row r="601" spans="1:11" ht="12.75">
      <c r="A601" s="51">
        <v>2001</v>
      </c>
      <c r="B601" s="221">
        <v>2</v>
      </c>
      <c r="C601" s="223" t="s">
        <v>33</v>
      </c>
      <c r="D601" s="51" t="s">
        <v>34</v>
      </c>
      <c r="E601" s="227">
        <v>108.91547375868659</v>
      </c>
      <c r="F601" s="227">
        <v>110.9849841839517</v>
      </c>
      <c r="G601" s="227">
        <v>104.29503125134562</v>
      </c>
      <c r="I601" s="291"/>
      <c r="J601" s="291"/>
      <c r="K601" s="291"/>
    </row>
    <row r="602" spans="1:11" ht="12.75">
      <c r="A602" s="76">
        <v>2001</v>
      </c>
      <c r="B602" s="222">
        <v>3</v>
      </c>
      <c r="C602" s="224" t="s">
        <v>33</v>
      </c>
      <c r="D602" s="76" t="s">
        <v>34</v>
      </c>
      <c r="E602" s="228">
        <v>105.57287840466155</v>
      </c>
      <c r="F602" s="228">
        <v>105.2572612264321</v>
      </c>
      <c r="G602" s="228">
        <v>101.84129549828258</v>
      </c>
      <c r="I602" s="291"/>
      <c r="J602" s="291"/>
      <c r="K602" s="291"/>
    </row>
    <row r="603" spans="1:11" ht="12.75">
      <c r="A603" s="51">
        <v>2001</v>
      </c>
      <c r="B603" s="221">
        <v>4</v>
      </c>
      <c r="C603" s="223" t="s">
        <v>33</v>
      </c>
      <c r="D603" s="51" t="s">
        <v>34</v>
      </c>
      <c r="E603" s="227">
        <v>93.68138376639182</v>
      </c>
      <c r="F603" s="227">
        <v>92.66854428539666</v>
      </c>
      <c r="G603" s="227">
        <v>94.54500889346718</v>
      </c>
      <c r="I603" s="291"/>
      <c r="J603" s="291"/>
      <c r="K603" s="291"/>
    </row>
    <row r="604" spans="1:11" ht="12.75">
      <c r="A604" s="76">
        <v>2002</v>
      </c>
      <c r="B604" s="222">
        <v>1</v>
      </c>
      <c r="C604" s="224" t="s">
        <v>33</v>
      </c>
      <c r="D604" s="76" t="s">
        <v>34</v>
      </c>
      <c r="E604" s="228">
        <v>60.55198871873679</v>
      </c>
      <c r="F604" s="228">
        <v>66.6899170041256</v>
      </c>
      <c r="G604" s="228">
        <v>76.98397188538192</v>
      </c>
      <c r="I604" s="291"/>
      <c r="J604" s="291"/>
      <c r="K604" s="291"/>
    </row>
    <row r="605" spans="1:11" ht="12.75">
      <c r="A605" s="51">
        <v>2002</v>
      </c>
      <c r="B605" s="221">
        <v>2</v>
      </c>
      <c r="C605" s="223" t="s">
        <v>33</v>
      </c>
      <c r="D605" s="51" t="s">
        <v>34</v>
      </c>
      <c r="E605" s="227">
        <v>70.05158881810654</v>
      </c>
      <c r="F605" s="227">
        <v>68.62018801262775</v>
      </c>
      <c r="G605" s="227">
        <v>74.11090170151736</v>
      </c>
      <c r="I605" s="291"/>
      <c r="J605" s="291"/>
      <c r="K605" s="291"/>
    </row>
    <row r="606" spans="1:11" ht="12.75">
      <c r="A606" s="76">
        <v>2002</v>
      </c>
      <c r="B606" s="222">
        <v>3</v>
      </c>
      <c r="C606" s="224" t="s">
        <v>33</v>
      </c>
      <c r="D606" s="76" t="s">
        <v>34</v>
      </c>
      <c r="E606" s="228">
        <v>69.9247276932473</v>
      </c>
      <c r="F606" s="228">
        <v>71.61165432472433</v>
      </c>
      <c r="G606" s="228">
        <v>73.6736809679802</v>
      </c>
      <c r="I606" s="291"/>
      <c r="J606" s="291"/>
      <c r="K606" s="291"/>
    </row>
    <row r="607" spans="1:11" ht="12.75">
      <c r="A607" s="51">
        <v>2002</v>
      </c>
      <c r="B607" s="221">
        <v>4</v>
      </c>
      <c r="C607" s="223" t="s">
        <v>33</v>
      </c>
      <c r="D607" s="51" t="s">
        <v>34</v>
      </c>
      <c r="E607" s="227">
        <v>65.90144192006575</v>
      </c>
      <c r="F607" s="227">
        <v>63.03932825334044</v>
      </c>
      <c r="G607" s="227">
        <v>70.83770830090062</v>
      </c>
      <c r="I607" s="291"/>
      <c r="J607" s="291"/>
      <c r="K607" s="291"/>
    </row>
    <row r="608" spans="1:11" ht="12.75">
      <c r="A608" s="76">
        <v>2003</v>
      </c>
      <c r="B608" s="222">
        <v>1</v>
      </c>
      <c r="C608" s="224" t="s">
        <v>33</v>
      </c>
      <c r="D608" s="76" t="s">
        <v>34</v>
      </c>
      <c r="E608" s="228">
        <v>59.689246030373106</v>
      </c>
      <c r="F608" s="228">
        <v>54.27527038267025</v>
      </c>
      <c r="G608" s="228">
        <v>69.2994862656381</v>
      </c>
      <c r="I608" s="291"/>
      <c r="J608" s="291"/>
      <c r="K608" s="291"/>
    </row>
    <row r="609" spans="1:11" ht="12.75">
      <c r="A609" s="51">
        <v>2003</v>
      </c>
      <c r="B609" s="221">
        <v>2</v>
      </c>
      <c r="C609" s="223" t="s">
        <v>33</v>
      </c>
      <c r="D609" s="51" t="s">
        <v>34</v>
      </c>
      <c r="E609" s="227">
        <v>66.488834585026</v>
      </c>
      <c r="F609" s="227">
        <v>66.24392700322714</v>
      </c>
      <c r="G609" s="227">
        <v>77.55832093989208</v>
      </c>
      <c r="I609" s="291"/>
      <c r="J609" s="291"/>
      <c r="K609" s="291"/>
    </row>
    <row r="610" spans="1:11" ht="12.75">
      <c r="A610" s="76">
        <v>2003</v>
      </c>
      <c r="B610" s="222">
        <v>3</v>
      </c>
      <c r="C610" s="224" t="s">
        <v>33</v>
      </c>
      <c r="D610" s="76" t="s">
        <v>34</v>
      </c>
      <c r="E610" s="228">
        <v>64.29593771262975</v>
      </c>
      <c r="F610" s="228">
        <v>67.82719592037417</v>
      </c>
      <c r="G610" s="228">
        <v>74.7634205235387</v>
      </c>
      <c r="I610" s="291"/>
      <c r="J610" s="291"/>
      <c r="K610" s="291"/>
    </row>
    <row r="611" spans="1:11" ht="12.75">
      <c r="A611" s="51">
        <v>2003</v>
      </c>
      <c r="B611" s="221">
        <v>4</v>
      </c>
      <c r="C611" s="223" t="s">
        <v>33</v>
      </c>
      <c r="D611" s="51" t="s">
        <v>34</v>
      </c>
      <c r="E611" s="227">
        <v>62.79289204594718</v>
      </c>
      <c r="F611" s="227">
        <v>62.56061563796195</v>
      </c>
      <c r="G611" s="227">
        <v>74.94559582917918</v>
      </c>
      <c r="I611" s="291"/>
      <c r="J611" s="291"/>
      <c r="K611" s="291"/>
    </row>
    <row r="612" spans="1:11" ht="12.75">
      <c r="A612" s="76">
        <v>2004</v>
      </c>
      <c r="B612" s="222">
        <v>1</v>
      </c>
      <c r="C612" s="224" t="s">
        <v>33</v>
      </c>
      <c r="D612" s="76" t="s">
        <v>34</v>
      </c>
      <c r="E612" s="228">
        <v>67.4841768053982</v>
      </c>
      <c r="F612" s="228">
        <v>70.09210967935235</v>
      </c>
      <c r="G612" s="228">
        <v>74.28049034967721</v>
      </c>
      <c r="I612" s="291"/>
      <c r="J612" s="291"/>
      <c r="K612" s="291"/>
    </row>
    <row r="613" spans="1:11" ht="12.75">
      <c r="A613" s="51">
        <v>2004</v>
      </c>
      <c r="B613" s="221">
        <v>2</v>
      </c>
      <c r="C613" s="223" t="s">
        <v>33</v>
      </c>
      <c r="D613" s="51" t="s">
        <v>34</v>
      </c>
      <c r="E613" s="227">
        <v>75.90067809674578</v>
      </c>
      <c r="F613" s="227">
        <v>72.99901383550167</v>
      </c>
      <c r="G613" s="227">
        <v>76.85943022188953</v>
      </c>
      <c r="I613" s="291"/>
      <c r="J613" s="291"/>
      <c r="K613" s="291"/>
    </row>
    <row r="614" spans="1:11" ht="12.75">
      <c r="A614" s="76">
        <v>2004</v>
      </c>
      <c r="B614" s="222">
        <v>3</v>
      </c>
      <c r="C614" s="224" t="s">
        <v>33</v>
      </c>
      <c r="D614" s="76" t="s">
        <v>34</v>
      </c>
      <c r="E614" s="228">
        <v>77.60794625711108</v>
      </c>
      <c r="F614" s="228">
        <v>79.43213906372574</v>
      </c>
      <c r="G614" s="228">
        <v>75.48284736690438</v>
      </c>
      <c r="I614" s="291"/>
      <c r="J614" s="291"/>
      <c r="K614" s="291"/>
    </row>
    <row r="615" spans="1:11" ht="12.75">
      <c r="A615" s="51">
        <v>2004</v>
      </c>
      <c r="B615" s="221">
        <v>4</v>
      </c>
      <c r="C615" s="223" t="s">
        <v>33</v>
      </c>
      <c r="D615" s="51" t="s">
        <v>34</v>
      </c>
      <c r="E615" s="227">
        <v>81.78901779516994</v>
      </c>
      <c r="F615" s="227">
        <v>79.38867071926747</v>
      </c>
      <c r="G615" s="227">
        <v>75.23773877386083</v>
      </c>
      <c r="I615" s="291"/>
      <c r="J615" s="291"/>
      <c r="K615" s="291"/>
    </row>
    <row r="616" spans="1:11" ht="12.75">
      <c r="A616" s="76">
        <v>2005</v>
      </c>
      <c r="B616" s="222">
        <v>1</v>
      </c>
      <c r="C616" s="224" t="s">
        <v>33</v>
      </c>
      <c r="D616" s="76" t="s">
        <v>34</v>
      </c>
      <c r="E616" s="228">
        <v>71.28928260766145</v>
      </c>
      <c r="F616" s="228">
        <v>75.00068072860392</v>
      </c>
      <c r="G616" s="228">
        <v>70.72111610529069</v>
      </c>
      <c r="I616" s="291"/>
      <c r="J616" s="291"/>
      <c r="K616" s="291"/>
    </row>
    <row r="617" spans="1:11" ht="12.75">
      <c r="A617" s="51">
        <v>2005</v>
      </c>
      <c r="B617" s="221">
        <v>2</v>
      </c>
      <c r="C617" s="223" t="s">
        <v>33</v>
      </c>
      <c r="D617" s="51" t="s">
        <v>34</v>
      </c>
      <c r="E617" s="227">
        <v>81.65306813767052</v>
      </c>
      <c r="F617" s="227">
        <v>79.72504523966995</v>
      </c>
      <c r="G617" s="227">
        <v>75.59149009463178</v>
      </c>
      <c r="I617" s="291"/>
      <c r="J617" s="291"/>
      <c r="K617" s="291"/>
    </row>
    <row r="618" spans="1:11" ht="12.75">
      <c r="A618" s="76">
        <v>2005</v>
      </c>
      <c r="B618" s="222">
        <v>3</v>
      </c>
      <c r="C618" s="224" t="s">
        <v>33</v>
      </c>
      <c r="D618" s="76" t="s">
        <v>34</v>
      </c>
      <c r="E618" s="228">
        <v>78.67113037726193</v>
      </c>
      <c r="F618" s="228">
        <v>85.35053356892783</v>
      </c>
      <c r="G618" s="228">
        <v>74.98335580162103</v>
      </c>
      <c r="I618" s="291"/>
      <c r="J618" s="291"/>
      <c r="K618" s="291"/>
    </row>
    <row r="619" spans="1:11" ht="12.75">
      <c r="A619" s="51">
        <v>2005</v>
      </c>
      <c r="B619" s="221">
        <v>4</v>
      </c>
      <c r="C619" s="223" t="s">
        <v>33</v>
      </c>
      <c r="D619" s="51" t="s">
        <v>34</v>
      </c>
      <c r="E619" s="227">
        <v>90.30672443793507</v>
      </c>
      <c r="F619" s="227">
        <v>81.39129680939531</v>
      </c>
      <c r="G619" s="227">
        <v>77.66100156670763</v>
      </c>
      <c r="I619" s="291"/>
      <c r="J619" s="291"/>
      <c r="K619" s="291"/>
    </row>
    <row r="620" spans="1:11" ht="12.75">
      <c r="A620" s="76">
        <v>2006</v>
      </c>
      <c r="B620" s="222">
        <v>1</v>
      </c>
      <c r="C620" s="224" t="s">
        <v>33</v>
      </c>
      <c r="D620" s="76" t="s">
        <v>34</v>
      </c>
      <c r="E620" s="228">
        <v>88.66383921471238</v>
      </c>
      <c r="F620" s="228">
        <v>92.46182977079478</v>
      </c>
      <c r="G620" s="228">
        <v>77.52983534664648</v>
      </c>
      <c r="I620" s="291"/>
      <c r="J620" s="291"/>
      <c r="K620" s="291"/>
    </row>
    <row r="621" spans="1:11" ht="12.75">
      <c r="A621" s="51">
        <v>2006</v>
      </c>
      <c r="B621" s="221">
        <v>2</v>
      </c>
      <c r="C621" s="223" t="s">
        <v>33</v>
      </c>
      <c r="D621" s="51" t="s">
        <v>34</v>
      </c>
      <c r="E621" s="227">
        <v>91.43127663371969</v>
      </c>
      <c r="F621" s="227">
        <v>97.88649232919674</v>
      </c>
      <c r="G621" s="227">
        <v>82.34986270606511</v>
      </c>
      <c r="I621" s="291"/>
      <c r="J621" s="291"/>
      <c r="K621" s="291"/>
    </row>
    <row r="622" spans="1:11" ht="12.75">
      <c r="A622" s="76">
        <v>2006</v>
      </c>
      <c r="B622" s="222">
        <v>3</v>
      </c>
      <c r="C622" s="224" t="s">
        <v>33</v>
      </c>
      <c r="D622" s="76" t="s">
        <v>34</v>
      </c>
      <c r="E622" s="228">
        <v>97.16169691128447</v>
      </c>
      <c r="F622" s="228">
        <v>100.54521296084883</v>
      </c>
      <c r="G622" s="228">
        <v>84.69098099745949</v>
      </c>
      <c r="I622" s="291"/>
      <c r="J622" s="291"/>
      <c r="K622" s="291"/>
    </row>
    <row r="623" spans="1:11" ht="12.75">
      <c r="A623" s="51">
        <v>2006</v>
      </c>
      <c r="B623" s="221">
        <v>4</v>
      </c>
      <c r="C623" s="223" t="s">
        <v>33</v>
      </c>
      <c r="D623" s="51" t="s">
        <v>34</v>
      </c>
      <c r="E623" s="227">
        <v>95.24954127378003</v>
      </c>
      <c r="F623" s="227">
        <v>96.9452028027192</v>
      </c>
      <c r="G623" s="227">
        <v>85.9516341124916</v>
      </c>
      <c r="I623" s="291"/>
      <c r="J623" s="291"/>
      <c r="K623" s="291"/>
    </row>
    <row r="624" spans="1:11" ht="12.75">
      <c r="A624" s="76">
        <v>2007</v>
      </c>
      <c r="B624" s="222">
        <v>1</v>
      </c>
      <c r="C624" s="224" t="s">
        <v>33</v>
      </c>
      <c r="D624" s="76" t="s">
        <v>34</v>
      </c>
      <c r="E624" s="228">
        <v>97.3470639442737</v>
      </c>
      <c r="F624" s="228">
        <v>102.07234999477778</v>
      </c>
      <c r="G624" s="228">
        <v>83.23026627405129</v>
      </c>
      <c r="I624" s="291"/>
      <c r="J624" s="291"/>
      <c r="K624" s="291"/>
    </row>
    <row r="625" spans="1:11" ht="12.75">
      <c r="A625" s="51">
        <v>2007</v>
      </c>
      <c r="B625" s="221">
        <v>2</v>
      </c>
      <c r="C625" s="223" t="s">
        <v>33</v>
      </c>
      <c r="D625" s="51" t="s">
        <v>34</v>
      </c>
      <c r="E625" s="227">
        <v>112.23850036281051</v>
      </c>
      <c r="F625" s="227">
        <v>117.39199640122169</v>
      </c>
      <c r="G625" s="227">
        <v>86.44582603251995</v>
      </c>
      <c r="I625" s="291"/>
      <c r="J625" s="291"/>
      <c r="K625" s="291"/>
    </row>
    <row r="626" spans="1:11" ht="12.75">
      <c r="A626" s="76">
        <v>2007</v>
      </c>
      <c r="B626" s="222">
        <v>3</v>
      </c>
      <c r="C626" s="224" t="s">
        <v>33</v>
      </c>
      <c r="D626" s="76" t="s">
        <v>34</v>
      </c>
      <c r="E626" s="228">
        <v>109.54108644746643</v>
      </c>
      <c r="F626" s="228">
        <v>114.86378420142512</v>
      </c>
      <c r="G626" s="228">
        <v>80.49034967721848</v>
      </c>
      <c r="I626" s="291"/>
      <c r="J626" s="291"/>
      <c r="K626" s="291"/>
    </row>
    <row r="627" spans="1:11" ht="12.75">
      <c r="A627" s="51">
        <v>2007</v>
      </c>
      <c r="B627" s="221">
        <v>4</v>
      </c>
      <c r="C627" s="223" t="s">
        <v>33</v>
      </c>
      <c r="D627" s="51" t="s">
        <v>34</v>
      </c>
      <c r="E627" s="227">
        <v>102.6584838572995</v>
      </c>
      <c r="F627" s="227">
        <v>105.75795494431556</v>
      </c>
      <c r="G627" s="227">
        <v>77.5238732457346</v>
      </c>
      <c r="I627" s="291"/>
      <c r="J627" s="291"/>
      <c r="K627" s="291"/>
    </row>
    <row r="628" spans="1:11" ht="12.75">
      <c r="A628" s="76">
        <v>2008</v>
      </c>
      <c r="B628" s="222">
        <v>1</v>
      </c>
      <c r="C628" s="224" t="s">
        <v>33</v>
      </c>
      <c r="D628" s="76" t="s">
        <v>34</v>
      </c>
      <c r="E628" s="228">
        <v>105.88352824446565</v>
      </c>
      <c r="F628" s="228">
        <v>105.47217234953534</v>
      </c>
      <c r="G628" s="228">
        <v>77.69014961561011</v>
      </c>
      <c r="I628" s="291"/>
      <c r="J628" s="291"/>
      <c r="K628" s="291"/>
    </row>
    <row r="629" spans="1:11" ht="12.75">
      <c r="A629" s="51">
        <v>2008</v>
      </c>
      <c r="B629" s="221">
        <v>2</v>
      </c>
      <c r="C629" s="223" t="s">
        <v>33</v>
      </c>
      <c r="D629" s="51" t="s">
        <v>34</v>
      </c>
      <c r="E629" s="227">
        <v>95.72552223645154</v>
      </c>
      <c r="F629" s="227">
        <v>99.61405757497957</v>
      </c>
      <c r="G629" s="227">
        <v>75.55836731178806</v>
      </c>
      <c r="I629" s="291"/>
      <c r="J629" s="291"/>
      <c r="K629" s="291"/>
    </row>
    <row r="630" spans="1:11" ht="12.75">
      <c r="A630" s="76">
        <v>2008</v>
      </c>
      <c r="B630" s="222">
        <v>3</v>
      </c>
      <c r="C630" s="224" t="s">
        <v>33</v>
      </c>
      <c r="D630" s="76" t="s">
        <v>34</v>
      </c>
      <c r="E630" s="228">
        <v>128.01699720183055</v>
      </c>
      <c r="F630" s="228">
        <v>133.64533729732923</v>
      </c>
      <c r="G630" s="228">
        <v>81.2813217315266</v>
      </c>
      <c r="I630" s="291"/>
      <c r="J630" s="291"/>
      <c r="K630" s="291"/>
    </row>
    <row r="631" spans="1:11" ht="12.75">
      <c r="A631" s="51">
        <v>2008</v>
      </c>
      <c r="B631" s="221">
        <v>4</v>
      </c>
      <c r="C631" s="223" t="s">
        <v>33</v>
      </c>
      <c r="D631" s="51" t="s">
        <v>34</v>
      </c>
      <c r="E631" s="227">
        <v>124.03095552998953</v>
      </c>
      <c r="F631" s="227">
        <v>111.44668536429916</v>
      </c>
      <c r="G631" s="227">
        <v>84.56776424528083</v>
      </c>
      <c r="I631" s="291"/>
      <c r="J631" s="291"/>
      <c r="K631" s="291"/>
    </row>
    <row r="632" spans="1:11" ht="12.75">
      <c r="A632" s="76">
        <v>2009</v>
      </c>
      <c r="B632" s="222">
        <v>1</v>
      </c>
      <c r="C632" s="224" t="s">
        <v>33</v>
      </c>
      <c r="D632" s="76" t="s">
        <v>34</v>
      </c>
      <c r="E632" s="228">
        <v>72.38958765020053</v>
      </c>
      <c r="F632" s="228">
        <v>86.79043553271067</v>
      </c>
      <c r="G632" s="228">
        <v>76.43015895623486</v>
      </c>
      <c r="I632" s="291"/>
      <c r="J632" s="291"/>
      <c r="K632" s="291"/>
    </row>
    <row r="633" spans="1:11" ht="12.75">
      <c r="A633" s="51">
        <v>2009</v>
      </c>
      <c r="B633" s="221">
        <v>2</v>
      </c>
      <c r="C633" s="223" t="s">
        <v>33</v>
      </c>
      <c r="D633" s="51" t="s">
        <v>34</v>
      </c>
      <c r="E633" s="227">
        <v>76.55427165942532</v>
      </c>
      <c r="F633" s="227">
        <v>73.13175091111933</v>
      </c>
      <c r="G633" s="227">
        <v>80.50161142338534</v>
      </c>
      <c r="I633" s="291"/>
      <c r="J633" s="291"/>
      <c r="K633" s="291"/>
    </row>
    <row r="634" spans="1:11" ht="12.75">
      <c r="A634" s="76">
        <v>2009</v>
      </c>
      <c r="B634" s="222">
        <v>3</v>
      </c>
      <c r="C634" s="224" t="s">
        <v>33</v>
      </c>
      <c r="D634" s="76" t="s">
        <v>34</v>
      </c>
      <c r="E634" s="228">
        <v>78.20253229325557</v>
      </c>
      <c r="F634" s="228">
        <v>88.44487694254117</v>
      </c>
      <c r="G634" s="228">
        <v>80.74208282683078</v>
      </c>
      <c r="I634" s="291"/>
      <c r="J634" s="291"/>
      <c r="K634" s="291"/>
    </row>
    <row r="635" spans="1:11" ht="12.75">
      <c r="A635" s="51">
        <v>2009</v>
      </c>
      <c r="B635" s="221">
        <v>4</v>
      </c>
      <c r="C635" s="223" t="s">
        <v>33</v>
      </c>
      <c r="D635" s="51" t="s">
        <v>34</v>
      </c>
      <c r="E635" s="227">
        <v>76.88615871639192</v>
      </c>
      <c r="F635" s="227">
        <v>89.07200636325949</v>
      </c>
      <c r="G635" s="227">
        <v>81.02097665837493</v>
      </c>
      <c r="I635" s="291"/>
      <c r="J635" s="291"/>
      <c r="K635" s="291"/>
    </row>
    <row r="636" spans="1:11" ht="12.75">
      <c r="A636" s="76">
        <v>2010</v>
      </c>
      <c r="B636" s="222">
        <v>1</v>
      </c>
      <c r="C636" s="224" t="s">
        <v>33</v>
      </c>
      <c r="D636" s="76" t="s">
        <v>34</v>
      </c>
      <c r="E636" s="228">
        <v>92.71889375322654</v>
      </c>
      <c r="F636" s="228">
        <v>97.8542547579779</v>
      </c>
      <c r="G636" s="228">
        <v>81.11040817205298</v>
      </c>
      <c r="I636" s="291"/>
      <c r="J636" s="291"/>
      <c r="K636" s="291"/>
    </row>
    <row r="637" spans="1:11" ht="12.75">
      <c r="A637" s="51">
        <v>2010</v>
      </c>
      <c r="B637" s="221">
        <v>2</v>
      </c>
      <c r="C637" s="223" t="s">
        <v>33</v>
      </c>
      <c r="D637" s="51" t="s">
        <v>34</v>
      </c>
      <c r="E637" s="227">
        <v>78.84308267476416</v>
      </c>
      <c r="F637" s="227">
        <v>82.89139846498375</v>
      </c>
      <c r="G637" s="227">
        <v>87.89527900976127</v>
      </c>
      <c r="I637" s="291"/>
      <c r="J637" s="291"/>
      <c r="K637" s="291"/>
    </row>
    <row r="638" spans="1:11" ht="12.75">
      <c r="A638" s="76">
        <v>2010</v>
      </c>
      <c r="B638" s="222">
        <v>3</v>
      </c>
      <c r="C638" s="224" t="s">
        <v>33</v>
      </c>
      <c r="D638" s="76" t="s">
        <v>34</v>
      </c>
      <c r="E638" s="228">
        <v>69.63932061943737</v>
      </c>
      <c r="F638" s="228">
        <v>70.08895179277911</v>
      </c>
      <c r="G638" s="228">
        <v>87.66275707419834</v>
      </c>
      <c r="I638" s="291"/>
      <c r="J638" s="291"/>
      <c r="K638" s="291"/>
    </row>
    <row r="639" spans="1:11" ht="12.75">
      <c r="A639" s="51">
        <v>2001</v>
      </c>
      <c r="B639" s="221">
        <v>1</v>
      </c>
      <c r="C639" s="223" t="s">
        <v>35</v>
      </c>
      <c r="D639" s="51" t="s">
        <v>36</v>
      </c>
      <c r="E639" s="227">
        <v>83.468628564947</v>
      </c>
      <c r="F639" s="227">
        <v>82.94789346179456</v>
      </c>
      <c r="G639" s="227">
        <v>86.03430960784999</v>
      </c>
      <c r="I639" s="291"/>
      <c r="J639" s="291"/>
      <c r="K639" s="291"/>
    </row>
    <row r="640" spans="1:11" ht="12.75">
      <c r="A640" s="76">
        <v>2001</v>
      </c>
      <c r="B640" s="222">
        <v>2</v>
      </c>
      <c r="C640" s="224" t="s">
        <v>35</v>
      </c>
      <c r="D640" s="76" t="s">
        <v>36</v>
      </c>
      <c r="E640" s="228">
        <v>97.99397227003453</v>
      </c>
      <c r="F640" s="228">
        <v>99.30883987136548</v>
      </c>
      <c r="G640" s="228">
        <v>105.02373389920797</v>
      </c>
      <c r="I640" s="291"/>
      <c r="J640" s="291"/>
      <c r="K640" s="291"/>
    </row>
    <row r="641" spans="1:11" ht="12.75">
      <c r="A641" s="51">
        <v>2001</v>
      </c>
      <c r="B641" s="221">
        <v>3</v>
      </c>
      <c r="C641" s="223" t="s">
        <v>35</v>
      </c>
      <c r="D641" s="51" t="s">
        <v>36</v>
      </c>
      <c r="E641" s="227">
        <v>91.58339218530271</v>
      </c>
      <c r="F641" s="227">
        <v>89.89337206710105</v>
      </c>
      <c r="G641" s="227">
        <v>104.59968099438463</v>
      </c>
      <c r="I641" s="291"/>
      <c r="J641" s="291"/>
      <c r="K641" s="291"/>
    </row>
    <row r="642" spans="1:11" ht="12.75">
      <c r="A642" s="76">
        <v>2001</v>
      </c>
      <c r="B642" s="222">
        <v>4</v>
      </c>
      <c r="C642" s="224" t="s">
        <v>35</v>
      </c>
      <c r="D642" s="76" t="s">
        <v>36</v>
      </c>
      <c r="E642" s="228">
        <v>126.9540069797158</v>
      </c>
      <c r="F642" s="228">
        <v>127.84989459973892</v>
      </c>
      <c r="G642" s="228">
        <v>104.34227549855744</v>
      </c>
      <c r="I642" s="291"/>
      <c r="J642" s="291"/>
      <c r="K642" s="291"/>
    </row>
    <row r="643" spans="1:11" ht="12.75">
      <c r="A643" s="51">
        <v>2002</v>
      </c>
      <c r="B643" s="221">
        <v>1</v>
      </c>
      <c r="C643" s="223" t="s">
        <v>35</v>
      </c>
      <c r="D643" s="51" t="s">
        <v>36</v>
      </c>
      <c r="E643" s="227">
        <v>76.51496479186376</v>
      </c>
      <c r="F643" s="227">
        <v>71.59985055159602</v>
      </c>
      <c r="G643" s="227">
        <v>81.57188156722509</v>
      </c>
      <c r="I643" s="291"/>
      <c r="J643" s="291"/>
      <c r="K643" s="291"/>
    </row>
    <row r="644" spans="1:11" ht="12.75">
      <c r="A644" s="76">
        <v>2002</v>
      </c>
      <c r="B644" s="222">
        <v>2</v>
      </c>
      <c r="C644" s="224" t="s">
        <v>35</v>
      </c>
      <c r="D644" s="76" t="s">
        <v>36</v>
      </c>
      <c r="E644" s="228">
        <v>97.01483719396056</v>
      </c>
      <c r="F644" s="228">
        <v>94.21165694737563</v>
      </c>
      <c r="G644" s="228">
        <v>93.82022630965956</v>
      </c>
      <c r="I644" s="291"/>
      <c r="J644" s="291"/>
      <c r="K644" s="291"/>
    </row>
    <row r="645" spans="1:11" ht="12.75">
      <c r="A645" s="51">
        <v>2002</v>
      </c>
      <c r="B645" s="221">
        <v>3</v>
      </c>
      <c r="C645" s="223" t="s">
        <v>35</v>
      </c>
      <c r="D645" s="51" t="s">
        <v>36</v>
      </c>
      <c r="E645" s="227">
        <v>90.61191563143257</v>
      </c>
      <c r="F645" s="227">
        <v>86.26896758398594</v>
      </c>
      <c r="G645" s="227">
        <v>91.15897057653336</v>
      </c>
      <c r="I645" s="291"/>
      <c r="J645" s="291"/>
      <c r="K645" s="291"/>
    </row>
    <row r="646" spans="1:11" ht="12.75">
      <c r="A646" s="76">
        <v>2002</v>
      </c>
      <c r="B646" s="222">
        <v>4</v>
      </c>
      <c r="C646" s="224" t="s">
        <v>35</v>
      </c>
      <c r="D646" s="76" t="s">
        <v>36</v>
      </c>
      <c r="E646" s="228">
        <v>129.22066684478307</v>
      </c>
      <c r="F646" s="228">
        <v>128.19224155481587</v>
      </c>
      <c r="G646" s="228">
        <v>93.91210355082023</v>
      </c>
      <c r="I646" s="291"/>
      <c r="J646" s="291"/>
      <c r="K646" s="291"/>
    </row>
    <row r="647" spans="1:11" ht="12.75">
      <c r="A647" s="51">
        <v>2003</v>
      </c>
      <c r="B647" s="221">
        <v>1</v>
      </c>
      <c r="C647" s="223" t="s">
        <v>35</v>
      </c>
      <c r="D647" s="51" t="s">
        <v>36</v>
      </c>
      <c r="E647" s="227">
        <v>82.89228927129872</v>
      </c>
      <c r="F647" s="227">
        <v>73.74046526287604</v>
      </c>
      <c r="G647" s="227">
        <v>75.73755684413004</v>
      </c>
      <c r="I647" s="291"/>
      <c r="J647" s="291"/>
      <c r="K647" s="291"/>
    </row>
    <row r="648" spans="1:11" ht="12.75">
      <c r="A648" s="76">
        <v>2003</v>
      </c>
      <c r="B648" s="222">
        <v>2</v>
      </c>
      <c r="C648" s="224" t="s">
        <v>35</v>
      </c>
      <c r="D648" s="76" t="s">
        <v>36</v>
      </c>
      <c r="E648" s="228">
        <v>102.66382598397733</v>
      </c>
      <c r="F648" s="228">
        <v>98.96230179542489</v>
      </c>
      <c r="G648" s="228">
        <v>93.53208403956357</v>
      </c>
      <c r="I648" s="291"/>
      <c r="J648" s="291"/>
      <c r="K648" s="291"/>
    </row>
    <row r="649" spans="1:11" ht="12.75">
      <c r="A649" s="51">
        <v>2003</v>
      </c>
      <c r="B649" s="221">
        <v>3</v>
      </c>
      <c r="C649" s="223" t="s">
        <v>35</v>
      </c>
      <c r="D649" s="51" t="s">
        <v>36</v>
      </c>
      <c r="E649" s="227">
        <v>101.3367703138981</v>
      </c>
      <c r="F649" s="227">
        <v>87.89697390576944</v>
      </c>
      <c r="G649" s="227">
        <v>90.05994770151848</v>
      </c>
      <c r="I649" s="291"/>
      <c r="J649" s="291"/>
      <c r="K649" s="291"/>
    </row>
    <row r="650" spans="1:11" ht="12.75">
      <c r="A650" s="76">
        <v>2003</v>
      </c>
      <c r="B650" s="222">
        <v>4</v>
      </c>
      <c r="C650" s="224" t="s">
        <v>35</v>
      </c>
      <c r="D650" s="76" t="s">
        <v>36</v>
      </c>
      <c r="E650" s="228">
        <v>128.22131247620266</v>
      </c>
      <c r="F650" s="228">
        <v>121.99892637030179</v>
      </c>
      <c r="G650" s="228">
        <v>97.34248477375547</v>
      </c>
      <c r="I650" s="291"/>
      <c r="J650" s="291"/>
      <c r="K650" s="291"/>
    </row>
    <row r="651" spans="1:11" ht="12.75">
      <c r="A651" s="51">
        <v>2004</v>
      </c>
      <c r="B651" s="221">
        <v>1</v>
      </c>
      <c r="C651" s="223" t="s">
        <v>35</v>
      </c>
      <c r="D651" s="51" t="s">
        <v>36</v>
      </c>
      <c r="E651" s="227">
        <v>94.8439198671331</v>
      </c>
      <c r="F651" s="227">
        <v>80.89959738894942</v>
      </c>
      <c r="G651" s="227">
        <v>77.266827942579</v>
      </c>
      <c r="I651" s="291"/>
      <c r="J651" s="291"/>
      <c r="K651" s="291"/>
    </row>
    <row r="652" spans="1:11" ht="12.75">
      <c r="A652" s="76">
        <v>2004</v>
      </c>
      <c r="B652" s="222">
        <v>2</v>
      </c>
      <c r="C652" s="224" t="s">
        <v>35</v>
      </c>
      <c r="D652" s="76" t="s">
        <v>36</v>
      </c>
      <c r="E652" s="228">
        <v>111.26196295648424</v>
      </c>
      <c r="F652" s="228">
        <v>104.95291502869907</v>
      </c>
      <c r="G652" s="228">
        <v>94.69876245846099</v>
      </c>
      <c r="I652" s="291"/>
      <c r="J652" s="291"/>
      <c r="K652" s="291"/>
    </row>
    <row r="653" spans="1:11" ht="12.75">
      <c r="A653" s="51">
        <v>2004</v>
      </c>
      <c r="B653" s="221">
        <v>3</v>
      </c>
      <c r="C653" s="223" t="s">
        <v>35</v>
      </c>
      <c r="D653" s="51" t="s">
        <v>36</v>
      </c>
      <c r="E653" s="227">
        <v>91.3060225624545</v>
      </c>
      <c r="F653" s="227">
        <v>86.83395683337902</v>
      </c>
      <c r="G653" s="227">
        <v>93.1365429236155</v>
      </c>
      <c r="I653" s="291"/>
      <c r="J653" s="291"/>
      <c r="K653" s="291"/>
    </row>
    <row r="654" spans="1:11" ht="12.75">
      <c r="A654" s="76">
        <v>2004</v>
      </c>
      <c r="B654" s="222">
        <v>4</v>
      </c>
      <c r="C654" s="224" t="s">
        <v>35</v>
      </c>
      <c r="D654" s="76" t="s">
        <v>36</v>
      </c>
      <c r="E654" s="228">
        <v>131.59838986632442</v>
      </c>
      <c r="F654" s="228">
        <v>124.04736164637647</v>
      </c>
      <c r="G654" s="228">
        <v>100.9089631571397</v>
      </c>
      <c r="I654" s="291"/>
      <c r="J654" s="291"/>
      <c r="K654" s="291"/>
    </row>
    <row r="655" spans="1:11" ht="12.75">
      <c r="A655" s="51">
        <v>2005</v>
      </c>
      <c r="B655" s="221">
        <v>1</v>
      </c>
      <c r="C655" s="223" t="s">
        <v>35</v>
      </c>
      <c r="D655" s="51" t="s">
        <v>36</v>
      </c>
      <c r="E655" s="227">
        <v>86.74725303625496</v>
      </c>
      <c r="F655" s="227">
        <v>83.23262004577093</v>
      </c>
      <c r="G655" s="227">
        <v>86.7433338455019</v>
      </c>
      <c r="I655" s="291"/>
      <c r="J655" s="291"/>
      <c r="K655" s="291"/>
    </row>
    <row r="656" spans="1:11" ht="12.75">
      <c r="A656" s="76">
        <v>2005</v>
      </c>
      <c r="B656" s="222">
        <v>2</v>
      </c>
      <c r="C656" s="224" t="s">
        <v>35</v>
      </c>
      <c r="D656" s="76" t="s">
        <v>36</v>
      </c>
      <c r="E656" s="228">
        <v>103.35758125589257</v>
      </c>
      <c r="F656" s="228">
        <v>100.29705016792975</v>
      </c>
      <c r="G656" s="228">
        <v>92.17917301090054</v>
      </c>
      <c r="I656" s="291"/>
      <c r="J656" s="291"/>
      <c r="K656" s="291"/>
    </row>
    <row r="657" spans="1:11" ht="12.75">
      <c r="A657" s="51">
        <v>2005</v>
      </c>
      <c r="B657" s="221">
        <v>3</v>
      </c>
      <c r="C657" s="223" t="s">
        <v>35</v>
      </c>
      <c r="D657" s="51" t="s">
        <v>36</v>
      </c>
      <c r="E657" s="227">
        <v>102.20330647443988</v>
      </c>
      <c r="F657" s="227">
        <v>102.09713698594243</v>
      </c>
      <c r="G657" s="227">
        <v>87.98474246243732</v>
      </c>
      <c r="I657" s="291"/>
      <c r="J657" s="291"/>
      <c r="K657" s="291"/>
    </row>
    <row r="658" spans="1:11" ht="12.75">
      <c r="A658" s="76">
        <v>2005</v>
      </c>
      <c r="B658" s="222">
        <v>4</v>
      </c>
      <c r="C658" s="224" t="s">
        <v>35</v>
      </c>
      <c r="D658" s="76" t="s">
        <v>36</v>
      </c>
      <c r="E658" s="228">
        <v>127.0592546015709</v>
      </c>
      <c r="F658" s="228">
        <v>131.43076883124414</v>
      </c>
      <c r="G658" s="228">
        <v>98.77209784379932</v>
      </c>
      <c r="I658" s="291"/>
      <c r="J658" s="291"/>
      <c r="K658" s="291"/>
    </row>
    <row r="659" spans="1:11" ht="12.75">
      <c r="A659" s="51">
        <v>2006</v>
      </c>
      <c r="B659" s="221">
        <v>1</v>
      </c>
      <c r="C659" s="223" t="s">
        <v>35</v>
      </c>
      <c r="D659" s="51" t="s">
        <v>36</v>
      </c>
      <c r="E659" s="227">
        <v>78.7901495655723</v>
      </c>
      <c r="F659" s="227">
        <v>79.90107821067915</v>
      </c>
      <c r="G659" s="227">
        <v>76.61140320335944</v>
      </c>
      <c r="I659" s="291"/>
      <c r="J659" s="291"/>
      <c r="K659" s="291"/>
    </row>
    <row r="660" spans="1:11" ht="12.75">
      <c r="A660" s="76">
        <v>2006</v>
      </c>
      <c r="B660" s="222">
        <v>2</v>
      </c>
      <c r="C660" s="224" t="s">
        <v>35</v>
      </c>
      <c r="D660" s="76" t="s">
        <v>36</v>
      </c>
      <c r="E660" s="228">
        <v>100.90189081239242</v>
      </c>
      <c r="F660" s="228">
        <v>100.63834202464267</v>
      </c>
      <c r="G660" s="228">
        <v>86.20386148879702</v>
      </c>
      <c r="I660" s="291"/>
      <c r="J660" s="291"/>
      <c r="K660" s="291"/>
    </row>
    <row r="661" spans="1:11" ht="12.75">
      <c r="A661" s="51">
        <v>2006</v>
      </c>
      <c r="B661" s="221">
        <v>3</v>
      </c>
      <c r="C661" s="223" t="s">
        <v>35</v>
      </c>
      <c r="D661" s="51" t="s">
        <v>36</v>
      </c>
      <c r="E661" s="227">
        <v>103.6174615169418</v>
      </c>
      <c r="F661" s="227">
        <v>106.9010601351901</v>
      </c>
      <c r="G661" s="227">
        <v>87.12881589574864</v>
      </c>
      <c r="I661" s="291"/>
      <c r="J661" s="291"/>
      <c r="K661" s="291"/>
    </row>
    <row r="662" spans="1:11" ht="12.75">
      <c r="A662" s="76">
        <v>2006</v>
      </c>
      <c r="B662" s="222">
        <v>4</v>
      </c>
      <c r="C662" s="224" t="s">
        <v>35</v>
      </c>
      <c r="D662" s="76" t="s">
        <v>36</v>
      </c>
      <c r="E662" s="228">
        <v>137.45987571746156</v>
      </c>
      <c r="F662" s="228">
        <v>141.16799658138956</v>
      </c>
      <c r="G662" s="228">
        <v>93.28992035984542</v>
      </c>
      <c r="I662" s="291"/>
      <c r="J662" s="291"/>
      <c r="K662" s="291"/>
    </row>
    <row r="663" spans="1:11" ht="12.75">
      <c r="A663" s="51">
        <v>2007</v>
      </c>
      <c r="B663" s="221">
        <v>1</v>
      </c>
      <c r="C663" s="223" t="s">
        <v>35</v>
      </c>
      <c r="D663" s="51" t="s">
        <v>36</v>
      </c>
      <c r="E663" s="227">
        <v>96.98719244637617</v>
      </c>
      <c r="F663" s="227">
        <v>93.15881851170761</v>
      </c>
      <c r="G663" s="227">
        <v>76.71179401138521</v>
      </c>
      <c r="I663" s="291"/>
      <c r="J663" s="291"/>
      <c r="K663" s="291"/>
    </row>
    <row r="664" spans="1:11" ht="12.75">
      <c r="A664" s="76">
        <v>2007</v>
      </c>
      <c r="B664" s="222">
        <v>2</v>
      </c>
      <c r="C664" s="224" t="s">
        <v>35</v>
      </c>
      <c r="D664" s="76" t="s">
        <v>36</v>
      </c>
      <c r="E664" s="228">
        <v>111.43403184751152</v>
      </c>
      <c r="F664" s="228">
        <v>109.22668975780267</v>
      </c>
      <c r="G664" s="228">
        <v>85.98563971777462</v>
      </c>
      <c r="I664" s="291"/>
      <c r="J664" s="291"/>
      <c r="K664" s="291"/>
    </row>
    <row r="665" spans="1:11" ht="12.75">
      <c r="A665" s="51">
        <v>2007</v>
      </c>
      <c r="B665" s="221">
        <v>3</v>
      </c>
      <c r="C665" s="223" t="s">
        <v>35</v>
      </c>
      <c r="D665" s="51" t="s">
        <v>36</v>
      </c>
      <c r="E665" s="227">
        <v>110.22768933377446</v>
      </c>
      <c r="F665" s="227">
        <v>115.67637495810565</v>
      </c>
      <c r="G665" s="227">
        <v>88.53179575739918</v>
      </c>
      <c r="I665" s="291"/>
      <c r="J665" s="291"/>
      <c r="K665" s="291"/>
    </row>
    <row r="666" spans="1:11" ht="12.75">
      <c r="A666" s="76">
        <v>2007</v>
      </c>
      <c r="B666" s="222">
        <v>4</v>
      </c>
      <c r="C666" s="224" t="s">
        <v>35</v>
      </c>
      <c r="D666" s="76" t="s">
        <v>36</v>
      </c>
      <c r="E666" s="228">
        <v>147.6978622912109</v>
      </c>
      <c r="F666" s="228">
        <v>163.9185088125768</v>
      </c>
      <c r="G666" s="228">
        <v>91.24010926543542</v>
      </c>
      <c r="I666" s="291"/>
      <c r="J666" s="291"/>
      <c r="K666" s="291"/>
    </row>
    <row r="667" spans="1:11" ht="12.75">
      <c r="A667" s="51">
        <v>2008</v>
      </c>
      <c r="B667" s="221">
        <v>1</v>
      </c>
      <c r="C667" s="223" t="s">
        <v>35</v>
      </c>
      <c r="D667" s="51" t="s">
        <v>36</v>
      </c>
      <c r="E667" s="227">
        <v>85.4046757416892</v>
      </c>
      <c r="F667" s="227">
        <v>89.85436747015626</v>
      </c>
      <c r="G667" s="227">
        <v>68.4154763189109</v>
      </c>
      <c r="I667" s="291"/>
      <c r="J667" s="291"/>
      <c r="K667" s="291"/>
    </row>
    <row r="668" spans="1:11" ht="12.75">
      <c r="A668" s="76">
        <v>2008</v>
      </c>
      <c r="B668" s="222">
        <v>2</v>
      </c>
      <c r="C668" s="224" t="s">
        <v>35</v>
      </c>
      <c r="D668" s="76" t="s">
        <v>36</v>
      </c>
      <c r="E668" s="228">
        <v>103.06837565776303</v>
      </c>
      <c r="F668" s="228">
        <v>105.45495420211905</v>
      </c>
      <c r="G668" s="228">
        <v>75.18509430324134</v>
      </c>
      <c r="I668" s="291"/>
      <c r="J668" s="291"/>
      <c r="K668" s="291"/>
    </row>
    <row r="669" spans="1:11" ht="12.75">
      <c r="A669" s="51">
        <v>2008</v>
      </c>
      <c r="B669" s="221">
        <v>3</v>
      </c>
      <c r="C669" s="223" t="s">
        <v>35</v>
      </c>
      <c r="D669" s="51" t="s">
        <v>36</v>
      </c>
      <c r="E669" s="227">
        <v>107.65846498394998</v>
      </c>
      <c r="F669" s="227">
        <v>107.13839182596674</v>
      </c>
      <c r="G669" s="227">
        <v>73.70056273144803</v>
      </c>
      <c r="I669" s="291"/>
      <c r="J669" s="291"/>
      <c r="K669" s="291"/>
    </row>
    <row r="670" spans="1:11" ht="12.75">
      <c r="A670" s="76">
        <v>2008</v>
      </c>
      <c r="B670" s="222">
        <v>4</v>
      </c>
      <c r="C670" s="224" t="s">
        <v>35</v>
      </c>
      <c r="D670" s="76" t="s">
        <v>36</v>
      </c>
      <c r="E670" s="228">
        <v>146.20154907041103</v>
      </c>
      <c r="F670" s="228">
        <v>145.82623587394656</v>
      </c>
      <c r="G670" s="228">
        <v>81.12541892927642</v>
      </c>
      <c r="I670" s="291"/>
      <c r="J670" s="291"/>
      <c r="K670" s="291"/>
    </row>
    <row r="671" spans="1:11" ht="12.75">
      <c r="A671" s="51">
        <v>2009</v>
      </c>
      <c r="B671" s="221">
        <v>1</v>
      </c>
      <c r="C671" s="223" t="s">
        <v>35</v>
      </c>
      <c r="D671" s="51" t="s">
        <v>36</v>
      </c>
      <c r="E671" s="227">
        <v>85.92249658236774</v>
      </c>
      <c r="F671" s="227">
        <v>89.84147992424359</v>
      </c>
      <c r="G671" s="227">
        <v>65.86573632077817</v>
      </c>
      <c r="I671" s="291"/>
      <c r="J671" s="291"/>
      <c r="K671" s="291"/>
    </row>
    <row r="672" spans="1:11" ht="12.75">
      <c r="A672" s="76">
        <v>2009</v>
      </c>
      <c r="B672" s="222">
        <v>2</v>
      </c>
      <c r="C672" s="224" t="s">
        <v>35</v>
      </c>
      <c r="D672" s="76" t="s">
        <v>36</v>
      </c>
      <c r="E672" s="228">
        <v>93.68759515966723</v>
      </c>
      <c r="F672" s="228">
        <v>85.22681123570528</v>
      </c>
      <c r="G672" s="228">
        <v>72.66005563995661</v>
      </c>
      <c r="I672" s="291"/>
      <c r="J672" s="291"/>
      <c r="K672" s="291"/>
    </row>
    <row r="673" spans="1:11" ht="12.75">
      <c r="A673" s="51">
        <v>2009</v>
      </c>
      <c r="B673" s="221">
        <v>3</v>
      </c>
      <c r="C673" s="223" t="s">
        <v>35</v>
      </c>
      <c r="D673" s="51" t="s">
        <v>36</v>
      </c>
      <c r="E673" s="227">
        <v>103.22482281898814</v>
      </c>
      <c r="F673" s="227">
        <v>100.29862054641326</v>
      </c>
      <c r="G673" s="227">
        <v>70.31180339096436</v>
      </c>
      <c r="I673" s="291"/>
      <c r="J673" s="291"/>
      <c r="K673" s="291"/>
    </row>
    <row r="674" spans="1:11" ht="12.75">
      <c r="A674" s="76">
        <v>2009</v>
      </c>
      <c r="B674" s="222">
        <v>4</v>
      </c>
      <c r="C674" s="224" t="s">
        <v>35</v>
      </c>
      <c r="D674" s="76" t="s">
        <v>36</v>
      </c>
      <c r="E674" s="228">
        <v>127.41001347348059</v>
      </c>
      <c r="F674" s="228">
        <v>130.39878249375758</v>
      </c>
      <c r="G674" s="228">
        <v>77.68739015175501</v>
      </c>
      <c r="I674" s="291"/>
      <c r="J674" s="291"/>
      <c r="K674" s="291"/>
    </row>
    <row r="675" spans="1:11" ht="12.75">
      <c r="A675" s="51">
        <v>2010</v>
      </c>
      <c r="B675" s="221">
        <v>1</v>
      </c>
      <c r="C675" s="223" t="s">
        <v>35</v>
      </c>
      <c r="D675" s="51" t="s">
        <v>36</v>
      </c>
      <c r="E675" s="227">
        <v>83.58858243719206</v>
      </c>
      <c r="F675" s="227">
        <v>86.3187877653074</v>
      </c>
      <c r="G675" s="227">
        <v>60.424208120870276</v>
      </c>
      <c r="I675" s="291"/>
      <c r="J675" s="291"/>
      <c r="K675" s="291"/>
    </row>
    <row r="676" spans="1:11" ht="12.75">
      <c r="A676" s="76">
        <v>2010</v>
      </c>
      <c r="B676" s="222">
        <v>2</v>
      </c>
      <c r="C676" s="224" t="s">
        <v>35</v>
      </c>
      <c r="D676" s="76" t="s">
        <v>36</v>
      </c>
      <c r="E676" s="228">
        <v>104.93561155501298</v>
      </c>
      <c r="F676" s="228">
        <v>93.46125457084632</v>
      </c>
      <c r="G676" s="228">
        <v>74.11130569370765</v>
      </c>
      <c r="I676" s="291"/>
      <c r="J676" s="291"/>
      <c r="K676" s="291"/>
    </row>
    <row r="677" spans="1:11" ht="12.75">
      <c r="A677" s="51">
        <v>2010</v>
      </c>
      <c r="B677" s="221">
        <v>3</v>
      </c>
      <c r="C677" s="223" t="s">
        <v>35</v>
      </c>
      <c r="D677" s="51" t="s">
        <v>36</v>
      </c>
      <c r="E677" s="227">
        <v>124.24678485782903</v>
      </c>
      <c r="F677" s="227">
        <v>113.29532970352176</v>
      </c>
      <c r="G677" s="227">
        <v>78.73670392195977</v>
      </c>
      <c r="I677" s="291"/>
      <c r="J677" s="291"/>
      <c r="K677" s="291"/>
    </row>
    <row r="678" spans="1:11" ht="12.75">
      <c r="A678" s="76">
        <v>2001</v>
      </c>
      <c r="B678" s="222">
        <v>1</v>
      </c>
      <c r="C678" s="224" t="s">
        <v>37</v>
      </c>
      <c r="D678" s="76" t="s">
        <v>38</v>
      </c>
      <c r="E678" s="228">
        <v>93.53932238259493</v>
      </c>
      <c r="F678" s="228">
        <v>97.27658272850078</v>
      </c>
      <c r="G678" s="228">
        <v>96.96079121832929</v>
      </c>
      <c r="I678" s="291"/>
      <c r="J678" s="291"/>
      <c r="K678" s="291"/>
    </row>
    <row r="679" spans="1:11" ht="12.75">
      <c r="A679" s="51">
        <v>2001</v>
      </c>
      <c r="B679" s="221">
        <v>2</v>
      </c>
      <c r="C679" s="223" t="s">
        <v>37</v>
      </c>
      <c r="D679" s="51" t="s">
        <v>38</v>
      </c>
      <c r="E679" s="227">
        <v>101.6056614092469</v>
      </c>
      <c r="F679" s="227">
        <v>103.14613825702429</v>
      </c>
      <c r="G679" s="227">
        <v>101.51379892532267</v>
      </c>
      <c r="I679" s="291"/>
      <c r="J679" s="291"/>
      <c r="K679" s="291"/>
    </row>
    <row r="680" spans="1:11" ht="12.75">
      <c r="A680" s="76">
        <v>2001</v>
      </c>
      <c r="B680" s="222">
        <v>3</v>
      </c>
      <c r="C680" s="224" t="s">
        <v>37</v>
      </c>
      <c r="D680" s="76" t="s">
        <v>38</v>
      </c>
      <c r="E680" s="228">
        <v>94.38813045167085</v>
      </c>
      <c r="F680" s="228">
        <v>91.02607395910712</v>
      </c>
      <c r="G680" s="228">
        <v>101.47344618143126</v>
      </c>
      <c r="I680" s="291"/>
      <c r="J680" s="291"/>
      <c r="K680" s="291"/>
    </row>
    <row r="681" spans="1:11" ht="12.75">
      <c r="A681" s="51">
        <v>2001</v>
      </c>
      <c r="B681" s="221">
        <v>4</v>
      </c>
      <c r="C681" s="223" t="s">
        <v>37</v>
      </c>
      <c r="D681" s="51" t="s">
        <v>38</v>
      </c>
      <c r="E681" s="227">
        <v>110.46688575648733</v>
      </c>
      <c r="F681" s="227">
        <v>108.5512050553678</v>
      </c>
      <c r="G681" s="227">
        <v>100.05196367491678</v>
      </c>
      <c r="I681" s="291"/>
      <c r="J681" s="291"/>
      <c r="K681" s="291"/>
    </row>
    <row r="682" spans="1:11" ht="12.75">
      <c r="A682" s="76">
        <v>2002</v>
      </c>
      <c r="B682" s="222">
        <v>1</v>
      </c>
      <c r="C682" s="224" t="s">
        <v>37</v>
      </c>
      <c r="D682" s="76" t="s">
        <v>38</v>
      </c>
      <c r="E682" s="228">
        <v>82.03854492889599</v>
      </c>
      <c r="F682" s="228">
        <v>70.33967060987554</v>
      </c>
      <c r="G682" s="228">
        <v>93.58334269187064</v>
      </c>
      <c r="I682" s="291"/>
      <c r="J682" s="291"/>
      <c r="K682" s="291"/>
    </row>
    <row r="683" spans="1:11" ht="12.75">
      <c r="A683" s="51">
        <v>2002</v>
      </c>
      <c r="B683" s="221">
        <v>2</v>
      </c>
      <c r="C683" s="223" t="s">
        <v>37</v>
      </c>
      <c r="D683" s="51" t="s">
        <v>38</v>
      </c>
      <c r="E683" s="227">
        <v>90.16474865720085</v>
      </c>
      <c r="F683" s="227">
        <v>86.77084163188992</v>
      </c>
      <c r="G683" s="227">
        <v>99.39261506718161</v>
      </c>
      <c r="I683" s="291"/>
      <c r="J683" s="291"/>
      <c r="K683" s="291"/>
    </row>
    <row r="684" spans="1:11" ht="12.75">
      <c r="A684" s="76">
        <v>2002</v>
      </c>
      <c r="B684" s="222">
        <v>3</v>
      </c>
      <c r="C684" s="224" t="s">
        <v>37</v>
      </c>
      <c r="D684" s="76" t="s">
        <v>38</v>
      </c>
      <c r="E684" s="228">
        <v>95.53344304647983</v>
      </c>
      <c r="F684" s="228">
        <v>93.79594048929629</v>
      </c>
      <c r="G684" s="228">
        <v>98.18660098559674</v>
      </c>
      <c r="I684" s="291"/>
      <c r="J684" s="291"/>
      <c r="K684" s="291"/>
    </row>
    <row r="685" spans="1:11" ht="12.75">
      <c r="A685" s="51">
        <v>2002</v>
      </c>
      <c r="B685" s="221">
        <v>4</v>
      </c>
      <c r="C685" s="223" t="s">
        <v>37</v>
      </c>
      <c r="D685" s="51" t="s">
        <v>38</v>
      </c>
      <c r="E685" s="227">
        <v>103.05438469440304</v>
      </c>
      <c r="F685" s="227">
        <v>98.94291727219156</v>
      </c>
      <c r="G685" s="227">
        <v>98.13635039886404</v>
      </c>
      <c r="I685" s="291"/>
      <c r="J685" s="291"/>
      <c r="K685" s="291"/>
    </row>
    <row r="686" spans="1:11" ht="12.75">
      <c r="A686" s="76">
        <v>2003</v>
      </c>
      <c r="B686" s="222">
        <v>1</v>
      </c>
      <c r="C686" s="224" t="s">
        <v>37</v>
      </c>
      <c r="D686" s="76" t="s">
        <v>38</v>
      </c>
      <c r="E686" s="228">
        <v>85.25254786112139</v>
      </c>
      <c r="F686" s="228">
        <v>87.00213990572226</v>
      </c>
      <c r="G686" s="228">
        <v>92.69710507131207</v>
      </c>
      <c r="I686" s="291"/>
      <c r="J686" s="291"/>
      <c r="K686" s="291"/>
    </row>
    <row r="687" spans="1:11" ht="12.75">
      <c r="A687" s="51">
        <v>2003</v>
      </c>
      <c r="B687" s="221">
        <v>2</v>
      </c>
      <c r="C687" s="223" t="s">
        <v>37</v>
      </c>
      <c r="D687" s="51" t="s">
        <v>38</v>
      </c>
      <c r="E687" s="227">
        <v>90.63053287354616</v>
      </c>
      <c r="F687" s="227">
        <v>85.4207984784162</v>
      </c>
      <c r="G687" s="227">
        <v>94.77717481303547</v>
      </c>
      <c r="I687" s="291"/>
      <c r="J687" s="291"/>
      <c r="K687" s="291"/>
    </row>
    <row r="688" spans="1:11" ht="12.75">
      <c r="A688" s="76">
        <v>2003</v>
      </c>
      <c r="B688" s="222">
        <v>3</v>
      </c>
      <c r="C688" s="224" t="s">
        <v>37</v>
      </c>
      <c r="D688" s="76" t="s">
        <v>38</v>
      </c>
      <c r="E688" s="228">
        <v>103.19749060008206</v>
      </c>
      <c r="F688" s="228">
        <v>92.12199555889822</v>
      </c>
      <c r="G688" s="228">
        <v>96.150690850396</v>
      </c>
      <c r="I688" s="291"/>
      <c r="J688" s="291"/>
      <c r="K688" s="291"/>
    </row>
    <row r="689" spans="1:11" ht="12.75">
      <c r="A689" s="51">
        <v>2003</v>
      </c>
      <c r="B689" s="221">
        <v>4</v>
      </c>
      <c r="C689" s="223" t="s">
        <v>37</v>
      </c>
      <c r="D689" s="51" t="s">
        <v>38</v>
      </c>
      <c r="E689" s="227">
        <v>121.07215788018259</v>
      </c>
      <c r="F689" s="227">
        <v>122.74583106093428</v>
      </c>
      <c r="G689" s="227">
        <v>97.5302978679666</v>
      </c>
      <c r="I689" s="291"/>
      <c r="J689" s="291"/>
      <c r="K689" s="291"/>
    </row>
    <row r="690" spans="1:11" ht="12.75">
      <c r="A690" s="76">
        <v>2004</v>
      </c>
      <c r="B690" s="222">
        <v>1</v>
      </c>
      <c r="C690" s="224" t="s">
        <v>37</v>
      </c>
      <c r="D690" s="76" t="s">
        <v>38</v>
      </c>
      <c r="E690" s="228">
        <v>99.3122338851738</v>
      </c>
      <c r="F690" s="228">
        <v>105.87652488372129</v>
      </c>
      <c r="G690" s="228">
        <v>95.68929909948666</v>
      </c>
      <c r="I690" s="291"/>
      <c r="J690" s="291"/>
      <c r="K690" s="291"/>
    </row>
    <row r="691" spans="1:11" ht="12.75">
      <c r="A691" s="51">
        <v>2004</v>
      </c>
      <c r="B691" s="221">
        <v>2</v>
      </c>
      <c r="C691" s="223" t="s">
        <v>37</v>
      </c>
      <c r="D691" s="51" t="s">
        <v>38</v>
      </c>
      <c r="E691" s="227">
        <v>133.56733458942173</v>
      </c>
      <c r="F691" s="227">
        <v>131.01910366940004</v>
      </c>
      <c r="G691" s="227">
        <v>103.5679820011535</v>
      </c>
      <c r="I691" s="291"/>
      <c r="J691" s="291"/>
      <c r="K691" s="291"/>
    </row>
    <row r="692" spans="1:11" ht="12.75">
      <c r="A692" s="76">
        <v>2004</v>
      </c>
      <c r="B692" s="222">
        <v>3</v>
      </c>
      <c r="C692" s="224" t="s">
        <v>37</v>
      </c>
      <c r="D692" s="76" t="s">
        <v>38</v>
      </c>
      <c r="E692" s="228">
        <v>125.37497315193713</v>
      </c>
      <c r="F692" s="228">
        <v>125.16190926380436</v>
      </c>
      <c r="G692" s="228">
        <v>106.6606772027935</v>
      </c>
      <c r="I692" s="291"/>
      <c r="J692" s="291"/>
      <c r="K692" s="291"/>
    </row>
    <row r="693" spans="1:11" ht="12.75">
      <c r="A693" s="51">
        <v>2004</v>
      </c>
      <c r="B693" s="221">
        <v>4</v>
      </c>
      <c r="C693" s="223" t="s">
        <v>37</v>
      </c>
      <c r="D693" s="51" t="s">
        <v>38</v>
      </c>
      <c r="E693" s="227">
        <v>142.69237922253717</v>
      </c>
      <c r="F693" s="227">
        <v>166.10829918611606</v>
      </c>
      <c r="G693" s="227">
        <v>106.46272034596768</v>
      </c>
      <c r="I693" s="291"/>
      <c r="J693" s="291"/>
      <c r="K693" s="291"/>
    </row>
    <row r="694" spans="1:11" ht="12.75">
      <c r="A694" s="76">
        <v>2005</v>
      </c>
      <c r="B694" s="222">
        <v>1</v>
      </c>
      <c r="C694" s="224" t="s">
        <v>37</v>
      </c>
      <c r="D694" s="76" t="s">
        <v>38</v>
      </c>
      <c r="E694" s="228">
        <v>102.951872157478</v>
      </c>
      <c r="F694" s="228">
        <v>95.14087008032287</v>
      </c>
      <c r="G694" s="228">
        <v>97.78155080163012</v>
      </c>
      <c r="I694" s="291"/>
      <c r="J694" s="291"/>
      <c r="K694" s="291"/>
    </row>
    <row r="695" spans="1:11" ht="12.75">
      <c r="A695" s="51">
        <v>2005</v>
      </c>
      <c r="B695" s="221">
        <v>2</v>
      </c>
      <c r="C695" s="223" t="s">
        <v>37</v>
      </c>
      <c r="D695" s="51" t="s">
        <v>38</v>
      </c>
      <c r="E695" s="227">
        <v>120.07396603004618</v>
      </c>
      <c r="F695" s="227">
        <v>121.97110167561432</v>
      </c>
      <c r="G695" s="227">
        <v>103.09440828982409</v>
      </c>
      <c r="I695" s="291"/>
      <c r="J695" s="291"/>
      <c r="K695" s="291"/>
    </row>
    <row r="696" spans="1:11" ht="12.75">
      <c r="A696" s="76">
        <v>2005</v>
      </c>
      <c r="B696" s="222">
        <v>3</v>
      </c>
      <c r="C696" s="224" t="s">
        <v>37</v>
      </c>
      <c r="D696" s="76" t="s">
        <v>38</v>
      </c>
      <c r="E696" s="228">
        <v>126.8551111254368</v>
      </c>
      <c r="F696" s="228">
        <v>117.11555895459755</v>
      </c>
      <c r="G696" s="228">
        <v>105.42877645531601</v>
      </c>
      <c r="I696" s="291"/>
      <c r="J696" s="291"/>
      <c r="K696" s="291"/>
    </row>
    <row r="697" spans="1:11" ht="12.75">
      <c r="A697" s="51">
        <v>2005</v>
      </c>
      <c r="B697" s="221">
        <v>4</v>
      </c>
      <c r="C697" s="223" t="s">
        <v>37</v>
      </c>
      <c r="D697" s="51" t="s">
        <v>38</v>
      </c>
      <c r="E697" s="227">
        <v>159.58515010584026</v>
      </c>
      <c r="F697" s="227">
        <v>171.7100161709325</v>
      </c>
      <c r="G697" s="227">
        <v>109.07575085606824</v>
      </c>
      <c r="I697" s="291"/>
      <c r="J697" s="291"/>
      <c r="K697" s="291"/>
    </row>
    <row r="698" spans="1:11" ht="12.75">
      <c r="A698" s="76">
        <v>2006</v>
      </c>
      <c r="B698" s="222">
        <v>1</v>
      </c>
      <c r="C698" s="224" t="s">
        <v>37</v>
      </c>
      <c r="D698" s="76" t="s">
        <v>38</v>
      </c>
      <c r="E698" s="228">
        <v>116.41553291858102</v>
      </c>
      <c r="F698" s="228">
        <v>124.98154942489738</v>
      </c>
      <c r="G698" s="228">
        <v>96.30601084575166</v>
      </c>
      <c r="I698" s="291"/>
      <c r="J698" s="291"/>
      <c r="K698" s="291"/>
    </row>
    <row r="699" spans="1:11" ht="12.75">
      <c r="A699" s="51">
        <v>2006</v>
      </c>
      <c r="B699" s="221">
        <v>2</v>
      </c>
      <c r="C699" s="223" t="s">
        <v>37</v>
      </c>
      <c r="D699" s="51" t="s">
        <v>38</v>
      </c>
      <c r="E699" s="227">
        <v>120.58787269048771</v>
      </c>
      <c r="F699" s="227">
        <v>131.31911520393106</v>
      </c>
      <c r="G699" s="227">
        <v>100.74024443864957</v>
      </c>
      <c r="I699" s="291"/>
      <c r="J699" s="291"/>
      <c r="K699" s="291"/>
    </row>
    <row r="700" spans="1:11" ht="12.75">
      <c r="A700" s="76">
        <v>2006</v>
      </c>
      <c r="B700" s="222">
        <v>3</v>
      </c>
      <c r="C700" s="224" t="s">
        <v>37</v>
      </c>
      <c r="D700" s="76" t="s">
        <v>38</v>
      </c>
      <c r="E700" s="228">
        <v>129.68320977465075</v>
      </c>
      <c r="F700" s="228">
        <v>142.45647824973526</v>
      </c>
      <c r="G700" s="228">
        <v>104.62476706759276</v>
      </c>
      <c r="I700" s="291"/>
      <c r="J700" s="291"/>
      <c r="K700" s="291"/>
    </row>
    <row r="701" spans="1:11" ht="12.75">
      <c r="A701" s="51">
        <v>2006</v>
      </c>
      <c r="B701" s="221">
        <v>4</v>
      </c>
      <c r="C701" s="223" t="s">
        <v>37</v>
      </c>
      <c r="D701" s="51" t="s">
        <v>38</v>
      </c>
      <c r="E701" s="227">
        <v>151.4227394346616</v>
      </c>
      <c r="F701" s="227">
        <v>180.27967325172094</v>
      </c>
      <c r="G701" s="227">
        <v>110.47210806921638</v>
      </c>
      <c r="I701" s="291"/>
      <c r="J701" s="291"/>
      <c r="K701" s="291"/>
    </row>
    <row r="702" spans="1:11" ht="12.75">
      <c r="A702" s="76">
        <v>2007</v>
      </c>
      <c r="B702" s="222">
        <v>1</v>
      </c>
      <c r="C702" s="224" t="s">
        <v>37</v>
      </c>
      <c r="D702" s="76" t="s">
        <v>38</v>
      </c>
      <c r="E702" s="228">
        <v>132.21759953920548</v>
      </c>
      <c r="F702" s="228">
        <v>127.80830114277664</v>
      </c>
      <c r="G702" s="228">
        <v>110.73097472814244</v>
      </c>
      <c r="I702" s="291"/>
      <c r="J702" s="291"/>
      <c r="K702" s="291"/>
    </row>
    <row r="703" spans="1:11" ht="12.75">
      <c r="A703" s="51">
        <v>2007</v>
      </c>
      <c r="B703" s="221">
        <v>2</v>
      </c>
      <c r="C703" s="223" t="s">
        <v>37</v>
      </c>
      <c r="D703" s="51" t="s">
        <v>38</v>
      </c>
      <c r="E703" s="227">
        <v>147.16099135458248</v>
      </c>
      <c r="F703" s="227">
        <v>143.70321500474927</v>
      </c>
      <c r="G703" s="227">
        <v>116.49913298703574</v>
      </c>
      <c r="I703" s="291"/>
      <c r="J703" s="291"/>
      <c r="K703" s="291"/>
    </row>
    <row r="704" spans="1:11" ht="12.75">
      <c r="A704" s="76">
        <v>2007</v>
      </c>
      <c r="B704" s="222">
        <v>3</v>
      </c>
      <c r="C704" s="224" t="s">
        <v>37</v>
      </c>
      <c r="D704" s="76" t="s">
        <v>38</v>
      </c>
      <c r="E704" s="228">
        <v>149.85565308399444</v>
      </c>
      <c r="F704" s="228">
        <v>144.7266747146415</v>
      </c>
      <c r="G704" s="228">
        <v>116.03165025591636</v>
      </c>
      <c r="I704" s="291"/>
      <c r="J704" s="291"/>
      <c r="K704" s="291"/>
    </row>
    <row r="705" spans="1:11" ht="12.75">
      <c r="A705" s="51">
        <v>2007</v>
      </c>
      <c r="B705" s="221">
        <v>4</v>
      </c>
      <c r="C705" s="223" t="s">
        <v>37</v>
      </c>
      <c r="D705" s="51" t="s">
        <v>38</v>
      </c>
      <c r="E705" s="227">
        <v>152.3122879803881</v>
      </c>
      <c r="F705" s="227">
        <v>186.07385282200815</v>
      </c>
      <c r="G705" s="227">
        <v>117.32902904065159</v>
      </c>
      <c r="I705" s="291"/>
      <c r="J705" s="291"/>
      <c r="K705" s="291"/>
    </row>
    <row r="706" spans="1:11" ht="12.75">
      <c r="A706" s="76">
        <v>2008</v>
      </c>
      <c r="B706" s="222">
        <v>1</v>
      </c>
      <c r="C706" s="224" t="s">
        <v>37</v>
      </c>
      <c r="D706" s="76" t="s">
        <v>38</v>
      </c>
      <c r="E706" s="228">
        <v>113.8307824152209</v>
      </c>
      <c r="F706" s="228">
        <v>102.78104514088953</v>
      </c>
      <c r="G706" s="228">
        <v>113.84346561546504</v>
      </c>
      <c r="I706" s="291"/>
      <c r="J706" s="291"/>
      <c r="K706" s="291"/>
    </row>
    <row r="707" spans="1:11" ht="12.75">
      <c r="A707" s="51">
        <v>2008</v>
      </c>
      <c r="B707" s="221">
        <v>2</v>
      </c>
      <c r="C707" s="223" t="s">
        <v>37</v>
      </c>
      <c r="D707" s="51" t="s">
        <v>38</v>
      </c>
      <c r="E707" s="227">
        <v>129.92585050855251</v>
      </c>
      <c r="F707" s="227">
        <v>138.95907927758668</v>
      </c>
      <c r="G707" s="227">
        <v>115.51696242816928</v>
      </c>
      <c r="I707" s="291"/>
      <c r="J707" s="291"/>
      <c r="K707" s="291"/>
    </row>
    <row r="708" spans="1:11" ht="12.75">
      <c r="A708" s="76">
        <v>2008</v>
      </c>
      <c r="B708" s="222">
        <v>3</v>
      </c>
      <c r="C708" s="224" t="s">
        <v>37</v>
      </c>
      <c r="D708" s="76" t="s">
        <v>38</v>
      </c>
      <c r="E708" s="228">
        <v>125.12597557930019</v>
      </c>
      <c r="F708" s="228">
        <v>122.84602776822385</v>
      </c>
      <c r="G708" s="228">
        <v>113.21761739888498</v>
      </c>
      <c r="I708" s="291"/>
      <c r="J708" s="291"/>
      <c r="K708" s="291"/>
    </row>
    <row r="709" spans="1:11" ht="12.75">
      <c r="A709" s="51">
        <v>2008</v>
      </c>
      <c r="B709" s="221">
        <v>4</v>
      </c>
      <c r="C709" s="223" t="s">
        <v>37</v>
      </c>
      <c r="D709" s="51" t="s">
        <v>38</v>
      </c>
      <c r="E709" s="227">
        <v>130.09810984373905</v>
      </c>
      <c r="F709" s="227">
        <v>152.5625235304523</v>
      </c>
      <c r="G709" s="227">
        <v>112.03901272824521</v>
      </c>
      <c r="I709" s="291"/>
      <c r="J709" s="291"/>
      <c r="K709" s="291"/>
    </row>
    <row r="710" spans="1:11" ht="12.75">
      <c r="A710" s="76">
        <v>2009</v>
      </c>
      <c r="B710" s="222">
        <v>1</v>
      </c>
      <c r="C710" s="224" t="s">
        <v>37</v>
      </c>
      <c r="D710" s="76" t="s">
        <v>38</v>
      </c>
      <c r="E710" s="228">
        <v>83.79199074527033</v>
      </c>
      <c r="F710" s="228">
        <v>89.19029367391823</v>
      </c>
      <c r="G710" s="228">
        <v>103.75984787776926</v>
      </c>
      <c r="I710" s="291"/>
      <c r="J710" s="291"/>
      <c r="K710" s="291"/>
    </row>
    <row r="711" spans="1:11" ht="12.75">
      <c r="A711" s="51">
        <v>2009</v>
      </c>
      <c r="B711" s="221">
        <v>2</v>
      </c>
      <c r="C711" s="223" t="s">
        <v>37</v>
      </c>
      <c r="D711" s="51" t="s">
        <v>38</v>
      </c>
      <c r="E711" s="227">
        <v>103.6128134792766</v>
      </c>
      <c r="F711" s="227">
        <v>104.77458876673961</v>
      </c>
      <c r="G711" s="227">
        <v>104.82424666947108</v>
      </c>
      <c r="I711" s="291"/>
      <c r="J711" s="291"/>
      <c r="K711" s="291"/>
    </row>
    <row r="712" spans="1:11" ht="12.75">
      <c r="A712" s="76">
        <v>2009</v>
      </c>
      <c r="B712" s="222">
        <v>3</v>
      </c>
      <c r="C712" s="224" t="s">
        <v>37</v>
      </c>
      <c r="D712" s="76" t="s">
        <v>38</v>
      </c>
      <c r="E712" s="228">
        <v>107.60578541944801</v>
      </c>
      <c r="F712" s="228">
        <v>109.95823629672658</v>
      </c>
      <c r="G712" s="228">
        <v>105.17447803154748</v>
      </c>
      <c r="I712" s="291"/>
      <c r="J712" s="291"/>
      <c r="K712" s="291"/>
    </row>
    <row r="713" spans="1:11" ht="12.75">
      <c r="A713" s="51">
        <v>2009</v>
      </c>
      <c r="B713" s="221">
        <v>4</v>
      </c>
      <c r="C713" s="223" t="s">
        <v>37</v>
      </c>
      <c r="D713" s="51" t="s">
        <v>38</v>
      </c>
      <c r="E713" s="227">
        <v>134.06436113181238</v>
      </c>
      <c r="F713" s="227">
        <v>146.29907507154667</v>
      </c>
      <c r="G713" s="227">
        <v>102.63606202901974</v>
      </c>
      <c r="I713" s="291"/>
      <c r="J713" s="291"/>
      <c r="K713" s="291"/>
    </row>
    <row r="714" spans="1:11" ht="12.75">
      <c r="A714" s="76">
        <v>2010</v>
      </c>
      <c r="B714" s="222">
        <v>1</v>
      </c>
      <c r="C714" s="224" t="s">
        <v>37</v>
      </c>
      <c r="D714" s="76" t="s">
        <v>38</v>
      </c>
      <c r="E714" s="228">
        <v>105.93607396419222</v>
      </c>
      <c r="F714" s="228">
        <v>97.16708089205598</v>
      </c>
      <c r="G714" s="228">
        <v>100.79201777043478</v>
      </c>
      <c r="I714" s="291"/>
      <c r="J714" s="291"/>
      <c r="K714" s="291"/>
    </row>
    <row r="715" spans="1:11" ht="12.75">
      <c r="A715" s="51">
        <v>2010</v>
      </c>
      <c r="B715" s="221">
        <v>2</v>
      </c>
      <c r="C715" s="223" t="s">
        <v>37</v>
      </c>
      <c r="D715" s="51" t="s">
        <v>38</v>
      </c>
      <c r="E715" s="227">
        <v>129.9133562176952</v>
      </c>
      <c r="F715" s="227">
        <v>124.73361425553024</v>
      </c>
      <c r="G715" s="227">
        <v>104.54710706991493</v>
      </c>
      <c r="I715" s="291"/>
      <c r="J715" s="291"/>
      <c r="K715" s="291"/>
    </row>
    <row r="716" spans="1:11" ht="12.75">
      <c r="A716" s="76">
        <v>2010</v>
      </c>
      <c r="B716" s="222">
        <v>3</v>
      </c>
      <c r="C716" s="224" t="s">
        <v>37</v>
      </c>
      <c r="D716" s="76" t="s">
        <v>38</v>
      </c>
      <c r="E716" s="228">
        <v>133.79972256255397</v>
      </c>
      <c r="F716" s="228">
        <v>132.41011111795868</v>
      </c>
      <c r="G716" s="228">
        <v>107.09465954275773</v>
      </c>
      <c r="I716" s="291"/>
      <c r="J716" s="291"/>
      <c r="K716" s="291"/>
    </row>
    <row r="717" spans="1:11" ht="12.75">
      <c r="A717" s="51">
        <v>2001</v>
      </c>
      <c r="B717" s="221">
        <v>1</v>
      </c>
      <c r="C717" s="223" t="s">
        <v>39</v>
      </c>
      <c r="D717" s="51" t="s">
        <v>40</v>
      </c>
      <c r="E717" s="227">
        <v>99.07630114226535</v>
      </c>
      <c r="F717" s="227">
        <v>95.66409161704132</v>
      </c>
      <c r="G717" s="227">
        <v>99.69298280650462</v>
      </c>
      <c r="I717" s="291"/>
      <c r="J717" s="291"/>
      <c r="K717" s="291"/>
    </row>
    <row r="718" spans="1:11" ht="12.75">
      <c r="A718" s="76">
        <v>2001</v>
      </c>
      <c r="B718" s="222">
        <v>2</v>
      </c>
      <c r="C718" s="224" t="s">
        <v>39</v>
      </c>
      <c r="D718" s="76" t="s">
        <v>40</v>
      </c>
      <c r="E718" s="228">
        <v>94.25280436459693</v>
      </c>
      <c r="F718" s="228">
        <v>104.81710377765188</v>
      </c>
      <c r="G718" s="228">
        <v>99.59499293034997</v>
      </c>
      <c r="I718" s="291"/>
      <c r="J718" s="291"/>
      <c r="K718" s="291"/>
    </row>
    <row r="719" spans="1:11" ht="12.75">
      <c r="A719" s="51">
        <v>2001</v>
      </c>
      <c r="B719" s="221">
        <v>3</v>
      </c>
      <c r="C719" s="223" t="s">
        <v>39</v>
      </c>
      <c r="D719" s="51" t="s">
        <v>40</v>
      </c>
      <c r="E719" s="227">
        <v>111.73832870604946</v>
      </c>
      <c r="F719" s="227">
        <v>104.37997210624741</v>
      </c>
      <c r="G719" s="227">
        <v>101.37904774077418</v>
      </c>
      <c r="I719" s="291"/>
      <c r="J719" s="291"/>
      <c r="K719" s="291"/>
    </row>
    <row r="720" spans="1:11" ht="12.75">
      <c r="A720" s="76">
        <v>2001</v>
      </c>
      <c r="B720" s="222">
        <v>4</v>
      </c>
      <c r="C720" s="224" t="s">
        <v>39</v>
      </c>
      <c r="D720" s="76" t="s">
        <v>40</v>
      </c>
      <c r="E720" s="228">
        <v>94.93256578708828</v>
      </c>
      <c r="F720" s="228">
        <v>95.13883249905943</v>
      </c>
      <c r="G720" s="228">
        <v>99.33297652237125</v>
      </c>
      <c r="I720" s="291"/>
      <c r="J720" s="291"/>
      <c r="K720" s="291"/>
    </row>
    <row r="721" spans="1:11" ht="12.75">
      <c r="A721" s="51">
        <v>2002</v>
      </c>
      <c r="B721" s="221">
        <v>1</v>
      </c>
      <c r="C721" s="223" t="s">
        <v>39</v>
      </c>
      <c r="D721" s="51" t="s">
        <v>40</v>
      </c>
      <c r="E721" s="227">
        <v>91.78544371273581</v>
      </c>
      <c r="F721" s="227">
        <v>86.0483658102286</v>
      </c>
      <c r="G721" s="227">
        <v>91.87920313232856</v>
      </c>
      <c r="I721" s="291"/>
      <c r="J721" s="291"/>
      <c r="K721" s="291"/>
    </row>
    <row r="722" spans="1:11" ht="12.75">
      <c r="A722" s="76">
        <v>2002</v>
      </c>
      <c r="B722" s="222">
        <v>2</v>
      </c>
      <c r="C722" s="224" t="s">
        <v>39</v>
      </c>
      <c r="D722" s="76" t="s">
        <v>40</v>
      </c>
      <c r="E722" s="228">
        <v>105.0853083637905</v>
      </c>
      <c r="F722" s="228">
        <v>94.46597488233556</v>
      </c>
      <c r="G722" s="228">
        <v>91.59253709711838</v>
      </c>
      <c r="I722" s="291"/>
      <c r="J722" s="291"/>
      <c r="K722" s="291"/>
    </row>
    <row r="723" spans="1:11" ht="12.75">
      <c r="A723" s="51">
        <v>2002</v>
      </c>
      <c r="B723" s="221">
        <v>3</v>
      </c>
      <c r="C723" s="223" t="s">
        <v>39</v>
      </c>
      <c r="D723" s="51" t="s">
        <v>40</v>
      </c>
      <c r="E723" s="227">
        <v>94.91070059716844</v>
      </c>
      <c r="F723" s="227">
        <v>97.54070221178137</v>
      </c>
      <c r="G723" s="227">
        <v>91.57032200097153</v>
      </c>
      <c r="I723" s="291"/>
      <c r="J723" s="291"/>
      <c r="K723" s="291"/>
    </row>
    <row r="724" spans="1:11" ht="12.75">
      <c r="A724" s="76">
        <v>2002</v>
      </c>
      <c r="B724" s="222">
        <v>4</v>
      </c>
      <c r="C724" s="224" t="s">
        <v>39</v>
      </c>
      <c r="D724" s="76" t="s">
        <v>40</v>
      </c>
      <c r="E724" s="228">
        <v>100.94256696179035</v>
      </c>
      <c r="F724" s="228">
        <v>100.7949411712752</v>
      </c>
      <c r="G724" s="228">
        <v>89.76481288536439</v>
      </c>
      <c r="I724" s="291"/>
      <c r="J724" s="291"/>
      <c r="K724" s="291"/>
    </row>
    <row r="725" spans="1:11" ht="12.75">
      <c r="A725" s="51">
        <v>2003</v>
      </c>
      <c r="B725" s="221">
        <v>1</v>
      </c>
      <c r="C725" s="223" t="s">
        <v>39</v>
      </c>
      <c r="D725" s="51" t="s">
        <v>40</v>
      </c>
      <c r="E725" s="227">
        <v>103.27090303353928</v>
      </c>
      <c r="F725" s="227">
        <v>100.53494460878869</v>
      </c>
      <c r="G725" s="227">
        <v>91.33965018070688</v>
      </c>
      <c r="I725" s="291"/>
      <c r="J725" s="291"/>
      <c r="K725" s="291"/>
    </row>
    <row r="726" spans="1:11" ht="12.75">
      <c r="A726" s="76">
        <v>2003</v>
      </c>
      <c r="B726" s="222">
        <v>2</v>
      </c>
      <c r="C726" s="224" t="s">
        <v>39</v>
      </c>
      <c r="D726" s="76" t="s">
        <v>40</v>
      </c>
      <c r="E726" s="228">
        <v>102.00244475419422</v>
      </c>
      <c r="F726" s="228">
        <v>100.80734827496262</v>
      </c>
      <c r="G726" s="228">
        <v>85.9194710372586</v>
      </c>
      <c r="I726" s="291"/>
      <c r="J726" s="291"/>
      <c r="K726" s="291"/>
    </row>
    <row r="727" spans="1:11" ht="12.75">
      <c r="A727" s="51">
        <v>2003</v>
      </c>
      <c r="B727" s="221">
        <v>3</v>
      </c>
      <c r="C727" s="223" t="s">
        <v>39</v>
      </c>
      <c r="D727" s="51" t="s">
        <v>40</v>
      </c>
      <c r="E727" s="227">
        <v>111.74866325968019</v>
      </c>
      <c r="F727" s="227">
        <v>110.21434055552193</v>
      </c>
      <c r="G727" s="227">
        <v>82.21015861350412</v>
      </c>
      <c r="I727" s="291"/>
      <c r="J727" s="291"/>
      <c r="K727" s="291"/>
    </row>
    <row r="728" spans="1:11" ht="12.75">
      <c r="A728" s="76">
        <v>2003</v>
      </c>
      <c r="B728" s="222">
        <v>4</v>
      </c>
      <c r="C728" s="224" t="s">
        <v>39</v>
      </c>
      <c r="D728" s="76" t="s">
        <v>40</v>
      </c>
      <c r="E728" s="228">
        <v>106.60520452547891</v>
      </c>
      <c r="F728" s="228">
        <v>105.24527536478871</v>
      </c>
      <c r="G728" s="228">
        <v>82.36353407183313</v>
      </c>
      <c r="I728" s="291"/>
      <c r="J728" s="291"/>
      <c r="K728" s="291"/>
    </row>
    <row r="729" spans="1:11" ht="12.75">
      <c r="A729" s="51">
        <v>2004</v>
      </c>
      <c r="B729" s="221">
        <v>1</v>
      </c>
      <c r="C729" s="223" t="s">
        <v>39</v>
      </c>
      <c r="D729" s="51" t="s">
        <v>40</v>
      </c>
      <c r="E729" s="227">
        <v>117.81699110647192</v>
      </c>
      <c r="F729" s="227">
        <v>119.77371521601054</v>
      </c>
      <c r="G729" s="227">
        <v>86.3202557170588</v>
      </c>
      <c r="I729" s="291"/>
      <c r="J729" s="291"/>
      <c r="K729" s="291"/>
    </row>
    <row r="730" spans="1:11" ht="12.75">
      <c r="A730" s="76">
        <v>2004</v>
      </c>
      <c r="B730" s="222">
        <v>2</v>
      </c>
      <c r="C730" s="224" t="s">
        <v>39</v>
      </c>
      <c r="D730" s="76" t="s">
        <v>40</v>
      </c>
      <c r="E730" s="228">
        <v>118.65047375524361</v>
      </c>
      <c r="F730" s="228">
        <v>118.63525756884046</v>
      </c>
      <c r="G730" s="228">
        <v>84.60482425158139</v>
      </c>
      <c r="I730" s="291"/>
      <c r="J730" s="291"/>
      <c r="K730" s="291"/>
    </row>
    <row r="731" spans="1:11" ht="12.75">
      <c r="A731" s="51">
        <v>2004</v>
      </c>
      <c r="B731" s="221">
        <v>3</v>
      </c>
      <c r="C731" s="223" t="s">
        <v>39</v>
      </c>
      <c r="D731" s="51" t="s">
        <v>40</v>
      </c>
      <c r="E731" s="227">
        <v>121.29556070149783</v>
      </c>
      <c r="F731" s="227">
        <v>123.2738828579072</v>
      </c>
      <c r="G731" s="227">
        <v>85.71679632446671</v>
      </c>
      <c r="I731" s="291"/>
      <c r="J731" s="291"/>
      <c r="K731" s="291"/>
    </row>
    <row r="732" spans="1:11" ht="12.75">
      <c r="A732" s="76">
        <v>2004</v>
      </c>
      <c r="B732" s="222">
        <v>4</v>
      </c>
      <c r="C732" s="224" t="s">
        <v>39</v>
      </c>
      <c r="D732" s="76" t="s">
        <v>40</v>
      </c>
      <c r="E732" s="228">
        <v>118.96954674899467</v>
      </c>
      <c r="F732" s="228">
        <v>124.0114610212106</v>
      </c>
      <c r="G732" s="228">
        <v>85.24236707935772</v>
      </c>
      <c r="I732" s="291"/>
      <c r="J732" s="291"/>
      <c r="K732" s="291"/>
    </row>
    <row r="733" spans="1:11" ht="12.75">
      <c r="A733" s="51">
        <v>2005</v>
      </c>
      <c r="B733" s="221">
        <v>1</v>
      </c>
      <c r="C733" s="223" t="s">
        <v>39</v>
      </c>
      <c r="D733" s="51" t="s">
        <v>40</v>
      </c>
      <c r="E733" s="227">
        <v>117.27225685046291</v>
      </c>
      <c r="F733" s="227">
        <v>120.0282020720663</v>
      </c>
      <c r="G733" s="227">
        <v>81.20591454111181</v>
      </c>
      <c r="I733" s="291"/>
      <c r="J733" s="291"/>
      <c r="K733" s="291"/>
    </row>
    <row r="734" spans="1:11" ht="12.75">
      <c r="A734" s="76">
        <v>2005</v>
      </c>
      <c r="B734" s="222">
        <v>2</v>
      </c>
      <c r="C734" s="224" t="s">
        <v>39</v>
      </c>
      <c r="D734" s="76" t="s">
        <v>40</v>
      </c>
      <c r="E734" s="228">
        <v>121.39376617392449</v>
      </c>
      <c r="F734" s="228">
        <v>121.65555754410998</v>
      </c>
      <c r="G734" s="228">
        <v>80.32126680824986</v>
      </c>
      <c r="I734" s="291"/>
      <c r="J734" s="291"/>
      <c r="K734" s="291"/>
    </row>
    <row r="735" spans="1:11" ht="12.75">
      <c r="A735" s="51">
        <v>2005</v>
      </c>
      <c r="B735" s="221">
        <v>3</v>
      </c>
      <c r="C735" s="223" t="s">
        <v>39</v>
      </c>
      <c r="D735" s="51" t="s">
        <v>40</v>
      </c>
      <c r="E735" s="227">
        <v>119.40765039462333</v>
      </c>
      <c r="F735" s="227">
        <v>125.1950682737142</v>
      </c>
      <c r="G735" s="227">
        <v>80.47464226657887</v>
      </c>
      <c r="I735" s="291"/>
      <c r="J735" s="291"/>
      <c r="K735" s="291"/>
    </row>
    <row r="736" spans="1:11" ht="12.75">
      <c r="A736" s="76">
        <v>2005</v>
      </c>
      <c r="B736" s="222">
        <v>4</v>
      </c>
      <c r="C736" s="224" t="s">
        <v>39</v>
      </c>
      <c r="D736" s="76" t="s">
        <v>40</v>
      </c>
      <c r="E736" s="228">
        <v>116.50468769718313</v>
      </c>
      <c r="F736" s="228">
        <v>122.53566788953911</v>
      </c>
      <c r="G736" s="228">
        <v>79.0038811751025</v>
      </c>
      <c r="I736" s="291"/>
      <c r="J736" s="291"/>
      <c r="K736" s="291"/>
    </row>
    <row r="737" spans="1:11" ht="12.75">
      <c r="A737" s="51">
        <v>2006</v>
      </c>
      <c r="B737" s="221">
        <v>1</v>
      </c>
      <c r="C737" s="223" t="s">
        <v>39</v>
      </c>
      <c r="D737" s="51" t="s">
        <v>40</v>
      </c>
      <c r="E737" s="227">
        <v>108.76715262518937</v>
      </c>
      <c r="F737" s="227">
        <v>130.44188573382755</v>
      </c>
      <c r="G737" s="227">
        <v>79.10613148065518</v>
      </c>
      <c r="I737" s="291"/>
      <c r="J737" s="291"/>
      <c r="K737" s="291"/>
    </row>
    <row r="738" spans="1:11" ht="12.75">
      <c r="A738" s="76">
        <v>2006</v>
      </c>
      <c r="B738" s="222">
        <v>2</v>
      </c>
      <c r="C738" s="224" t="s">
        <v>39</v>
      </c>
      <c r="D738" s="76" t="s">
        <v>40</v>
      </c>
      <c r="E738" s="228">
        <v>125.596412430342</v>
      </c>
      <c r="F738" s="228">
        <v>137.7268936755835</v>
      </c>
      <c r="G738" s="228">
        <v>79.86205338241957</v>
      </c>
      <c r="I738" s="291"/>
      <c r="J738" s="291"/>
      <c r="K738" s="291"/>
    </row>
    <row r="739" spans="1:11" ht="12.75">
      <c r="A739" s="51">
        <v>2006</v>
      </c>
      <c r="B739" s="221">
        <v>3</v>
      </c>
      <c r="C739" s="223" t="s">
        <v>39</v>
      </c>
      <c r="D739" s="51" t="s">
        <v>40</v>
      </c>
      <c r="E739" s="227">
        <v>128.4526083407471</v>
      </c>
      <c r="F739" s="227">
        <v>145.49779122368147</v>
      </c>
      <c r="G739" s="227">
        <v>81.9399256631149</v>
      </c>
      <c r="I739" s="291"/>
      <c r="J739" s="291"/>
      <c r="K739" s="291"/>
    </row>
    <row r="740" spans="1:11" ht="12.75">
      <c r="A740" s="76">
        <v>2006</v>
      </c>
      <c r="B740" s="222">
        <v>4</v>
      </c>
      <c r="C740" s="224" t="s">
        <v>39</v>
      </c>
      <c r="D740" s="76" t="s">
        <v>40</v>
      </c>
      <c r="E740" s="228">
        <v>129.697712269803</v>
      </c>
      <c r="F740" s="228">
        <v>158.863047218093</v>
      </c>
      <c r="G740" s="228">
        <v>82.72932236729238</v>
      </c>
      <c r="I740" s="291"/>
      <c r="J740" s="291"/>
      <c r="K740" s="291"/>
    </row>
    <row r="741" spans="1:11" ht="12.75">
      <c r="A741" s="51">
        <v>2007</v>
      </c>
      <c r="B741" s="221">
        <v>1</v>
      </c>
      <c r="C741" s="223" t="s">
        <v>39</v>
      </c>
      <c r="D741" s="51" t="s">
        <v>40</v>
      </c>
      <c r="E741" s="227">
        <v>130.5758169642233</v>
      </c>
      <c r="F741" s="227">
        <v>151.5627355833866</v>
      </c>
      <c r="G741" s="227">
        <v>83.7092211288388</v>
      </c>
      <c r="I741" s="291"/>
      <c r="J741" s="291"/>
      <c r="K741" s="291"/>
    </row>
    <row r="742" spans="1:11" ht="12.75">
      <c r="A742" s="76">
        <v>2007</v>
      </c>
      <c r="B742" s="222">
        <v>2</v>
      </c>
      <c r="C742" s="224" t="s">
        <v>39</v>
      </c>
      <c r="D742" s="76" t="s">
        <v>40</v>
      </c>
      <c r="E742" s="228">
        <v>141.0467765385162</v>
      </c>
      <c r="F742" s="228">
        <v>157.627239466069</v>
      </c>
      <c r="G742" s="228">
        <v>86.23809029295398</v>
      </c>
      <c r="I742" s="291"/>
      <c r="J742" s="291"/>
      <c r="K742" s="291"/>
    </row>
    <row r="743" spans="1:11" ht="12.75">
      <c r="A743" s="51">
        <v>2007</v>
      </c>
      <c r="B743" s="221">
        <v>3</v>
      </c>
      <c r="C743" s="223" t="s">
        <v>39</v>
      </c>
      <c r="D743" s="51" t="s">
        <v>40</v>
      </c>
      <c r="E743" s="227">
        <v>149.22204137652466</v>
      </c>
      <c r="F743" s="227">
        <v>173.21220383538463</v>
      </c>
      <c r="G743" s="227">
        <v>89.16683118771262</v>
      </c>
      <c r="I743" s="291"/>
      <c r="J743" s="291"/>
      <c r="K743" s="291"/>
    </row>
    <row r="744" spans="1:11" ht="12.75">
      <c r="A744" s="76">
        <v>2007</v>
      </c>
      <c r="B744" s="222">
        <v>4</v>
      </c>
      <c r="C744" s="224" t="s">
        <v>39</v>
      </c>
      <c r="D744" s="76" t="s">
        <v>40</v>
      </c>
      <c r="E744" s="228">
        <v>155.84228310058546</v>
      </c>
      <c r="F744" s="228">
        <v>168.8728079563957</v>
      </c>
      <c r="G744" s="228">
        <v>89.91453654706653</v>
      </c>
      <c r="I744" s="291"/>
      <c r="J744" s="291"/>
      <c r="K744" s="291"/>
    </row>
    <row r="745" spans="1:11" ht="12.75">
      <c r="A745" s="51">
        <v>2008</v>
      </c>
      <c r="B745" s="221">
        <v>1</v>
      </c>
      <c r="C745" s="223" t="s">
        <v>39</v>
      </c>
      <c r="D745" s="51" t="s">
        <v>40</v>
      </c>
      <c r="E745" s="227">
        <v>127.40244653566178</v>
      </c>
      <c r="F745" s="227">
        <v>148.0022745306364</v>
      </c>
      <c r="G745" s="227">
        <v>84.68059903158918</v>
      </c>
      <c r="I745" s="291"/>
      <c r="J745" s="291"/>
      <c r="K745" s="291"/>
    </row>
    <row r="746" spans="1:11" ht="12.75">
      <c r="A746" s="76">
        <v>2008</v>
      </c>
      <c r="B746" s="222">
        <v>2</v>
      </c>
      <c r="C746" s="224" t="s">
        <v>39</v>
      </c>
      <c r="D746" s="76" t="s">
        <v>40</v>
      </c>
      <c r="E746" s="228">
        <v>117.21357089757858</v>
      </c>
      <c r="F746" s="228">
        <v>126.27918761846611</v>
      </c>
      <c r="G746" s="228">
        <v>79.18008036234951</v>
      </c>
      <c r="I746" s="291"/>
      <c r="J746" s="291"/>
      <c r="K746" s="291"/>
    </row>
    <row r="747" spans="1:11" ht="12.75">
      <c r="A747" s="51">
        <v>2008</v>
      </c>
      <c r="B747" s="221">
        <v>3</v>
      </c>
      <c r="C747" s="223" t="s">
        <v>39</v>
      </c>
      <c r="D747" s="51" t="s">
        <v>40</v>
      </c>
      <c r="E747" s="227">
        <v>122.18516078601927</v>
      </c>
      <c r="F747" s="227">
        <v>137.71999326866012</v>
      </c>
      <c r="G747" s="227">
        <v>76.81645499560072</v>
      </c>
      <c r="I747" s="291"/>
      <c r="J747" s="291"/>
      <c r="K747" s="291"/>
    </row>
    <row r="748" spans="1:11" ht="12.75">
      <c r="A748" s="76">
        <v>2008</v>
      </c>
      <c r="B748" s="222">
        <v>4</v>
      </c>
      <c r="C748" s="224" t="s">
        <v>39</v>
      </c>
      <c r="D748" s="76" t="s">
        <v>40</v>
      </c>
      <c r="E748" s="228">
        <v>116.16306667766993</v>
      </c>
      <c r="F748" s="228">
        <v>128.67124666205203</v>
      </c>
      <c r="G748" s="228">
        <v>75.85694543188772</v>
      </c>
      <c r="I748" s="291"/>
      <c r="J748" s="291"/>
      <c r="K748" s="291"/>
    </row>
    <row r="749" spans="1:11" ht="12.75">
      <c r="A749" s="51">
        <v>2009</v>
      </c>
      <c r="B749" s="221">
        <v>1</v>
      </c>
      <c r="C749" s="223" t="s">
        <v>39</v>
      </c>
      <c r="D749" s="51" t="s">
        <v>40</v>
      </c>
      <c r="E749" s="227">
        <v>118.42131456341812</v>
      </c>
      <c r="F749" s="227">
        <v>121.66363555949037</v>
      </c>
      <c r="G749" s="227">
        <v>73.55753082249491</v>
      </c>
      <c r="I749" s="291"/>
      <c r="J749" s="291"/>
      <c r="K749" s="291"/>
    </row>
    <row r="750" spans="1:11" ht="12.75">
      <c r="A750" s="76">
        <v>2009</v>
      </c>
      <c r="B750" s="222">
        <v>2</v>
      </c>
      <c r="C750" s="224" t="s">
        <v>39</v>
      </c>
      <c r="D750" s="76" t="s">
        <v>40</v>
      </c>
      <c r="E750" s="228">
        <v>105.7267560952806</v>
      </c>
      <c r="F750" s="228">
        <v>116.9878326265214</v>
      </c>
      <c r="G750" s="228">
        <v>72.62145362047106</v>
      </c>
      <c r="I750" s="291"/>
      <c r="J750" s="291"/>
      <c r="K750" s="291"/>
    </row>
    <row r="751" spans="1:11" ht="12.75">
      <c r="A751" s="51">
        <v>2009</v>
      </c>
      <c r="B751" s="221">
        <v>3</v>
      </c>
      <c r="C751" s="223" t="s">
        <v>39</v>
      </c>
      <c r="D751" s="51" t="s">
        <v>40</v>
      </c>
      <c r="E751" s="227">
        <v>144.32395707602655</v>
      </c>
      <c r="F751" s="227">
        <v>113.1828736704558</v>
      </c>
      <c r="G751" s="227">
        <v>71.4334024511924</v>
      </c>
      <c r="I751" s="291"/>
      <c r="J751" s="291"/>
      <c r="K751" s="291"/>
    </row>
    <row r="752" spans="1:11" ht="12.75">
      <c r="A752" s="76">
        <v>2009</v>
      </c>
      <c r="B752" s="222">
        <v>4</v>
      </c>
      <c r="C752" s="224" t="s">
        <v>39</v>
      </c>
      <c r="D752" s="76" t="s">
        <v>40</v>
      </c>
      <c r="E752" s="228">
        <v>146.21114127002187</v>
      </c>
      <c r="F752" s="228">
        <v>116.693391397655</v>
      </c>
      <c r="G752" s="228">
        <v>74.43183179824736</v>
      </c>
      <c r="I752" s="291"/>
      <c r="J752" s="291"/>
      <c r="K752" s="291"/>
    </row>
    <row r="753" spans="1:11" ht="12.75">
      <c r="A753" s="51">
        <v>2010</v>
      </c>
      <c r="B753" s="221">
        <v>1</v>
      </c>
      <c r="C753" s="223" t="s">
        <v>39</v>
      </c>
      <c r="D753" s="51" t="s">
        <v>40</v>
      </c>
      <c r="E753" s="227">
        <v>150.3225905977691</v>
      </c>
      <c r="F753" s="227">
        <v>129.84444829906258</v>
      </c>
      <c r="G753" s="227">
        <v>74.03348164953175</v>
      </c>
      <c r="I753" s="291"/>
      <c r="J753" s="291"/>
      <c r="K753" s="291"/>
    </row>
    <row r="754" spans="1:11" ht="12.75">
      <c r="A754" s="76">
        <v>2010</v>
      </c>
      <c r="B754" s="222">
        <v>2</v>
      </c>
      <c r="C754" s="224" t="s">
        <v>39</v>
      </c>
      <c r="D754" s="76" t="s">
        <v>40</v>
      </c>
      <c r="E754" s="228">
        <v>144.999075058422</v>
      </c>
      <c r="F754" s="228">
        <v>124.41885819560505</v>
      </c>
      <c r="G754" s="228">
        <v>74.45830732379225</v>
      </c>
      <c r="I754" s="291"/>
      <c r="J754" s="291"/>
      <c r="K754" s="291"/>
    </row>
    <row r="755" spans="1:11" ht="12.75">
      <c r="A755" s="51">
        <v>2010</v>
      </c>
      <c r="B755" s="221">
        <v>3</v>
      </c>
      <c r="C755" s="223" t="s">
        <v>39</v>
      </c>
      <c r="D755" s="51" t="s">
        <v>40</v>
      </c>
      <c r="E755" s="227">
        <v>123.75057181993444</v>
      </c>
      <c r="F755" s="227">
        <v>124.70101897336205</v>
      </c>
      <c r="G755" s="227">
        <v>71.70211381965375</v>
      </c>
      <c r="I755" s="291"/>
      <c r="J755" s="291"/>
      <c r="K755" s="291"/>
    </row>
    <row r="756" spans="1:11" ht="12.75">
      <c r="A756" s="76">
        <v>2001</v>
      </c>
      <c r="B756" s="222">
        <v>1</v>
      </c>
      <c r="C756" s="224" t="s">
        <v>41</v>
      </c>
      <c r="D756" s="76" t="s">
        <v>42</v>
      </c>
      <c r="E756" s="228">
        <v>104.20233875177021</v>
      </c>
      <c r="F756" s="228">
        <v>98.25236424443499</v>
      </c>
      <c r="G756" s="228">
        <v>105.63170238176271</v>
      </c>
      <c r="I756" s="291"/>
      <c r="J756" s="291"/>
      <c r="K756" s="291"/>
    </row>
    <row r="757" spans="1:11" ht="12.75">
      <c r="A757" s="51">
        <v>2001</v>
      </c>
      <c r="B757" s="221">
        <v>2</v>
      </c>
      <c r="C757" s="223" t="s">
        <v>41</v>
      </c>
      <c r="D757" s="51" t="s">
        <v>42</v>
      </c>
      <c r="E757" s="227">
        <v>93.78567384479382</v>
      </c>
      <c r="F757" s="227">
        <v>92.591395154343</v>
      </c>
      <c r="G757" s="227">
        <v>99.03776538801878</v>
      </c>
      <c r="I757" s="291"/>
      <c r="J757" s="291"/>
      <c r="K757" s="291"/>
    </row>
    <row r="758" spans="1:11" ht="12.75">
      <c r="A758" s="76">
        <v>2001</v>
      </c>
      <c r="B758" s="222">
        <v>3</v>
      </c>
      <c r="C758" s="224" t="s">
        <v>41</v>
      </c>
      <c r="D758" s="76" t="s">
        <v>42</v>
      </c>
      <c r="E758" s="228">
        <v>99.42985752791574</v>
      </c>
      <c r="F758" s="228">
        <v>96.15938292346162</v>
      </c>
      <c r="G758" s="228">
        <v>98.21847366694925</v>
      </c>
      <c r="I758" s="291"/>
      <c r="J758" s="291"/>
      <c r="K758" s="291"/>
    </row>
    <row r="759" spans="1:11" ht="12.75">
      <c r="A759" s="51">
        <v>2001</v>
      </c>
      <c r="B759" s="221">
        <v>4</v>
      </c>
      <c r="C759" s="223" t="s">
        <v>41</v>
      </c>
      <c r="D759" s="51" t="s">
        <v>42</v>
      </c>
      <c r="E759" s="227">
        <v>102.58212987552018</v>
      </c>
      <c r="F759" s="227">
        <v>112.99685767776037</v>
      </c>
      <c r="G759" s="227">
        <v>97.11205856326924</v>
      </c>
      <c r="I759" s="291"/>
      <c r="J759" s="291"/>
      <c r="K759" s="291"/>
    </row>
    <row r="760" spans="1:11" ht="12.75">
      <c r="A760" s="76">
        <v>2002</v>
      </c>
      <c r="B760" s="222">
        <v>1</v>
      </c>
      <c r="C760" s="224" t="s">
        <v>41</v>
      </c>
      <c r="D760" s="76" t="s">
        <v>42</v>
      </c>
      <c r="E760" s="228">
        <v>77.90975943361303</v>
      </c>
      <c r="F760" s="228">
        <v>74.40530501543128</v>
      </c>
      <c r="G760" s="228">
        <v>99.16895107145288</v>
      </c>
      <c r="I760" s="291"/>
      <c r="J760" s="291"/>
      <c r="K760" s="291"/>
    </row>
    <row r="761" spans="1:11" ht="12.75">
      <c r="A761" s="51">
        <v>2002</v>
      </c>
      <c r="B761" s="221">
        <v>2</v>
      </c>
      <c r="C761" s="223" t="s">
        <v>41</v>
      </c>
      <c r="D761" s="51" t="s">
        <v>42</v>
      </c>
      <c r="E761" s="227">
        <v>84.40400960504982</v>
      </c>
      <c r="F761" s="227">
        <v>81.58881131427516</v>
      </c>
      <c r="G761" s="227">
        <v>100.74317927266202</v>
      </c>
      <c r="I761" s="291"/>
      <c r="J761" s="291"/>
      <c r="K761" s="291"/>
    </row>
    <row r="762" spans="1:11" ht="12.75">
      <c r="A762" s="76">
        <v>2002</v>
      </c>
      <c r="B762" s="222">
        <v>3</v>
      </c>
      <c r="C762" s="224" t="s">
        <v>41</v>
      </c>
      <c r="D762" s="76" t="s">
        <v>42</v>
      </c>
      <c r="E762" s="228">
        <v>83.38043739323949</v>
      </c>
      <c r="F762" s="228">
        <v>90.2346226076753</v>
      </c>
      <c r="G762" s="228">
        <v>98.12194080555436</v>
      </c>
      <c r="I762" s="291"/>
      <c r="J762" s="291"/>
      <c r="K762" s="291"/>
    </row>
    <row r="763" spans="1:11" ht="12.75">
      <c r="A763" s="51">
        <v>2002</v>
      </c>
      <c r="B763" s="221">
        <v>4</v>
      </c>
      <c r="C763" s="223" t="s">
        <v>41</v>
      </c>
      <c r="D763" s="51" t="s">
        <v>42</v>
      </c>
      <c r="E763" s="227">
        <v>90.01942394849843</v>
      </c>
      <c r="F763" s="227">
        <v>92.57466090117849</v>
      </c>
      <c r="G763" s="227">
        <v>99.25063272340242</v>
      </c>
      <c r="I763" s="291"/>
      <c r="J763" s="291"/>
      <c r="K763" s="291"/>
    </row>
    <row r="764" spans="1:11" ht="12.75">
      <c r="A764" s="76">
        <v>2003</v>
      </c>
      <c r="B764" s="222">
        <v>1</v>
      </c>
      <c r="C764" s="224" t="s">
        <v>41</v>
      </c>
      <c r="D764" s="76" t="s">
        <v>42</v>
      </c>
      <c r="E764" s="228">
        <v>78.81045472801827</v>
      </c>
      <c r="F764" s="228">
        <v>79.27492703813</v>
      </c>
      <c r="G764" s="228">
        <v>96.0279202737573</v>
      </c>
      <c r="I764" s="291"/>
      <c r="J764" s="291"/>
      <c r="K764" s="291"/>
    </row>
    <row r="765" spans="1:11" ht="12.75">
      <c r="A765" s="51">
        <v>2003</v>
      </c>
      <c r="B765" s="221">
        <v>2</v>
      </c>
      <c r="C765" s="223" t="s">
        <v>41</v>
      </c>
      <c r="D765" s="51" t="s">
        <v>42</v>
      </c>
      <c r="E765" s="227">
        <v>81.05127398401252</v>
      </c>
      <c r="F765" s="227">
        <v>81.7013967530268</v>
      </c>
      <c r="G765" s="227">
        <v>93.83736688056534</v>
      </c>
      <c r="I765" s="291"/>
      <c r="J765" s="291"/>
      <c r="K765" s="291"/>
    </row>
    <row r="766" spans="1:11" ht="12.75">
      <c r="A766" s="76">
        <v>2003</v>
      </c>
      <c r="B766" s="222">
        <v>3</v>
      </c>
      <c r="C766" s="224" t="s">
        <v>41</v>
      </c>
      <c r="D766" s="76" t="s">
        <v>42</v>
      </c>
      <c r="E766" s="228">
        <v>102.06671876867985</v>
      </c>
      <c r="F766" s="228">
        <v>106.64320676414897</v>
      </c>
      <c r="G766" s="228">
        <v>91.90670965266735</v>
      </c>
      <c r="I766" s="291"/>
      <c r="J766" s="291"/>
      <c r="K766" s="291"/>
    </row>
    <row r="767" spans="1:11" ht="12.75">
      <c r="A767" s="51">
        <v>2003</v>
      </c>
      <c r="B767" s="221">
        <v>4</v>
      </c>
      <c r="C767" s="223" t="s">
        <v>41</v>
      </c>
      <c r="D767" s="51" t="s">
        <v>42</v>
      </c>
      <c r="E767" s="227">
        <v>111.79571046998267</v>
      </c>
      <c r="F767" s="227">
        <v>117.07176381101196</v>
      </c>
      <c r="G767" s="227">
        <v>96.27296522960589</v>
      </c>
      <c r="I767" s="291"/>
      <c r="J767" s="291"/>
      <c r="K767" s="291"/>
    </row>
    <row r="768" spans="1:11" ht="12.75">
      <c r="A768" s="76">
        <v>2004</v>
      </c>
      <c r="B768" s="222">
        <v>1</v>
      </c>
      <c r="C768" s="224" t="s">
        <v>41</v>
      </c>
      <c r="D768" s="76" t="s">
        <v>42</v>
      </c>
      <c r="E768" s="228">
        <v>101.28962428684294</v>
      </c>
      <c r="F768" s="228">
        <v>97.29675092267142</v>
      </c>
      <c r="G768" s="228">
        <v>101.90157360940081</v>
      </c>
      <c r="I768" s="291"/>
      <c r="J768" s="291"/>
      <c r="K768" s="291"/>
    </row>
    <row r="769" spans="1:11" ht="12.75">
      <c r="A769" s="51">
        <v>2004</v>
      </c>
      <c r="B769" s="221">
        <v>2</v>
      </c>
      <c r="C769" s="223" t="s">
        <v>41</v>
      </c>
      <c r="D769" s="51" t="s">
        <v>42</v>
      </c>
      <c r="E769" s="227">
        <v>104.09505299274248</v>
      </c>
      <c r="F769" s="227">
        <v>102.58232651446723</v>
      </c>
      <c r="G769" s="227">
        <v>103.08224476030767</v>
      </c>
      <c r="I769" s="291"/>
      <c r="J769" s="291"/>
      <c r="K769" s="291"/>
    </row>
    <row r="770" spans="1:11" ht="12.75">
      <c r="A770" s="76">
        <v>2004</v>
      </c>
      <c r="B770" s="222">
        <v>3</v>
      </c>
      <c r="C770" s="224" t="s">
        <v>41</v>
      </c>
      <c r="D770" s="76" t="s">
        <v>42</v>
      </c>
      <c r="E770" s="228">
        <v>111.92160492665252</v>
      </c>
      <c r="F770" s="228">
        <v>112.64761545931526</v>
      </c>
      <c r="G770" s="228">
        <v>106.00050741632272</v>
      </c>
      <c r="I770" s="291"/>
      <c r="J770" s="291"/>
      <c r="K770" s="291"/>
    </row>
    <row r="771" spans="1:11" ht="12.75">
      <c r="A771" s="51">
        <v>2004</v>
      </c>
      <c r="B771" s="221">
        <v>4</v>
      </c>
      <c r="C771" s="223" t="s">
        <v>41</v>
      </c>
      <c r="D771" s="51" t="s">
        <v>42</v>
      </c>
      <c r="E771" s="227">
        <v>136.73536021856663</v>
      </c>
      <c r="F771" s="227">
        <v>129.59534951270064</v>
      </c>
      <c r="G771" s="227">
        <v>108.83708842038824</v>
      </c>
      <c r="I771" s="291"/>
      <c r="J771" s="291"/>
      <c r="K771" s="291"/>
    </row>
    <row r="772" spans="1:11" ht="12.75">
      <c r="A772" s="76">
        <v>2005</v>
      </c>
      <c r="B772" s="222">
        <v>1</v>
      </c>
      <c r="C772" s="224" t="s">
        <v>41</v>
      </c>
      <c r="D772" s="76" t="s">
        <v>42</v>
      </c>
      <c r="E772" s="228">
        <v>104.02491211453493</v>
      </c>
      <c r="F772" s="228">
        <v>95.62116176216742</v>
      </c>
      <c r="G772" s="228">
        <v>97.69125573163865</v>
      </c>
      <c r="I772" s="291"/>
      <c r="J772" s="291"/>
      <c r="K772" s="291"/>
    </row>
    <row r="773" spans="1:11" ht="12.75">
      <c r="A773" s="51">
        <v>2005</v>
      </c>
      <c r="B773" s="221">
        <v>2</v>
      </c>
      <c r="C773" s="223" t="s">
        <v>41</v>
      </c>
      <c r="D773" s="51" t="s">
        <v>42</v>
      </c>
      <c r="E773" s="227">
        <v>103.09651231317117</v>
      </c>
      <c r="F773" s="227">
        <v>103.41277501766962</v>
      </c>
      <c r="G773" s="227">
        <v>93.59232192471674</v>
      </c>
      <c r="I773" s="291"/>
      <c r="J773" s="291"/>
      <c r="K773" s="291"/>
    </row>
    <row r="774" spans="1:11" ht="12.75">
      <c r="A774" s="76">
        <v>2005</v>
      </c>
      <c r="B774" s="222">
        <v>3</v>
      </c>
      <c r="C774" s="224" t="s">
        <v>41</v>
      </c>
      <c r="D774" s="76" t="s">
        <v>42</v>
      </c>
      <c r="E774" s="228">
        <v>114.3561139311304</v>
      </c>
      <c r="F774" s="228">
        <v>119.18995209182894</v>
      </c>
      <c r="G774" s="228">
        <v>97.55759484663032</v>
      </c>
      <c r="I774" s="291"/>
      <c r="J774" s="291"/>
      <c r="K774" s="291"/>
    </row>
    <row r="775" spans="1:11" ht="12.75">
      <c r="A775" s="51">
        <v>2005</v>
      </c>
      <c r="B775" s="221">
        <v>4</v>
      </c>
      <c r="C775" s="223" t="s">
        <v>41</v>
      </c>
      <c r="D775" s="51" t="s">
        <v>42</v>
      </c>
      <c r="E775" s="227">
        <v>133.7622450299895</v>
      </c>
      <c r="F775" s="227">
        <v>129.9849368301311</v>
      </c>
      <c r="G775" s="227">
        <v>103.68371874284513</v>
      </c>
      <c r="I775" s="291"/>
      <c r="J775" s="291"/>
      <c r="K775" s="291"/>
    </row>
    <row r="776" spans="1:11" ht="12.75">
      <c r="A776" s="76">
        <v>2006</v>
      </c>
      <c r="B776" s="222">
        <v>1</v>
      </c>
      <c r="C776" s="224" t="s">
        <v>41</v>
      </c>
      <c r="D776" s="76" t="s">
        <v>42</v>
      </c>
      <c r="E776" s="228">
        <v>111.62567075049161</v>
      </c>
      <c r="F776" s="228">
        <v>107.30932338921372</v>
      </c>
      <c r="G776" s="228">
        <v>99.1615254667302</v>
      </c>
      <c r="I776" s="291"/>
      <c r="J776" s="291"/>
      <c r="K776" s="291"/>
    </row>
    <row r="777" spans="1:11" ht="12.75">
      <c r="A777" s="51">
        <v>2006</v>
      </c>
      <c r="B777" s="221">
        <v>2</v>
      </c>
      <c r="C777" s="223" t="s">
        <v>41</v>
      </c>
      <c r="D777" s="51" t="s">
        <v>42</v>
      </c>
      <c r="E777" s="227">
        <v>118.02199516792892</v>
      </c>
      <c r="F777" s="227">
        <v>101.75525461660037</v>
      </c>
      <c r="G777" s="227">
        <v>93.76311083333849</v>
      </c>
      <c r="I777" s="291"/>
      <c r="J777" s="291"/>
      <c r="K777" s="291"/>
    </row>
    <row r="778" spans="1:11" ht="12.75">
      <c r="A778" s="76">
        <v>2006</v>
      </c>
      <c r="B778" s="222">
        <v>3</v>
      </c>
      <c r="C778" s="224" t="s">
        <v>41</v>
      </c>
      <c r="D778" s="76" t="s">
        <v>42</v>
      </c>
      <c r="E778" s="228">
        <v>125.62766559843666</v>
      </c>
      <c r="F778" s="228">
        <v>116.8231070758695</v>
      </c>
      <c r="G778" s="228">
        <v>96.08732511153877</v>
      </c>
      <c r="I778" s="291"/>
      <c r="J778" s="291"/>
      <c r="K778" s="291"/>
    </row>
    <row r="779" spans="1:11" ht="12.75">
      <c r="A779" s="51">
        <v>2006</v>
      </c>
      <c r="B779" s="221">
        <v>4</v>
      </c>
      <c r="C779" s="223" t="s">
        <v>41</v>
      </c>
      <c r="D779" s="51" t="s">
        <v>42</v>
      </c>
      <c r="E779" s="227">
        <v>129.1321572960963</v>
      </c>
      <c r="F779" s="227">
        <v>140.5285077776602</v>
      </c>
      <c r="G779" s="227">
        <v>100.81743531988887</v>
      </c>
      <c r="I779" s="291"/>
      <c r="J779" s="291"/>
      <c r="K779" s="291"/>
    </row>
    <row r="780" spans="1:11" ht="12.75">
      <c r="A780" s="76">
        <v>2007</v>
      </c>
      <c r="B780" s="222">
        <v>1</v>
      </c>
      <c r="C780" s="224" t="s">
        <v>41</v>
      </c>
      <c r="D780" s="76" t="s">
        <v>42</v>
      </c>
      <c r="E780" s="228">
        <v>121.84421243776742</v>
      </c>
      <c r="F780" s="228">
        <v>119.31943900423833</v>
      </c>
      <c r="G780" s="228">
        <v>94.83239791340507</v>
      </c>
      <c r="I780" s="291"/>
      <c r="J780" s="291"/>
      <c r="K780" s="291"/>
    </row>
    <row r="781" spans="1:11" ht="12.75">
      <c r="A781" s="51">
        <v>2007</v>
      </c>
      <c r="B781" s="221">
        <v>2</v>
      </c>
      <c r="C781" s="223" t="s">
        <v>41</v>
      </c>
      <c r="D781" s="51" t="s">
        <v>42</v>
      </c>
      <c r="E781" s="227">
        <v>136.5254915934249</v>
      </c>
      <c r="F781" s="227">
        <v>131.99592194232562</v>
      </c>
      <c r="G781" s="227">
        <v>98.50807225113395</v>
      </c>
      <c r="I781" s="291"/>
      <c r="J781" s="291"/>
      <c r="K781" s="291"/>
    </row>
    <row r="782" spans="1:11" ht="12.75">
      <c r="A782" s="76">
        <v>2007</v>
      </c>
      <c r="B782" s="222">
        <v>3</v>
      </c>
      <c r="C782" s="224" t="s">
        <v>41</v>
      </c>
      <c r="D782" s="76" t="s">
        <v>42</v>
      </c>
      <c r="E782" s="228">
        <v>182.29449978060467</v>
      </c>
      <c r="F782" s="228">
        <v>176.26009114466785</v>
      </c>
      <c r="G782" s="228">
        <v>132.31685055351696</v>
      </c>
      <c r="I782" s="291"/>
      <c r="J782" s="291"/>
      <c r="K782" s="291"/>
    </row>
    <row r="783" spans="1:11" ht="12.75">
      <c r="A783" s="51">
        <v>2007</v>
      </c>
      <c r="B783" s="221">
        <v>4</v>
      </c>
      <c r="C783" s="223" t="s">
        <v>41</v>
      </c>
      <c r="D783" s="51" t="s">
        <v>42</v>
      </c>
      <c r="E783" s="227">
        <v>150.59745023790083</v>
      </c>
      <c r="F783" s="227">
        <v>158.12457302057976</v>
      </c>
      <c r="G783" s="227">
        <v>142.8612092597291</v>
      </c>
      <c r="I783" s="291"/>
      <c r="J783" s="291"/>
      <c r="K783" s="291"/>
    </row>
    <row r="784" spans="1:11" ht="12.75">
      <c r="A784" s="76">
        <v>2008</v>
      </c>
      <c r="B784" s="222">
        <v>1</v>
      </c>
      <c r="C784" s="224" t="s">
        <v>41</v>
      </c>
      <c r="D784" s="76" t="s">
        <v>42</v>
      </c>
      <c r="E784" s="228">
        <v>158.2350833176178</v>
      </c>
      <c r="F784" s="228">
        <v>145.05122035834964</v>
      </c>
      <c r="G784" s="228">
        <v>135.23511320953202</v>
      </c>
      <c r="I784" s="291"/>
      <c r="J784" s="291"/>
      <c r="K784" s="291"/>
    </row>
    <row r="785" spans="1:11" ht="12.75">
      <c r="A785" s="51">
        <v>2008</v>
      </c>
      <c r="B785" s="221">
        <v>2</v>
      </c>
      <c r="C785" s="223" t="s">
        <v>41</v>
      </c>
      <c r="D785" s="51" t="s">
        <v>42</v>
      </c>
      <c r="E785" s="227">
        <v>140.87747668936686</v>
      </c>
      <c r="F785" s="227">
        <v>139.8574277406636</v>
      </c>
      <c r="G785" s="227">
        <v>113.51521939567954</v>
      </c>
      <c r="I785" s="291"/>
      <c r="J785" s="291"/>
      <c r="K785" s="291"/>
    </row>
    <row r="786" spans="1:11" ht="12.75">
      <c r="A786" s="76">
        <v>2008</v>
      </c>
      <c r="B786" s="222">
        <v>3</v>
      </c>
      <c r="C786" s="224" t="s">
        <v>41</v>
      </c>
      <c r="D786" s="76" t="s">
        <v>42</v>
      </c>
      <c r="E786" s="228">
        <v>115.99458176342503</v>
      </c>
      <c r="F786" s="228">
        <v>101.89647265503909</v>
      </c>
      <c r="G786" s="228">
        <v>109.61677691627013</v>
      </c>
      <c r="I786" s="291"/>
      <c r="J786" s="291"/>
      <c r="K786" s="291"/>
    </row>
    <row r="787" spans="1:11" ht="12.75">
      <c r="A787" s="51">
        <v>2008</v>
      </c>
      <c r="B787" s="221">
        <v>4</v>
      </c>
      <c r="C787" s="223" t="s">
        <v>41</v>
      </c>
      <c r="D787" s="51" t="s">
        <v>42</v>
      </c>
      <c r="E787" s="227">
        <v>215.46001850344575</v>
      </c>
      <c r="F787" s="227">
        <v>225.74834831204208</v>
      </c>
      <c r="G787" s="227">
        <v>119.73045054856655</v>
      </c>
      <c r="I787" s="291"/>
      <c r="J787" s="291"/>
      <c r="K787" s="291"/>
    </row>
    <row r="788" spans="1:11" ht="12.75">
      <c r="A788" s="76">
        <v>2009</v>
      </c>
      <c r="B788" s="222">
        <v>1</v>
      </c>
      <c r="C788" s="224" t="s">
        <v>41</v>
      </c>
      <c r="D788" s="76" t="s">
        <v>42</v>
      </c>
      <c r="E788" s="228">
        <v>173.15892258024414</v>
      </c>
      <c r="F788" s="228">
        <v>160.1537956173536</v>
      </c>
      <c r="G788" s="228">
        <v>97.10463295854656</v>
      </c>
      <c r="I788" s="291"/>
      <c r="J788" s="291"/>
      <c r="K788" s="291"/>
    </row>
    <row r="789" spans="1:11" ht="12.75">
      <c r="A789" s="51">
        <v>2009</v>
      </c>
      <c r="B789" s="221">
        <v>2</v>
      </c>
      <c r="C789" s="223" t="s">
        <v>41</v>
      </c>
      <c r="D789" s="51" t="s">
        <v>42</v>
      </c>
      <c r="E789" s="227">
        <v>149.75087714412922</v>
      </c>
      <c r="F789" s="227">
        <v>150.59983259022803</v>
      </c>
      <c r="G789" s="227">
        <v>88.2607377338292</v>
      </c>
      <c r="I789" s="291"/>
      <c r="J789" s="291"/>
      <c r="K789" s="291"/>
    </row>
    <row r="790" spans="1:11" ht="12.75">
      <c r="A790" s="76">
        <v>2009</v>
      </c>
      <c r="B790" s="222">
        <v>3</v>
      </c>
      <c r="C790" s="224" t="s">
        <v>41</v>
      </c>
      <c r="D790" s="76" t="s">
        <v>42</v>
      </c>
      <c r="E790" s="228">
        <v>87.499292599251</v>
      </c>
      <c r="F790" s="228">
        <v>90.38317147371936</v>
      </c>
      <c r="G790" s="228">
        <v>88.58003873690464</v>
      </c>
      <c r="I790" s="291"/>
      <c r="J790" s="291"/>
      <c r="K790" s="291"/>
    </row>
    <row r="791" spans="1:11" ht="12.75">
      <c r="A791" s="51">
        <v>2009</v>
      </c>
      <c r="B791" s="221">
        <v>4</v>
      </c>
      <c r="C791" s="223" t="s">
        <v>41</v>
      </c>
      <c r="D791" s="51" t="s">
        <v>42</v>
      </c>
      <c r="E791" s="227">
        <v>109.11111671809925</v>
      </c>
      <c r="F791" s="227">
        <v>118.98970461518134</v>
      </c>
      <c r="G791" s="227">
        <v>86.73848876567885</v>
      </c>
      <c r="I791" s="291"/>
      <c r="J791" s="291"/>
      <c r="K791" s="291"/>
    </row>
    <row r="792" spans="1:11" ht="12.75">
      <c r="A792" s="76">
        <v>2010</v>
      </c>
      <c r="B792" s="222">
        <v>1</v>
      </c>
      <c r="C792" s="224" t="s">
        <v>41</v>
      </c>
      <c r="D792" s="76" t="s">
        <v>42</v>
      </c>
      <c r="E792" s="228">
        <v>89.08080953083868</v>
      </c>
      <c r="F792" s="228">
        <v>73.53321805053953</v>
      </c>
      <c r="G792" s="228">
        <v>84.9340668180665</v>
      </c>
      <c r="I792" s="291"/>
      <c r="J792" s="291"/>
      <c r="K792" s="291"/>
    </row>
    <row r="793" spans="1:11" ht="12.75">
      <c r="A793" s="51">
        <v>2010</v>
      </c>
      <c r="B793" s="221">
        <v>2</v>
      </c>
      <c r="C793" s="223" t="s">
        <v>41</v>
      </c>
      <c r="D793" s="51" t="s">
        <v>42</v>
      </c>
      <c r="E793" s="227">
        <v>100.78437242184691</v>
      </c>
      <c r="F793" s="227">
        <v>103.33342724879955</v>
      </c>
      <c r="G793" s="227">
        <v>89.65675142169391</v>
      </c>
      <c r="I793" s="291"/>
      <c r="J793" s="291"/>
      <c r="K793" s="291"/>
    </row>
    <row r="794" spans="1:11" ht="12.75">
      <c r="A794" s="76">
        <v>2010</v>
      </c>
      <c r="B794" s="222">
        <v>3</v>
      </c>
      <c r="C794" s="224" t="s">
        <v>41</v>
      </c>
      <c r="D794" s="76" t="s">
        <v>42</v>
      </c>
      <c r="E794" s="228">
        <v>174.74472653399405</v>
      </c>
      <c r="F794" s="228">
        <v>164.39126083916744</v>
      </c>
      <c r="G794" s="228">
        <v>85.55039201004932</v>
      </c>
      <c r="I794" s="291"/>
      <c r="J794" s="291"/>
      <c r="K794" s="291"/>
    </row>
    <row r="795" spans="1:11" ht="12.75">
      <c r="A795" s="51">
        <v>2001</v>
      </c>
      <c r="B795" s="221">
        <v>1</v>
      </c>
      <c r="C795" s="223" t="s">
        <v>43</v>
      </c>
      <c r="D795" s="51" t="s">
        <v>44</v>
      </c>
      <c r="E795" s="227">
        <v>93.7177951123091</v>
      </c>
      <c r="F795" s="227">
        <v>92.2381628538513</v>
      </c>
      <c r="G795" s="227">
        <v>102.68875294658405</v>
      </c>
      <c r="I795" s="291"/>
      <c r="J795" s="291"/>
      <c r="K795" s="291"/>
    </row>
    <row r="796" spans="1:11" ht="12.75">
      <c r="A796" s="76">
        <v>2001</v>
      </c>
      <c r="B796" s="222">
        <v>2</v>
      </c>
      <c r="C796" s="224" t="s">
        <v>43</v>
      </c>
      <c r="D796" s="76" t="s">
        <v>44</v>
      </c>
      <c r="E796" s="228">
        <v>110.88902005725461</v>
      </c>
      <c r="F796" s="228">
        <v>110.43810362829917</v>
      </c>
      <c r="G796" s="228">
        <v>101.84671219474826</v>
      </c>
      <c r="I796" s="291"/>
      <c r="J796" s="291"/>
      <c r="K796" s="291"/>
    </row>
    <row r="797" spans="1:11" ht="12.75">
      <c r="A797" s="51">
        <v>2001</v>
      </c>
      <c r="B797" s="221">
        <v>3</v>
      </c>
      <c r="C797" s="223" t="s">
        <v>43</v>
      </c>
      <c r="D797" s="51" t="s">
        <v>44</v>
      </c>
      <c r="E797" s="227">
        <v>103.71371809346624</v>
      </c>
      <c r="F797" s="227">
        <v>104.94491266112095</v>
      </c>
      <c r="G797" s="227">
        <v>99.32633547886678</v>
      </c>
      <c r="I797" s="291"/>
      <c r="J797" s="291"/>
      <c r="K797" s="291"/>
    </row>
    <row r="798" spans="1:11" ht="12.75">
      <c r="A798" s="76">
        <v>2001</v>
      </c>
      <c r="B798" s="222">
        <v>4</v>
      </c>
      <c r="C798" s="224" t="s">
        <v>43</v>
      </c>
      <c r="D798" s="76" t="s">
        <v>44</v>
      </c>
      <c r="E798" s="228">
        <v>91.67946673697003</v>
      </c>
      <c r="F798" s="228">
        <v>92.37882085672855</v>
      </c>
      <c r="G798" s="228">
        <v>96.13819937980091</v>
      </c>
      <c r="I798" s="291"/>
      <c r="J798" s="291"/>
      <c r="K798" s="291"/>
    </row>
    <row r="799" spans="1:11" ht="12.75">
      <c r="A799" s="51">
        <v>2002</v>
      </c>
      <c r="B799" s="221">
        <v>1</v>
      </c>
      <c r="C799" s="223" t="s">
        <v>43</v>
      </c>
      <c r="D799" s="51" t="s">
        <v>44</v>
      </c>
      <c r="E799" s="227">
        <v>44.43154490724398</v>
      </c>
      <c r="F799" s="227">
        <v>51.155882307562344</v>
      </c>
      <c r="G799" s="227">
        <v>47.37388939517024</v>
      </c>
      <c r="I799" s="291"/>
      <c r="J799" s="291"/>
      <c r="K799" s="291"/>
    </row>
    <row r="800" spans="1:11" ht="12.75">
      <c r="A800" s="76">
        <v>2002</v>
      </c>
      <c r="B800" s="222">
        <v>2</v>
      </c>
      <c r="C800" s="224" t="s">
        <v>43</v>
      </c>
      <c r="D800" s="76" t="s">
        <v>44</v>
      </c>
      <c r="E800" s="228">
        <v>55.654323853740145</v>
      </c>
      <c r="F800" s="228">
        <v>55.89414126527167</v>
      </c>
      <c r="G800" s="228">
        <v>48.58428307635344</v>
      </c>
      <c r="I800" s="291"/>
      <c r="J800" s="291"/>
      <c r="K800" s="291"/>
    </row>
    <row r="801" spans="1:11" ht="12.75">
      <c r="A801" s="51">
        <v>2002</v>
      </c>
      <c r="B801" s="221">
        <v>3</v>
      </c>
      <c r="C801" s="223" t="s">
        <v>43</v>
      </c>
      <c r="D801" s="51" t="s">
        <v>44</v>
      </c>
      <c r="E801" s="227">
        <v>49.06489316932114</v>
      </c>
      <c r="F801" s="227">
        <v>55.092724372697454</v>
      </c>
      <c r="G801" s="227">
        <v>45.451048800379205</v>
      </c>
      <c r="I801" s="291"/>
      <c r="J801" s="291"/>
      <c r="K801" s="291"/>
    </row>
    <row r="802" spans="1:11" ht="12.75">
      <c r="A802" s="76">
        <v>2002</v>
      </c>
      <c r="B802" s="222">
        <v>4</v>
      </c>
      <c r="C802" s="224" t="s">
        <v>43</v>
      </c>
      <c r="D802" s="76" t="s">
        <v>44</v>
      </c>
      <c r="E802" s="228">
        <v>48.50161532535921</v>
      </c>
      <c r="F802" s="228">
        <v>49.36880277445973</v>
      </c>
      <c r="G802" s="228">
        <v>48.39276508882445</v>
      </c>
      <c r="I802" s="291"/>
      <c r="J802" s="291"/>
      <c r="K802" s="291"/>
    </row>
    <row r="803" spans="1:11" ht="12.75">
      <c r="A803" s="51">
        <v>2003</v>
      </c>
      <c r="B803" s="221">
        <v>1</v>
      </c>
      <c r="C803" s="223" t="s">
        <v>43</v>
      </c>
      <c r="D803" s="51" t="s">
        <v>44</v>
      </c>
      <c r="E803" s="227">
        <v>46.45386991763339</v>
      </c>
      <c r="F803" s="227">
        <v>48.58496817884232</v>
      </c>
      <c r="G803" s="227">
        <v>44.28661943620296</v>
      </c>
      <c r="I803" s="291"/>
      <c r="J803" s="291"/>
      <c r="K803" s="291"/>
    </row>
    <row r="804" spans="1:11" ht="12.75">
      <c r="A804" s="76">
        <v>2003</v>
      </c>
      <c r="B804" s="222">
        <v>2</v>
      </c>
      <c r="C804" s="224" t="s">
        <v>43</v>
      </c>
      <c r="D804" s="76" t="s">
        <v>44</v>
      </c>
      <c r="E804" s="228">
        <v>42.45011852352278</v>
      </c>
      <c r="F804" s="228">
        <v>43.60235845372514</v>
      </c>
      <c r="G804" s="228">
        <v>41.26829595274613</v>
      </c>
      <c r="I804" s="291"/>
      <c r="J804" s="291"/>
      <c r="K804" s="291"/>
    </row>
    <row r="805" spans="1:11" ht="12.75">
      <c r="A805" s="51">
        <v>2003</v>
      </c>
      <c r="B805" s="221">
        <v>3</v>
      </c>
      <c r="C805" s="223" t="s">
        <v>43</v>
      </c>
      <c r="D805" s="51" t="s">
        <v>44</v>
      </c>
      <c r="E805" s="227">
        <v>60.011417348623226</v>
      </c>
      <c r="F805" s="227">
        <v>58.75962901333211</v>
      </c>
      <c r="G805" s="227">
        <v>41.77390343982266</v>
      </c>
      <c r="I805" s="291"/>
      <c r="J805" s="291"/>
      <c r="K805" s="291"/>
    </row>
    <row r="806" spans="1:11" ht="12.75">
      <c r="A806" s="76">
        <v>2003</v>
      </c>
      <c r="B806" s="222">
        <v>4</v>
      </c>
      <c r="C806" s="224" t="s">
        <v>43</v>
      </c>
      <c r="D806" s="76" t="s">
        <v>44</v>
      </c>
      <c r="E806" s="228">
        <v>49.15794190602596</v>
      </c>
      <c r="F806" s="228">
        <v>55.15185677334348</v>
      </c>
      <c r="G806" s="228">
        <v>46.36267442101719</v>
      </c>
      <c r="I806" s="291"/>
      <c r="J806" s="291"/>
      <c r="K806" s="291"/>
    </row>
    <row r="807" spans="1:11" ht="12.75">
      <c r="A807" s="51">
        <v>2004</v>
      </c>
      <c r="B807" s="221">
        <v>1</v>
      </c>
      <c r="C807" s="223" t="s">
        <v>43</v>
      </c>
      <c r="D807" s="51" t="s">
        <v>44</v>
      </c>
      <c r="E807" s="227">
        <v>46.64086098269403</v>
      </c>
      <c r="F807" s="227">
        <v>44.62486141807437</v>
      </c>
      <c r="G807" s="227">
        <v>45.04503066681775</v>
      </c>
      <c r="I807" s="291"/>
      <c r="J807" s="291"/>
      <c r="K807" s="291"/>
    </row>
    <row r="808" spans="1:11" ht="12.75">
      <c r="A808" s="76">
        <v>2004</v>
      </c>
      <c r="B808" s="222">
        <v>2</v>
      </c>
      <c r="C808" s="224" t="s">
        <v>43</v>
      </c>
      <c r="D808" s="76" t="s">
        <v>44</v>
      </c>
      <c r="E808" s="228">
        <v>44.48422043120377</v>
      </c>
      <c r="F808" s="228">
        <v>43.78241800996766</v>
      </c>
      <c r="G808" s="228">
        <v>44.907137715796885</v>
      </c>
      <c r="I808" s="291"/>
      <c r="J808" s="291"/>
      <c r="K808" s="291"/>
    </row>
    <row r="809" spans="1:11" ht="12.75">
      <c r="A809" s="51">
        <v>2004</v>
      </c>
      <c r="B809" s="221">
        <v>3</v>
      </c>
      <c r="C809" s="223" t="s">
        <v>43</v>
      </c>
      <c r="D809" s="51" t="s">
        <v>44</v>
      </c>
      <c r="E809" s="227">
        <v>53.821513286446</v>
      </c>
      <c r="F809" s="227">
        <v>55.46122347462994</v>
      </c>
      <c r="G809" s="227">
        <v>41.934778549347</v>
      </c>
      <c r="I809" s="291"/>
      <c r="J809" s="291"/>
      <c r="K809" s="291"/>
    </row>
    <row r="810" spans="1:11" ht="12.75">
      <c r="A810" s="76">
        <v>2004</v>
      </c>
      <c r="B810" s="222">
        <v>4</v>
      </c>
      <c r="C810" s="224" t="s">
        <v>43</v>
      </c>
      <c r="D810" s="76" t="s">
        <v>44</v>
      </c>
      <c r="E810" s="228">
        <v>51.38439900340077</v>
      </c>
      <c r="F810" s="228">
        <v>60.48675683445449</v>
      </c>
      <c r="G810" s="228">
        <v>41.306599550251924</v>
      </c>
      <c r="I810" s="291"/>
      <c r="J810" s="291"/>
      <c r="K810" s="291"/>
    </row>
    <row r="811" spans="1:11" ht="12.75">
      <c r="A811" s="51">
        <v>2005</v>
      </c>
      <c r="B811" s="221">
        <v>1</v>
      </c>
      <c r="C811" s="223" t="s">
        <v>43</v>
      </c>
      <c r="D811" s="51" t="s">
        <v>44</v>
      </c>
      <c r="E811" s="227">
        <v>44.890746183914786</v>
      </c>
      <c r="F811" s="227">
        <v>47.24069455775356</v>
      </c>
      <c r="G811" s="227">
        <v>34.12084465816433</v>
      </c>
      <c r="I811" s="291"/>
      <c r="J811" s="291"/>
      <c r="K811" s="291"/>
    </row>
    <row r="812" spans="1:11" ht="12.75">
      <c r="A812" s="76">
        <v>2005</v>
      </c>
      <c r="B812" s="222">
        <v>2</v>
      </c>
      <c r="C812" s="224" t="s">
        <v>43</v>
      </c>
      <c r="D812" s="76" t="s">
        <v>44</v>
      </c>
      <c r="E812" s="228">
        <v>60.994166642397396</v>
      </c>
      <c r="F812" s="228">
        <v>59.70439107110288</v>
      </c>
      <c r="G812" s="228">
        <v>33.714826524602884</v>
      </c>
      <c r="I812" s="291"/>
      <c r="J812" s="291"/>
      <c r="K812" s="291"/>
    </row>
    <row r="813" spans="1:11" ht="12.75">
      <c r="A813" s="51">
        <v>2005</v>
      </c>
      <c r="B813" s="221">
        <v>3</v>
      </c>
      <c r="C813" s="223" t="s">
        <v>43</v>
      </c>
      <c r="D813" s="51" t="s">
        <v>44</v>
      </c>
      <c r="E813" s="227">
        <v>59.88550780513943</v>
      </c>
      <c r="F813" s="227">
        <v>59.83392992626174</v>
      </c>
      <c r="G813" s="227">
        <v>38.66365132235191</v>
      </c>
      <c r="I813" s="291"/>
      <c r="J813" s="291"/>
      <c r="K813" s="291"/>
    </row>
    <row r="814" spans="1:11" ht="12.75">
      <c r="A814" s="76">
        <v>2005</v>
      </c>
      <c r="B814" s="222">
        <v>4</v>
      </c>
      <c r="C814" s="224" t="s">
        <v>43</v>
      </c>
      <c r="D814" s="76" t="s">
        <v>44</v>
      </c>
      <c r="E814" s="228">
        <v>78.58678062066252</v>
      </c>
      <c r="F814" s="228">
        <v>78.28769249372428</v>
      </c>
      <c r="G814" s="228">
        <v>40.8392956606812</v>
      </c>
      <c r="I814" s="291"/>
      <c r="J814" s="291"/>
      <c r="K814" s="291"/>
    </row>
    <row r="815" spans="1:11" ht="12.75">
      <c r="A815" s="51">
        <v>2006</v>
      </c>
      <c r="B815" s="221">
        <v>1</v>
      </c>
      <c r="C815" s="223" t="s">
        <v>43</v>
      </c>
      <c r="D815" s="51" t="s">
        <v>44</v>
      </c>
      <c r="E815" s="227">
        <v>41.68544535031229</v>
      </c>
      <c r="F815" s="227">
        <v>46.89275595220919</v>
      </c>
      <c r="G815" s="227">
        <v>36.036024533454196</v>
      </c>
      <c r="I815" s="291"/>
      <c r="J815" s="291"/>
      <c r="K815" s="291"/>
    </row>
    <row r="816" spans="1:11" ht="12.75">
      <c r="A816" s="76">
        <v>2006</v>
      </c>
      <c r="B816" s="222">
        <v>2</v>
      </c>
      <c r="C816" s="224" t="s">
        <v>43</v>
      </c>
      <c r="D816" s="76" t="s">
        <v>44</v>
      </c>
      <c r="E816" s="228">
        <v>97.14723216045523</v>
      </c>
      <c r="F816" s="228">
        <v>98.41138816737922</v>
      </c>
      <c r="G816" s="228">
        <v>31.54684290577475</v>
      </c>
      <c r="I816" s="291"/>
      <c r="J816" s="291"/>
      <c r="K816" s="291"/>
    </row>
    <row r="817" spans="1:11" ht="12.75">
      <c r="A817" s="51">
        <v>2006</v>
      </c>
      <c r="B817" s="221">
        <v>3</v>
      </c>
      <c r="C817" s="223" t="s">
        <v>43</v>
      </c>
      <c r="D817" s="51" t="s">
        <v>44</v>
      </c>
      <c r="E817" s="227">
        <v>40.54533186358853</v>
      </c>
      <c r="F817" s="227">
        <v>42.637278217446074</v>
      </c>
      <c r="G817" s="227">
        <v>31.64643225928982</v>
      </c>
      <c r="I817" s="291"/>
      <c r="J817" s="291"/>
      <c r="K817" s="291"/>
    </row>
    <row r="818" spans="1:11" ht="12.75">
      <c r="A818" s="76">
        <v>2006</v>
      </c>
      <c r="B818" s="222">
        <v>4</v>
      </c>
      <c r="C818" s="224" t="s">
        <v>43</v>
      </c>
      <c r="D818" s="76" t="s">
        <v>44</v>
      </c>
      <c r="E818" s="228">
        <v>68.45770594752372</v>
      </c>
      <c r="F818" s="228">
        <v>70.64129199984384</v>
      </c>
      <c r="G818" s="228">
        <v>35.46147057086724</v>
      </c>
      <c r="I818" s="291"/>
      <c r="J818" s="291"/>
      <c r="K818" s="291"/>
    </row>
    <row r="819" spans="1:11" ht="12.75">
      <c r="A819" s="51">
        <v>2007</v>
      </c>
      <c r="B819" s="221">
        <v>1</v>
      </c>
      <c r="C819" s="223" t="s">
        <v>43</v>
      </c>
      <c r="D819" s="51" t="s">
        <v>44</v>
      </c>
      <c r="E819" s="227">
        <v>53.6180444245425</v>
      </c>
      <c r="F819" s="227">
        <v>55.911655873116516</v>
      </c>
      <c r="G819" s="227">
        <v>36.0360245334542</v>
      </c>
      <c r="I819" s="291"/>
      <c r="J819" s="291"/>
      <c r="K819" s="291"/>
    </row>
    <row r="820" spans="1:11" ht="12.75">
      <c r="A820" s="76">
        <v>2007</v>
      </c>
      <c r="B820" s="222">
        <v>2</v>
      </c>
      <c r="C820" s="224" t="s">
        <v>43</v>
      </c>
      <c r="D820" s="76" t="s">
        <v>44</v>
      </c>
      <c r="E820" s="228">
        <v>65.4612051004011</v>
      </c>
      <c r="F820" s="228">
        <v>71.3409208221424</v>
      </c>
      <c r="G820" s="228">
        <v>42.156939414880625</v>
      </c>
      <c r="I820" s="291"/>
      <c r="J820" s="291"/>
      <c r="K820" s="291"/>
    </row>
    <row r="821" spans="1:11" ht="12.75">
      <c r="A821" s="51">
        <v>2007</v>
      </c>
      <c r="B821" s="221">
        <v>3</v>
      </c>
      <c r="C821" s="223" t="s">
        <v>43</v>
      </c>
      <c r="D821" s="51" t="s">
        <v>44</v>
      </c>
      <c r="E821" s="227">
        <v>74.68058853520758</v>
      </c>
      <c r="F821" s="227">
        <v>73.35181782587921</v>
      </c>
      <c r="G821" s="227">
        <v>40.410295368616275</v>
      </c>
      <c r="I821" s="291"/>
      <c r="J821" s="291"/>
      <c r="K821" s="291"/>
    </row>
    <row r="822" spans="1:11" ht="12.75">
      <c r="A822" s="76">
        <v>2007</v>
      </c>
      <c r="B822" s="222">
        <v>4</v>
      </c>
      <c r="C822" s="224" t="s">
        <v>43</v>
      </c>
      <c r="D822" s="76" t="s">
        <v>44</v>
      </c>
      <c r="E822" s="228">
        <v>99.63066913479656</v>
      </c>
      <c r="F822" s="228">
        <v>111.49498819566502</v>
      </c>
      <c r="G822" s="228">
        <v>38.86283002938205</v>
      </c>
      <c r="I822" s="291"/>
      <c r="J822" s="291"/>
      <c r="K822" s="291"/>
    </row>
    <row r="823" spans="1:11" ht="12.75">
      <c r="A823" s="51">
        <v>2008</v>
      </c>
      <c r="B823" s="221">
        <v>1</v>
      </c>
      <c r="C823" s="223" t="s">
        <v>43</v>
      </c>
      <c r="D823" s="51" t="s">
        <v>44</v>
      </c>
      <c r="E823" s="227">
        <v>67.26112948720623</v>
      </c>
      <c r="F823" s="227">
        <v>61.623045613546005</v>
      </c>
      <c r="G823" s="227">
        <v>36.08198885046116</v>
      </c>
      <c r="I823" s="291"/>
      <c r="J823" s="291"/>
      <c r="K823" s="291"/>
    </row>
    <row r="824" spans="1:11" ht="12.75">
      <c r="A824" s="76">
        <v>2008</v>
      </c>
      <c r="B824" s="222">
        <v>2</v>
      </c>
      <c r="C824" s="224" t="s">
        <v>43</v>
      </c>
      <c r="D824" s="76" t="s">
        <v>44</v>
      </c>
      <c r="E824" s="228">
        <v>79.79403224332307</v>
      </c>
      <c r="F824" s="228">
        <v>80.7082079910993</v>
      </c>
      <c r="G824" s="228">
        <v>38.75557995636582</v>
      </c>
      <c r="I824" s="291"/>
      <c r="J824" s="291"/>
      <c r="K824" s="291"/>
    </row>
    <row r="825" spans="1:11" ht="12.75">
      <c r="A825" s="51">
        <v>2008</v>
      </c>
      <c r="B825" s="221">
        <v>3</v>
      </c>
      <c r="C825" s="223" t="s">
        <v>43</v>
      </c>
      <c r="D825" s="51" t="s">
        <v>44</v>
      </c>
      <c r="E825" s="227">
        <v>66.49596985017124</v>
      </c>
      <c r="F825" s="227">
        <v>68.24007219164274</v>
      </c>
      <c r="G825" s="227">
        <v>37.23109677563508</v>
      </c>
      <c r="I825" s="291"/>
      <c r="J825" s="291"/>
      <c r="K825" s="291"/>
    </row>
    <row r="826" spans="1:11" ht="12.75">
      <c r="A826" s="76">
        <v>2008</v>
      </c>
      <c r="B826" s="222">
        <v>4</v>
      </c>
      <c r="C826" s="224" t="s">
        <v>43</v>
      </c>
      <c r="D826" s="76" t="s">
        <v>44</v>
      </c>
      <c r="E826" s="228">
        <v>80.69991560421816</v>
      </c>
      <c r="F826" s="228">
        <v>84.64664777938056</v>
      </c>
      <c r="G826" s="228">
        <v>37.391971885159435</v>
      </c>
      <c r="I826" s="291"/>
      <c r="J826" s="291"/>
      <c r="K826" s="291"/>
    </row>
    <row r="827" spans="1:11" ht="12.75">
      <c r="A827" s="51">
        <v>2009</v>
      </c>
      <c r="B827" s="221">
        <v>1</v>
      </c>
      <c r="C827" s="223" t="s">
        <v>43</v>
      </c>
      <c r="D827" s="51" t="s">
        <v>44</v>
      </c>
      <c r="E827" s="227">
        <v>64.57035398357412</v>
      </c>
      <c r="F827" s="227">
        <v>65.15885233938478</v>
      </c>
      <c r="G827" s="227">
        <v>36.55695345953305</v>
      </c>
      <c r="I827" s="291"/>
      <c r="J827" s="291"/>
      <c r="K827" s="291"/>
    </row>
    <row r="828" spans="1:11" ht="12.75">
      <c r="A828" s="76">
        <v>2009</v>
      </c>
      <c r="B828" s="222">
        <v>2</v>
      </c>
      <c r="C828" s="224" t="s">
        <v>43</v>
      </c>
      <c r="D828" s="76" t="s">
        <v>44</v>
      </c>
      <c r="E828" s="228">
        <v>58.34323670813655</v>
      </c>
      <c r="F828" s="228">
        <v>59.21647699546407</v>
      </c>
      <c r="G828" s="228">
        <v>36.886364398082904</v>
      </c>
      <c r="I828" s="291"/>
      <c r="J828" s="291"/>
      <c r="K828" s="291"/>
    </row>
    <row r="829" spans="1:11" ht="12.75">
      <c r="A829" s="51">
        <v>2009</v>
      </c>
      <c r="B829" s="221">
        <v>3</v>
      </c>
      <c r="C829" s="223" t="s">
        <v>43</v>
      </c>
      <c r="D829" s="51" t="s">
        <v>44</v>
      </c>
      <c r="E829" s="227">
        <v>56.13129637566696</v>
      </c>
      <c r="F829" s="227">
        <v>59.52032251402186</v>
      </c>
      <c r="G829" s="227">
        <v>32.56571859942896</v>
      </c>
      <c r="I829" s="291"/>
      <c r="J829" s="291"/>
      <c r="K829" s="291"/>
    </row>
    <row r="830" spans="1:11" ht="12.75">
      <c r="A830" s="76">
        <v>2009</v>
      </c>
      <c r="B830" s="222">
        <v>4</v>
      </c>
      <c r="C830" s="224" t="s">
        <v>43</v>
      </c>
      <c r="D830" s="76" t="s">
        <v>44</v>
      </c>
      <c r="E830" s="228">
        <v>61.27147242463465</v>
      </c>
      <c r="F830" s="228">
        <v>64.60283395839235</v>
      </c>
      <c r="G830" s="228">
        <v>34.741362937758254</v>
      </c>
      <c r="I830" s="291"/>
      <c r="J830" s="291"/>
      <c r="K830" s="291"/>
    </row>
    <row r="831" spans="1:11" ht="12.75">
      <c r="A831" s="51">
        <v>2010</v>
      </c>
      <c r="B831" s="221">
        <v>1</v>
      </c>
      <c r="C831" s="223" t="s">
        <v>43</v>
      </c>
      <c r="D831" s="51" t="s">
        <v>44</v>
      </c>
      <c r="E831" s="227">
        <v>64.09060602089926</v>
      </c>
      <c r="F831" s="227">
        <v>65.98461788913365</v>
      </c>
      <c r="G831" s="227">
        <v>30.995271101691262</v>
      </c>
      <c r="I831" s="291"/>
      <c r="J831" s="291"/>
      <c r="K831" s="291"/>
    </row>
    <row r="832" spans="1:11" ht="12.75">
      <c r="A832" s="76">
        <v>2010</v>
      </c>
      <c r="B832" s="222">
        <v>2</v>
      </c>
      <c r="C832" s="224" t="s">
        <v>43</v>
      </c>
      <c r="D832" s="76" t="s">
        <v>44</v>
      </c>
      <c r="E832" s="228">
        <v>62.50239421945962</v>
      </c>
      <c r="F832" s="228">
        <v>63.184160069917056</v>
      </c>
      <c r="G832" s="228">
        <v>29.807859579011545</v>
      </c>
      <c r="I832" s="291"/>
      <c r="J832" s="291"/>
      <c r="K832" s="291"/>
    </row>
    <row r="833" spans="1:11" ht="12.75">
      <c r="A833" s="51">
        <v>2010</v>
      </c>
      <c r="B833" s="221">
        <v>3</v>
      </c>
      <c r="C833" s="223" t="s">
        <v>43</v>
      </c>
      <c r="D833" s="51" t="s">
        <v>44</v>
      </c>
      <c r="E833" s="227">
        <v>42.11072919070359</v>
      </c>
      <c r="F833" s="227">
        <v>43.863907826675685</v>
      </c>
      <c r="G833" s="227">
        <v>27.39473293614631</v>
      </c>
      <c r="I833" s="291"/>
      <c r="J833" s="291"/>
      <c r="K833" s="291"/>
    </row>
    <row r="834" spans="1:11" ht="12.75">
      <c r="A834" s="76">
        <v>2001</v>
      </c>
      <c r="B834" s="222">
        <v>1</v>
      </c>
      <c r="C834" s="224" t="s">
        <v>45</v>
      </c>
      <c r="D834" s="76" t="s">
        <v>46</v>
      </c>
      <c r="E834" s="228">
        <v>102.06432927448162</v>
      </c>
      <c r="F834" s="228">
        <v>99.14037232547962</v>
      </c>
      <c r="G834" s="228">
        <v>98.87011892914914</v>
      </c>
      <c r="I834" s="291"/>
      <c r="J834" s="291"/>
      <c r="K834" s="291"/>
    </row>
    <row r="835" spans="1:11" ht="12.75">
      <c r="A835" s="51">
        <v>2001</v>
      </c>
      <c r="B835" s="221">
        <v>2</v>
      </c>
      <c r="C835" s="223" t="s">
        <v>45</v>
      </c>
      <c r="D835" s="51" t="s">
        <v>46</v>
      </c>
      <c r="E835" s="227">
        <v>100.01967833097584</v>
      </c>
      <c r="F835" s="227">
        <v>100.20531350943895</v>
      </c>
      <c r="G835" s="227">
        <v>99.7008650487451</v>
      </c>
      <c r="I835" s="291"/>
      <c r="J835" s="291"/>
      <c r="K835" s="291"/>
    </row>
    <row r="836" spans="1:11" ht="12.75">
      <c r="A836" s="76">
        <v>2001</v>
      </c>
      <c r="B836" s="222">
        <v>3</v>
      </c>
      <c r="C836" s="224" t="s">
        <v>45</v>
      </c>
      <c r="D836" s="76" t="s">
        <v>46</v>
      </c>
      <c r="E836" s="228">
        <v>100.42393253409979</v>
      </c>
      <c r="F836" s="228">
        <v>99.68887743052927</v>
      </c>
      <c r="G836" s="228">
        <v>100.93379032802291</v>
      </c>
      <c r="I836" s="291"/>
      <c r="J836" s="291"/>
      <c r="K836" s="291"/>
    </row>
    <row r="837" spans="1:11" ht="12.75">
      <c r="A837" s="51">
        <v>2001</v>
      </c>
      <c r="B837" s="221">
        <v>4</v>
      </c>
      <c r="C837" s="223" t="s">
        <v>45</v>
      </c>
      <c r="D837" s="51" t="s">
        <v>46</v>
      </c>
      <c r="E837" s="227">
        <v>97.49205986044272</v>
      </c>
      <c r="F837" s="227">
        <v>100.96543673455216</v>
      </c>
      <c r="G837" s="227">
        <v>100.49522569408282</v>
      </c>
      <c r="I837" s="291"/>
      <c r="J837" s="291"/>
      <c r="K837" s="291"/>
    </row>
    <row r="838" spans="1:11" ht="12.75">
      <c r="A838" s="76">
        <v>2002</v>
      </c>
      <c r="B838" s="222">
        <v>1</v>
      </c>
      <c r="C838" s="224" t="s">
        <v>45</v>
      </c>
      <c r="D838" s="76" t="s">
        <v>46</v>
      </c>
      <c r="E838" s="228">
        <v>97.30630269822782</v>
      </c>
      <c r="F838" s="228">
        <v>98.58381302803075</v>
      </c>
      <c r="G838" s="228">
        <v>100.90488796129323</v>
      </c>
      <c r="I838" s="291"/>
      <c r="J838" s="291"/>
      <c r="K838" s="291"/>
    </row>
    <row r="839" spans="1:11" ht="12.75">
      <c r="A839" s="51">
        <v>2002</v>
      </c>
      <c r="B839" s="221">
        <v>2</v>
      </c>
      <c r="C839" s="223" t="s">
        <v>45</v>
      </c>
      <c r="D839" s="51" t="s">
        <v>46</v>
      </c>
      <c r="E839" s="227">
        <v>100.96206448831909</v>
      </c>
      <c r="F839" s="227">
        <v>101.60748010662651</v>
      </c>
      <c r="G839" s="227">
        <v>101.47248318213241</v>
      </c>
      <c r="I839" s="291"/>
      <c r="J839" s="291"/>
      <c r="K839" s="291"/>
    </row>
    <row r="840" spans="1:11" ht="12.75">
      <c r="A840" s="76">
        <v>2002</v>
      </c>
      <c r="B840" s="222">
        <v>3</v>
      </c>
      <c r="C840" s="224" t="s">
        <v>45</v>
      </c>
      <c r="D840" s="76" t="s">
        <v>46</v>
      </c>
      <c r="E840" s="228">
        <v>103.63070244919349</v>
      </c>
      <c r="F840" s="228">
        <v>104.3701258733906</v>
      </c>
      <c r="G840" s="228">
        <v>101.74305659645395</v>
      </c>
      <c r="I840" s="291"/>
      <c r="J840" s="291"/>
      <c r="K840" s="291"/>
    </row>
    <row r="841" spans="1:11" ht="12.75">
      <c r="A841" s="51">
        <v>2002</v>
      </c>
      <c r="B841" s="221">
        <v>4</v>
      </c>
      <c r="C841" s="223" t="s">
        <v>45</v>
      </c>
      <c r="D841" s="51" t="s">
        <v>46</v>
      </c>
      <c r="E841" s="227">
        <v>106.19763161562678</v>
      </c>
      <c r="F841" s="227">
        <v>107.36990977225265</v>
      </c>
      <c r="G841" s="227">
        <v>99.41741584211734</v>
      </c>
      <c r="I841" s="291"/>
      <c r="J841" s="291"/>
      <c r="K841" s="291"/>
    </row>
    <row r="842" spans="1:11" ht="12.75">
      <c r="A842" s="76">
        <v>2003</v>
      </c>
      <c r="B842" s="222">
        <v>1</v>
      </c>
      <c r="C842" s="224" t="s">
        <v>45</v>
      </c>
      <c r="D842" s="76" t="s">
        <v>46</v>
      </c>
      <c r="E842" s="228">
        <v>97.1395846035718</v>
      </c>
      <c r="F842" s="228">
        <v>100.21800636212572</v>
      </c>
      <c r="G842" s="228">
        <v>96.03956534051811</v>
      </c>
      <c r="I842" s="291"/>
      <c r="J842" s="291"/>
      <c r="K842" s="291"/>
    </row>
    <row r="843" spans="1:11" ht="12.75">
      <c r="A843" s="51">
        <v>2003</v>
      </c>
      <c r="B843" s="221">
        <v>2</v>
      </c>
      <c r="C843" s="223" t="s">
        <v>45</v>
      </c>
      <c r="D843" s="51" t="s">
        <v>46</v>
      </c>
      <c r="E843" s="227">
        <v>99.97716061068465</v>
      </c>
      <c r="F843" s="227">
        <v>99.48747751671635</v>
      </c>
      <c r="G843" s="227">
        <v>94.35441193946468</v>
      </c>
      <c r="I843" s="291"/>
      <c r="J843" s="291"/>
      <c r="K843" s="291"/>
    </row>
    <row r="844" spans="1:11" ht="12.75">
      <c r="A844" s="76">
        <v>2003</v>
      </c>
      <c r="B844" s="222">
        <v>3</v>
      </c>
      <c r="C844" s="224" t="s">
        <v>45</v>
      </c>
      <c r="D844" s="76" t="s">
        <v>46</v>
      </c>
      <c r="E844" s="228">
        <v>108.81350130650141</v>
      </c>
      <c r="F844" s="228">
        <v>107.86555829738285</v>
      </c>
      <c r="G844" s="228">
        <v>92.2838936486822</v>
      </c>
      <c r="I844" s="291"/>
      <c r="J844" s="291"/>
      <c r="K844" s="291"/>
    </row>
    <row r="845" spans="1:11" ht="12.75">
      <c r="A845" s="51">
        <v>2003</v>
      </c>
      <c r="B845" s="221">
        <v>4</v>
      </c>
      <c r="C845" s="223" t="s">
        <v>45</v>
      </c>
      <c r="D845" s="51" t="s">
        <v>46</v>
      </c>
      <c r="E845" s="227">
        <v>106.5698739733602</v>
      </c>
      <c r="F845" s="227">
        <v>109.93350009824411</v>
      </c>
      <c r="G845" s="227">
        <v>93.87461447416287</v>
      </c>
      <c r="I845" s="291"/>
      <c r="J845" s="291"/>
      <c r="K845" s="291"/>
    </row>
    <row r="846" spans="1:11" ht="12.75">
      <c r="A846" s="76">
        <v>2004</v>
      </c>
      <c r="B846" s="222">
        <v>1</v>
      </c>
      <c r="C846" s="224" t="s">
        <v>45</v>
      </c>
      <c r="D846" s="76" t="s">
        <v>46</v>
      </c>
      <c r="E846" s="228">
        <v>99.40786543562768</v>
      </c>
      <c r="F846" s="228">
        <v>102.07711432143546</v>
      </c>
      <c r="G846" s="228">
        <v>95.06442857120135</v>
      </c>
      <c r="I846" s="291"/>
      <c r="J846" s="291"/>
      <c r="K846" s="291"/>
    </row>
    <row r="847" spans="1:11" ht="12.75">
      <c r="A847" s="51">
        <v>2004</v>
      </c>
      <c r="B847" s="221">
        <v>2</v>
      </c>
      <c r="C847" s="223" t="s">
        <v>45</v>
      </c>
      <c r="D847" s="51" t="s">
        <v>46</v>
      </c>
      <c r="E847" s="227">
        <v>100.33794461177268</v>
      </c>
      <c r="F847" s="227">
        <v>101.4990919407595</v>
      </c>
      <c r="G847" s="227">
        <v>94.85347764925297</v>
      </c>
      <c r="I847" s="291"/>
      <c r="J847" s="291"/>
      <c r="K847" s="291"/>
    </row>
    <row r="848" spans="1:11" ht="12.75">
      <c r="A848" s="76">
        <v>2004</v>
      </c>
      <c r="B848" s="222">
        <v>3</v>
      </c>
      <c r="C848" s="224" t="s">
        <v>45</v>
      </c>
      <c r="D848" s="76" t="s">
        <v>46</v>
      </c>
      <c r="E848" s="228">
        <v>105.66299039291793</v>
      </c>
      <c r="F848" s="228">
        <v>108.40425391659329</v>
      </c>
      <c r="G848" s="228">
        <v>95.62547985995077</v>
      </c>
      <c r="I848" s="291"/>
      <c r="J848" s="291"/>
      <c r="K848" s="291"/>
    </row>
    <row r="849" spans="1:11" ht="12.75">
      <c r="A849" s="51">
        <v>2004</v>
      </c>
      <c r="B849" s="221">
        <v>4</v>
      </c>
      <c r="C849" s="223" t="s">
        <v>45</v>
      </c>
      <c r="D849" s="51" t="s">
        <v>46</v>
      </c>
      <c r="E849" s="227">
        <v>109.66438176233137</v>
      </c>
      <c r="F849" s="227">
        <v>113.2164709984035</v>
      </c>
      <c r="G849" s="227">
        <v>95.14713660178</v>
      </c>
      <c r="I849" s="291"/>
      <c r="J849" s="291"/>
      <c r="K849" s="291"/>
    </row>
    <row r="850" spans="1:11" ht="12.75">
      <c r="A850" s="76">
        <v>2005</v>
      </c>
      <c r="B850" s="222">
        <v>1</v>
      </c>
      <c r="C850" s="224" t="s">
        <v>45</v>
      </c>
      <c r="D850" s="76" t="s">
        <v>46</v>
      </c>
      <c r="E850" s="228">
        <v>103.6193977547378</v>
      </c>
      <c r="F850" s="228">
        <v>105.45742199551438</v>
      </c>
      <c r="G850" s="228">
        <v>97.23037920495922</v>
      </c>
      <c r="I850" s="291"/>
      <c r="J850" s="291"/>
      <c r="K850" s="291"/>
    </row>
    <row r="851" spans="1:11" ht="12.75">
      <c r="A851" s="51">
        <v>2005</v>
      </c>
      <c r="B851" s="221">
        <v>2</v>
      </c>
      <c r="C851" s="223" t="s">
        <v>45</v>
      </c>
      <c r="D851" s="51" t="s">
        <v>46</v>
      </c>
      <c r="E851" s="227">
        <v>108.82451153457671</v>
      </c>
      <c r="F851" s="227">
        <v>110.14925098098618</v>
      </c>
      <c r="G851" s="227">
        <v>98.61242130713379</v>
      </c>
      <c r="I851" s="291"/>
      <c r="J851" s="291"/>
      <c r="K851" s="291"/>
    </row>
    <row r="852" spans="1:11" ht="12.75">
      <c r="A852" s="76">
        <v>2005</v>
      </c>
      <c r="B852" s="222">
        <v>3</v>
      </c>
      <c r="C852" s="224" t="s">
        <v>45</v>
      </c>
      <c r="D852" s="76" t="s">
        <v>46</v>
      </c>
      <c r="E852" s="228">
        <v>106.82832904521396</v>
      </c>
      <c r="F852" s="228">
        <v>109.54396645032786</v>
      </c>
      <c r="G852" s="228">
        <v>98.88190406610704</v>
      </c>
      <c r="I852" s="291"/>
      <c r="J852" s="291"/>
      <c r="K852" s="291"/>
    </row>
    <row r="853" spans="1:11" ht="12.75">
      <c r="A853" s="51">
        <v>2005</v>
      </c>
      <c r="B853" s="221">
        <v>4</v>
      </c>
      <c r="C853" s="223" t="s">
        <v>45</v>
      </c>
      <c r="D853" s="51" t="s">
        <v>46</v>
      </c>
      <c r="E853" s="227">
        <v>107.8316921594519</v>
      </c>
      <c r="F853" s="227">
        <v>113.86049026783674</v>
      </c>
      <c r="G853" s="227">
        <v>99.13048259757142</v>
      </c>
      <c r="I853" s="291"/>
      <c r="J853" s="291"/>
      <c r="K853" s="291"/>
    </row>
    <row r="854" spans="1:11" ht="12.75">
      <c r="A854" s="76">
        <v>2006</v>
      </c>
      <c r="B854" s="222">
        <v>1</v>
      </c>
      <c r="C854" s="224" t="s">
        <v>45</v>
      </c>
      <c r="D854" s="76" t="s">
        <v>46</v>
      </c>
      <c r="E854" s="228">
        <v>107.7885466063824</v>
      </c>
      <c r="F854" s="228">
        <v>113.76058749606752</v>
      </c>
      <c r="G854" s="228">
        <v>100.01791249929654</v>
      </c>
      <c r="I854" s="291"/>
      <c r="J854" s="291"/>
      <c r="K854" s="291"/>
    </row>
    <row r="855" spans="1:11" ht="12.75">
      <c r="A855" s="51">
        <v>2006</v>
      </c>
      <c r="B855" s="221">
        <v>2</v>
      </c>
      <c r="C855" s="223" t="s">
        <v>45</v>
      </c>
      <c r="D855" s="51" t="s">
        <v>46</v>
      </c>
      <c r="E855" s="227">
        <v>107.9003473502789</v>
      </c>
      <c r="F855" s="227">
        <v>116.60684164461702</v>
      </c>
      <c r="G855" s="227">
        <v>99.3692452309012</v>
      </c>
      <c r="I855" s="291"/>
      <c r="J855" s="291"/>
      <c r="K855" s="291"/>
    </row>
    <row r="856" spans="1:11" ht="12.75">
      <c r="A856" s="76">
        <v>2006</v>
      </c>
      <c r="B856" s="222">
        <v>3</v>
      </c>
      <c r="C856" s="224" t="s">
        <v>45</v>
      </c>
      <c r="D856" s="76" t="s">
        <v>46</v>
      </c>
      <c r="E856" s="228">
        <v>119.56623495429716</v>
      </c>
      <c r="F856" s="228">
        <v>124.46427930136983</v>
      </c>
      <c r="G856" s="228">
        <v>100.81954418028957</v>
      </c>
      <c r="I856" s="291"/>
      <c r="J856" s="291"/>
      <c r="K856" s="291"/>
    </row>
    <row r="857" spans="1:11" ht="12.75">
      <c r="A857" s="51">
        <v>2006</v>
      </c>
      <c r="B857" s="221">
        <v>4</v>
      </c>
      <c r="C857" s="223" t="s">
        <v>45</v>
      </c>
      <c r="D857" s="51" t="s">
        <v>46</v>
      </c>
      <c r="E857" s="227">
        <v>119.97566826653329</v>
      </c>
      <c r="F857" s="227">
        <v>128.97990387433975</v>
      </c>
      <c r="G857" s="227">
        <v>101.10838607169498</v>
      </c>
      <c r="I857" s="291"/>
      <c r="J857" s="291"/>
      <c r="K857" s="291"/>
    </row>
    <row r="858" spans="1:11" ht="12.75">
      <c r="A858" s="76">
        <v>2007</v>
      </c>
      <c r="B858" s="222">
        <v>1</v>
      </c>
      <c r="C858" s="224" t="s">
        <v>45</v>
      </c>
      <c r="D858" s="76" t="s">
        <v>46</v>
      </c>
      <c r="E858" s="228">
        <v>124.33396847944641</v>
      </c>
      <c r="F858" s="228">
        <v>135.3111547208248</v>
      </c>
      <c r="G858" s="228">
        <v>101.39968193763406</v>
      </c>
      <c r="I858" s="291"/>
      <c r="J858" s="291"/>
      <c r="K858" s="291"/>
    </row>
    <row r="859" spans="1:11" ht="12.75">
      <c r="A859" s="51">
        <v>2007</v>
      </c>
      <c r="B859" s="221">
        <v>2</v>
      </c>
      <c r="C859" s="223" t="s">
        <v>45</v>
      </c>
      <c r="D859" s="51" t="s">
        <v>46</v>
      </c>
      <c r="E859" s="227">
        <v>118.96644438233149</v>
      </c>
      <c r="F859" s="227">
        <v>126.34200108896904</v>
      </c>
      <c r="G859" s="227">
        <v>100.71584103425636</v>
      </c>
      <c r="I859" s="291"/>
      <c r="J859" s="291"/>
      <c r="K859" s="291"/>
    </row>
    <row r="860" spans="1:11" ht="12.75">
      <c r="A860" s="76">
        <v>2007</v>
      </c>
      <c r="B860" s="222">
        <v>3</v>
      </c>
      <c r="C860" s="224" t="s">
        <v>45</v>
      </c>
      <c r="D860" s="76" t="s">
        <v>46</v>
      </c>
      <c r="E860" s="228">
        <v>123.81203767011962</v>
      </c>
      <c r="F860" s="228">
        <v>131.20558438544558</v>
      </c>
      <c r="G860" s="228">
        <v>99.88248946021726</v>
      </c>
      <c r="I860" s="291"/>
      <c r="J860" s="291"/>
      <c r="K860" s="291"/>
    </row>
    <row r="861" spans="1:11" ht="12.75">
      <c r="A861" s="51">
        <v>2007</v>
      </c>
      <c r="B861" s="221">
        <v>4</v>
      </c>
      <c r="C861" s="223" t="s">
        <v>45</v>
      </c>
      <c r="D861" s="51" t="s">
        <v>46</v>
      </c>
      <c r="E861" s="227">
        <v>123.96017593814247</v>
      </c>
      <c r="F861" s="227">
        <v>132.91456153465495</v>
      </c>
      <c r="G861" s="227">
        <v>98.48163355328468</v>
      </c>
      <c r="I861" s="291"/>
      <c r="J861" s="291"/>
      <c r="K861" s="291"/>
    </row>
    <row r="862" spans="1:11" ht="12.75">
      <c r="A862" s="76">
        <v>2008</v>
      </c>
      <c r="B862" s="222">
        <v>1</v>
      </c>
      <c r="C862" s="224" t="s">
        <v>45</v>
      </c>
      <c r="D862" s="76" t="s">
        <v>46</v>
      </c>
      <c r="E862" s="228">
        <v>123.45548208329384</v>
      </c>
      <c r="F862" s="228">
        <v>129.0526403723011</v>
      </c>
      <c r="G862" s="228">
        <v>98.89680968920032</v>
      </c>
      <c r="I862" s="291"/>
      <c r="J862" s="291"/>
      <c r="K862" s="291"/>
    </row>
    <row r="863" spans="1:11" ht="12.75">
      <c r="A863" s="51">
        <v>2008</v>
      </c>
      <c r="B863" s="221">
        <v>2</v>
      </c>
      <c r="C863" s="223" t="s">
        <v>45</v>
      </c>
      <c r="D863" s="51" t="s">
        <v>46</v>
      </c>
      <c r="E863" s="227">
        <v>123.97913779307149</v>
      </c>
      <c r="F863" s="227">
        <v>128.15940721846667</v>
      </c>
      <c r="G863" s="227">
        <v>100.01491319708876</v>
      </c>
      <c r="I863" s="291"/>
      <c r="J863" s="291"/>
      <c r="K863" s="291"/>
    </row>
    <row r="864" spans="1:11" ht="12.75">
      <c r="A864" s="76">
        <v>2008</v>
      </c>
      <c r="B864" s="222">
        <v>3</v>
      </c>
      <c r="C864" s="224" t="s">
        <v>45</v>
      </c>
      <c r="D864" s="76" t="s">
        <v>46</v>
      </c>
      <c r="E864" s="228">
        <v>132.88177243914205</v>
      </c>
      <c r="F864" s="228">
        <v>139.18293468253782</v>
      </c>
      <c r="G864" s="228">
        <v>99.64472659429008</v>
      </c>
      <c r="I864" s="291"/>
      <c r="J864" s="291"/>
      <c r="K864" s="291"/>
    </row>
    <row r="865" spans="1:11" ht="12.75">
      <c r="A865" s="51">
        <v>2008</v>
      </c>
      <c r="B865" s="221">
        <v>4</v>
      </c>
      <c r="C865" s="223" t="s">
        <v>45</v>
      </c>
      <c r="D865" s="51" t="s">
        <v>46</v>
      </c>
      <c r="E865" s="227">
        <v>131.7765165479212</v>
      </c>
      <c r="F865" s="227">
        <v>137.9968169853024</v>
      </c>
      <c r="G865" s="227">
        <v>100.73983545191871</v>
      </c>
      <c r="I865" s="291"/>
      <c r="J865" s="291"/>
      <c r="K865" s="291"/>
    </row>
    <row r="866" spans="1:11" ht="12.75">
      <c r="A866" s="76">
        <v>2009</v>
      </c>
      <c r="B866" s="222">
        <v>1</v>
      </c>
      <c r="C866" s="224" t="s">
        <v>45</v>
      </c>
      <c r="D866" s="76" t="s">
        <v>46</v>
      </c>
      <c r="E866" s="228">
        <v>124.88642962272087</v>
      </c>
      <c r="F866" s="228">
        <v>127.59158195502052</v>
      </c>
      <c r="G866" s="228">
        <v>97.9022228995057</v>
      </c>
      <c r="I866" s="291"/>
      <c r="J866" s="291"/>
      <c r="K866" s="291"/>
    </row>
    <row r="867" spans="1:11" ht="12.75">
      <c r="A867" s="51">
        <v>2009</v>
      </c>
      <c r="B867" s="221">
        <v>2</v>
      </c>
      <c r="C867" s="223" t="s">
        <v>45</v>
      </c>
      <c r="D867" s="51" t="s">
        <v>46</v>
      </c>
      <c r="E867" s="227">
        <v>119.13033557934685</v>
      </c>
      <c r="F867" s="227">
        <v>121.28792153946624</v>
      </c>
      <c r="G867" s="227">
        <v>95.16831349312595</v>
      </c>
      <c r="I867" s="291"/>
      <c r="J867" s="291"/>
      <c r="K867" s="291"/>
    </row>
    <row r="868" spans="1:11" ht="12.75">
      <c r="A868" s="76">
        <v>2009</v>
      </c>
      <c r="B868" s="222">
        <v>3</v>
      </c>
      <c r="C868" s="224" t="s">
        <v>45</v>
      </c>
      <c r="D868" s="76" t="s">
        <v>46</v>
      </c>
      <c r="E868" s="228">
        <v>124.23021797326568</v>
      </c>
      <c r="F868" s="228">
        <v>125.34647346208035</v>
      </c>
      <c r="G868" s="228">
        <v>94.01839920424572</v>
      </c>
      <c r="I868" s="291"/>
      <c r="J868" s="291"/>
      <c r="K868" s="291"/>
    </row>
    <row r="869" spans="1:11" ht="12.75">
      <c r="A869" s="51">
        <v>2009</v>
      </c>
      <c r="B869" s="221">
        <v>4</v>
      </c>
      <c r="C869" s="223" t="s">
        <v>45</v>
      </c>
      <c r="D869" s="51" t="s">
        <v>46</v>
      </c>
      <c r="E869" s="227">
        <v>120.96527855221834</v>
      </c>
      <c r="F869" s="227">
        <v>124.93353296120222</v>
      </c>
      <c r="G869" s="227">
        <v>94.29160836899231</v>
      </c>
      <c r="I869" s="291"/>
      <c r="J869" s="291"/>
      <c r="K869" s="291"/>
    </row>
    <row r="870" spans="1:11" ht="12.75">
      <c r="A870" s="76">
        <v>2010</v>
      </c>
      <c r="B870" s="222">
        <v>1</v>
      </c>
      <c r="C870" s="224" t="s">
        <v>45</v>
      </c>
      <c r="D870" s="76" t="s">
        <v>46</v>
      </c>
      <c r="E870" s="228">
        <v>125.25330749994646</v>
      </c>
      <c r="F870" s="228">
        <v>131.3856285806425</v>
      </c>
      <c r="G870" s="228">
        <v>95.82297936593689</v>
      </c>
      <c r="I870" s="291"/>
      <c r="J870" s="291"/>
      <c r="K870" s="291"/>
    </row>
    <row r="871" spans="1:11" ht="12.75">
      <c r="A871" s="51">
        <v>2010</v>
      </c>
      <c r="B871" s="221">
        <v>2</v>
      </c>
      <c r="C871" s="223" t="s">
        <v>45</v>
      </c>
      <c r="D871" s="51" t="s">
        <v>46</v>
      </c>
      <c r="E871" s="227">
        <v>126.5761199878784</v>
      </c>
      <c r="F871" s="227">
        <v>129.4706665674503</v>
      </c>
      <c r="G871" s="227">
        <v>96.49773147474552</v>
      </c>
      <c r="I871" s="291"/>
      <c r="J871" s="291"/>
      <c r="K871" s="291"/>
    </row>
    <row r="872" spans="1:11" ht="12.75">
      <c r="A872" s="76">
        <v>2010</v>
      </c>
      <c r="B872" s="222">
        <v>3</v>
      </c>
      <c r="C872" s="224" t="s">
        <v>45</v>
      </c>
      <c r="D872" s="76" t="s">
        <v>46</v>
      </c>
      <c r="E872" s="228">
        <v>123.69383872392903</v>
      </c>
      <c r="F872" s="228">
        <v>128.0499481968662</v>
      </c>
      <c r="G872" s="228">
        <v>90.31126167540869</v>
      </c>
      <c r="I872" s="291"/>
      <c r="J872" s="291"/>
      <c r="K872" s="291"/>
    </row>
    <row r="873" spans="1:11" ht="12.75">
      <c r="A873" s="51">
        <v>2001</v>
      </c>
      <c r="B873" s="221">
        <v>1</v>
      </c>
      <c r="C873" s="223" t="s">
        <v>47</v>
      </c>
      <c r="D873" s="51" t="s">
        <v>48</v>
      </c>
      <c r="E873" s="227">
        <v>98.40793263323106</v>
      </c>
      <c r="F873" s="227">
        <v>103.74974496624533</v>
      </c>
      <c r="G873" s="227">
        <v>102.15226195133609</v>
      </c>
      <c r="I873" s="291"/>
      <c r="J873" s="291"/>
      <c r="K873" s="291"/>
    </row>
    <row r="874" spans="1:11" ht="12.75">
      <c r="A874" s="76">
        <v>2001</v>
      </c>
      <c r="B874" s="222">
        <v>2</v>
      </c>
      <c r="C874" s="224" t="s">
        <v>47</v>
      </c>
      <c r="D874" s="76" t="s">
        <v>48</v>
      </c>
      <c r="E874" s="228">
        <v>92.8349978368386</v>
      </c>
      <c r="F874" s="228">
        <v>88.99318053862903</v>
      </c>
      <c r="G874" s="228">
        <v>93.93417034634608</v>
      </c>
      <c r="I874" s="291"/>
      <c r="J874" s="291"/>
      <c r="K874" s="291"/>
    </row>
    <row r="875" spans="1:11" ht="12.75">
      <c r="A875" s="51">
        <v>2001</v>
      </c>
      <c r="B875" s="221">
        <v>3</v>
      </c>
      <c r="C875" s="223" t="s">
        <v>47</v>
      </c>
      <c r="D875" s="51" t="s">
        <v>48</v>
      </c>
      <c r="E875" s="227">
        <v>105.64327373350406</v>
      </c>
      <c r="F875" s="227">
        <v>88.4557797287484</v>
      </c>
      <c r="G875" s="227">
        <v>100.2556971050815</v>
      </c>
      <c r="I875" s="291"/>
      <c r="J875" s="291"/>
      <c r="K875" s="291"/>
    </row>
    <row r="876" spans="1:11" ht="12.75">
      <c r="A876" s="76">
        <v>2001</v>
      </c>
      <c r="B876" s="222">
        <v>4</v>
      </c>
      <c r="C876" s="224" t="s">
        <v>47</v>
      </c>
      <c r="D876" s="76" t="s">
        <v>48</v>
      </c>
      <c r="E876" s="228">
        <v>103.11379579642626</v>
      </c>
      <c r="F876" s="228">
        <v>118.80129476637728</v>
      </c>
      <c r="G876" s="228">
        <v>103.65787059723634</v>
      </c>
      <c r="I876" s="291"/>
      <c r="J876" s="291"/>
      <c r="K876" s="291"/>
    </row>
    <row r="877" spans="1:11" ht="12.75">
      <c r="A877" s="51">
        <v>2002</v>
      </c>
      <c r="B877" s="221">
        <v>1</v>
      </c>
      <c r="C877" s="223" t="s">
        <v>47</v>
      </c>
      <c r="D877" s="51" t="s">
        <v>48</v>
      </c>
      <c r="E877" s="227">
        <v>72.6349035940792</v>
      </c>
      <c r="F877" s="227">
        <v>80.4004444789052</v>
      </c>
      <c r="G877" s="227">
        <v>92.76606407604774</v>
      </c>
      <c r="I877" s="291"/>
      <c r="J877" s="291"/>
      <c r="K877" s="291"/>
    </row>
    <row r="878" spans="1:11" ht="12.75">
      <c r="A878" s="76">
        <v>2002</v>
      </c>
      <c r="B878" s="222">
        <v>2</v>
      </c>
      <c r="C878" s="224" t="s">
        <v>47</v>
      </c>
      <c r="D878" s="76" t="s">
        <v>48</v>
      </c>
      <c r="E878" s="228">
        <v>90.78291106637683</v>
      </c>
      <c r="F878" s="228">
        <v>83.52550976570582</v>
      </c>
      <c r="G878" s="228">
        <v>85.67562118373742</v>
      </c>
      <c r="I878" s="291"/>
      <c r="J878" s="291"/>
      <c r="K878" s="291"/>
    </row>
    <row r="879" spans="1:11" ht="12.75">
      <c r="A879" s="51">
        <v>2002</v>
      </c>
      <c r="B879" s="221">
        <v>3</v>
      </c>
      <c r="C879" s="223" t="s">
        <v>47</v>
      </c>
      <c r="D879" s="51" t="s">
        <v>48</v>
      </c>
      <c r="E879" s="227">
        <v>72.25894064216098</v>
      </c>
      <c r="F879" s="227">
        <v>73.93328531341089</v>
      </c>
      <c r="G879" s="227">
        <v>90.77629997164856</v>
      </c>
      <c r="I879" s="291"/>
      <c r="J879" s="291"/>
      <c r="K879" s="291"/>
    </row>
    <row r="880" spans="1:11" ht="12.75">
      <c r="A880" s="76">
        <v>2002</v>
      </c>
      <c r="B880" s="222">
        <v>4</v>
      </c>
      <c r="C880" s="224" t="s">
        <v>47</v>
      </c>
      <c r="D880" s="76" t="s">
        <v>48</v>
      </c>
      <c r="E880" s="228">
        <v>76.98391076762178</v>
      </c>
      <c r="F880" s="228">
        <v>95.41762470102113</v>
      </c>
      <c r="G880" s="228">
        <v>93.46198747640533</v>
      </c>
      <c r="I880" s="291"/>
      <c r="J880" s="291"/>
      <c r="K880" s="291"/>
    </row>
    <row r="881" spans="1:11" ht="12.75">
      <c r="A881" s="51">
        <v>2003</v>
      </c>
      <c r="B881" s="221">
        <v>1</v>
      </c>
      <c r="C881" s="223" t="s">
        <v>47</v>
      </c>
      <c r="D881" s="51" t="s">
        <v>48</v>
      </c>
      <c r="E881" s="227">
        <v>59.033200231991856</v>
      </c>
      <c r="F881" s="227">
        <v>78.6855989902457</v>
      </c>
      <c r="G881" s="227">
        <v>89.61384618739817</v>
      </c>
      <c r="I881" s="291"/>
      <c r="J881" s="291"/>
      <c r="K881" s="291"/>
    </row>
    <row r="882" spans="1:11" ht="12.75">
      <c r="A882" s="76">
        <v>2003</v>
      </c>
      <c r="B882" s="222">
        <v>2</v>
      </c>
      <c r="C882" s="224" t="s">
        <v>47</v>
      </c>
      <c r="D882" s="76" t="s">
        <v>48</v>
      </c>
      <c r="E882" s="228">
        <v>61.1693742121552</v>
      </c>
      <c r="F882" s="228">
        <v>65.9461965711478</v>
      </c>
      <c r="G882" s="228">
        <v>82.81417251832497</v>
      </c>
      <c r="I882" s="291"/>
      <c r="J882" s="291"/>
      <c r="K882" s="291"/>
    </row>
    <row r="883" spans="1:11" ht="12.75">
      <c r="A883" s="51">
        <v>2003</v>
      </c>
      <c r="B883" s="221">
        <v>3</v>
      </c>
      <c r="C883" s="223" t="s">
        <v>47</v>
      </c>
      <c r="D883" s="51" t="s">
        <v>48</v>
      </c>
      <c r="E883" s="227">
        <v>66.82985481978473</v>
      </c>
      <c r="F883" s="227">
        <v>69.5192153608403</v>
      </c>
      <c r="G883" s="227">
        <v>88.24505440851631</v>
      </c>
      <c r="I883" s="291"/>
      <c r="J883" s="291"/>
      <c r="K883" s="291"/>
    </row>
    <row r="884" spans="1:11" ht="12.75">
      <c r="A884" s="76">
        <v>2003</v>
      </c>
      <c r="B884" s="222">
        <v>4</v>
      </c>
      <c r="C884" s="224" t="s">
        <v>47</v>
      </c>
      <c r="D884" s="76" t="s">
        <v>48</v>
      </c>
      <c r="E884" s="228">
        <v>82.03073303719522</v>
      </c>
      <c r="F884" s="228">
        <v>91.92577015685212</v>
      </c>
      <c r="G884" s="228">
        <v>89.0445918838312</v>
      </c>
      <c r="I884" s="291"/>
      <c r="J884" s="291"/>
      <c r="K884" s="291"/>
    </row>
    <row r="885" spans="1:11" ht="12.75">
      <c r="A885" s="51">
        <v>2004</v>
      </c>
      <c r="B885" s="221">
        <v>1</v>
      </c>
      <c r="C885" s="223" t="s">
        <v>47</v>
      </c>
      <c r="D885" s="51" t="s">
        <v>48</v>
      </c>
      <c r="E885" s="227">
        <v>70.08702168608558</v>
      </c>
      <c r="F885" s="227">
        <v>82.52145837156021</v>
      </c>
      <c r="G885" s="227">
        <v>87.19226775514856</v>
      </c>
      <c r="I885" s="291"/>
      <c r="J885" s="291"/>
      <c r="K885" s="291"/>
    </row>
    <row r="886" spans="1:11" ht="12.75">
      <c r="A886" s="76">
        <v>2004</v>
      </c>
      <c r="B886" s="222">
        <v>2</v>
      </c>
      <c r="C886" s="224" t="s">
        <v>47</v>
      </c>
      <c r="D886" s="76" t="s">
        <v>48</v>
      </c>
      <c r="E886" s="228">
        <v>56.23291895867948</v>
      </c>
      <c r="F886" s="228">
        <v>69.70278638047516</v>
      </c>
      <c r="G886" s="228">
        <v>81.19057378964474</v>
      </c>
      <c r="I886" s="291"/>
      <c r="J886" s="291"/>
      <c r="K886" s="291"/>
    </row>
    <row r="887" spans="1:11" ht="12.75">
      <c r="A887" s="51">
        <v>2004</v>
      </c>
      <c r="B887" s="221">
        <v>3</v>
      </c>
      <c r="C887" s="223" t="s">
        <v>47</v>
      </c>
      <c r="D887" s="51" t="s">
        <v>48</v>
      </c>
      <c r="E887" s="227">
        <v>71.10610472627023</v>
      </c>
      <c r="F887" s="227">
        <v>76.31014778970513</v>
      </c>
      <c r="G887" s="227">
        <v>86.84150206582788</v>
      </c>
      <c r="I887" s="291"/>
      <c r="J887" s="291"/>
      <c r="K887" s="291"/>
    </row>
    <row r="888" spans="1:11" ht="12.75">
      <c r="A888" s="76">
        <v>2004</v>
      </c>
      <c r="B888" s="222">
        <v>4</v>
      </c>
      <c r="C888" s="224" t="s">
        <v>47</v>
      </c>
      <c r="D888" s="76" t="s">
        <v>48</v>
      </c>
      <c r="E888" s="228">
        <v>93.90404273804354</v>
      </c>
      <c r="F888" s="228">
        <v>112.49418970146965</v>
      </c>
      <c r="G888" s="228">
        <v>88.06613319660549</v>
      </c>
      <c r="I888" s="291"/>
      <c r="J888" s="291"/>
      <c r="K888" s="291"/>
    </row>
    <row r="889" spans="1:11" ht="12.75">
      <c r="A889" s="51">
        <v>2005</v>
      </c>
      <c r="B889" s="221">
        <v>1</v>
      </c>
      <c r="C889" s="223" t="s">
        <v>47</v>
      </c>
      <c r="D889" s="51" t="s">
        <v>48</v>
      </c>
      <c r="E889" s="227">
        <v>64.2339481120201</v>
      </c>
      <c r="F889" s="227">
        <v>90.22550824544477</v>
      </c>
      <c r="G889" s="227">
        <v>85.53689048286029</v>
      </c>
      <c r="I889" s="291"/>
      <c r="J889" s="291"/>
      <c r="K889" s="291"/>
    </row>
    <row r="890" spans="1:11" ht="12.75">
      <c r="A890" s="76">
        <v>2005</v>
      </c>
      <c r="B890" s="222">
        <v>2</v>
      </c>
      <c r="C890" s="224" t="s">
        <v>47</v>
      </c>
      <c r="D890" s="76" t="s">
        <v>48</v>
      </c>
      <c r="E890" s="228">
        <v>67.17984356404344</v>
      </c>
      <c r="F890" s="228">
        <v>83.46367568025028</v>
      </c>
      <c r="G890" s="228">
        <v>81.05851925339117</v>
      </c>
      <c r="I890" s="291"/>
      <c r="J890" s="291"/>
      <c r="K890" s="291"/>
    </row>
    <row r="891" spans="1:11" ht="12.75">
      <c r="A891" s="51">
        <v>2005</v>
      </c>
      <c r="B891" s="221">
        <v>3</v>
      </c>
      <c r="C891" s="223" t="s">
        <v>47</v>
      </c>
      <c r="D891" s="51" t="s">
        <v>48</v>
      </c>
      <c r="E891" s="227">
        <v>78.38133141921922</v>
      </c>
      <c r="F891" s="227">
        <v>80.3880371851306</v>
      </c>
      <c r="G891" s="227">
        <v>85.89357570481386</v>
      </c>
      <c r="I891" s="291"/>
      <c r="J891" s="291"/>
      <c r="K891" s="291"/>
    </row>
    <row r="892" spans="1:11" ht="12.75">
      <c r="A892" s="76">
        <v>2005</v>
      </c>
      <c r="B892" s="222">
        <v>4</v>
      </c>
      <c r="C892" s="224" t="s">
        <v>47</v>
      </c>
      <c r="D892" s="76" t="s">
        <v>48</v>
      </c>
      <c r="E892" s="228">
        <v>96.20118919664036</v>
      </c>
      <c r="F892" s="228">
        <v>106.6492015858486</v>
      </c>
      <c r="G892" s="228">
        <v>84.83411288682254</v>
      </c>
      <c r="I892" s="291"/>
      <c r="J892" s="291"/>
      <c r="K892" s="291"/>
    </row>
    <row r="893" spans="1:11" ht="12.75">
      <c r="A893" s="51">
        <v>2006</v>
      </c>
      <c r="B893" s="221">
        <v>1</v>
      </c>
      <c r="C893" s="223" t="s">
        <v>47</v>
      </c>
      <c r="D893" s="51" t="s">
        <v>48</v>
      </c>
      <c r="E893" s="227">
        <v>74.8665398164967</v>
      </c>
      <c r="F893" s="227">
        <v>95.52154429970433</v>
      </c>
      <c r="G893" s="227">
        <v>83.74398421932715</v>
      </c>
      <c r="I893" s="291"/>
      <c r="J893" s="291"/>
      <c r="K893" s="291"/>
    </row>
    <row r="894" spans="1:11" ht="12.75">
      <c r="A894" s="76">
        <v>2006</v>
      </c>
      <c r="B894" s="222">
        <v>2</v>
      </c>
      <c r="C894" s="224" t="s">
        <v>47</v>
      </c>
      <c r="D894" s="76" t="s">
        <v>48</v>
      </c>
      <c r="E894" s="228">
        <v>70.57492272842023</v>
      </c>
      <c r="F894" s="228">
        <v>84.25161010050626</v>
      </c>
      <c r="G894" s="228">
        <v>78.77798592575483</v>
      </c>
      <c r="I894" s="291"/>
      <c r="J894" s="291"/>
      <c r="K894" s="291"/>
    </row>
    <row r="895" spans="1:11" ht="12.75">
      <c r="A895" s="51">
        <v>2006</v>
      </c>
      <c r="B895" s="221">
        <v>3</v>
      </c>
      <c r="C895" s="223" t="s">
        <v>47</v>
      </c>
      <c r="D895" s="51" t="s">
        <v>48</v>
      </c>
      <c r="E895" s="227">
        <v>75.281713531834</v>
      </c>
      <c r="F895" s="227">
        <v>83.78684963951777</v>
      </c>
      <c r="G895" s="227">
        <v>84.07788146603235</v>
      </c>
      <c r="I895" s="291"/>
      <c r="J895" s="291"/>
      <c r="K895" s="291"/>
    </row>
    <row r="896" spans="1:11" ht="12.75">
      <c r="A896" s="76">
        <v>2006</v>
      </c>
      <c r="B896" s="222">
        <v>4</v>
      </c>
      <c r="C896" s="224" t="s">
        <v>47</v>
      </c>
      <c r="D896" s="76" t="s">
        <v>48</v>
      </c>
      <c r="E896" s="228">
        <v>97.86975119599438</v>
      </c>
      <c r="F896" s="228">
        <v>112.59235890461773</v>
      </c>
      <c r="G896" s="228">
        <v>85.83562659588154</v>
      </c>
      <c r="I896" s="291"/>
      <c r="J896" s="291"/>
      <c r="K896" s="291"/>
    </row>
    <row r="897" spans="1:11" ht="12.75">
      <c r="A897" s="51">
        <v>2007</v>
      </c>
      <c r="B897" s="221">
        <v>1</v>
      </c>
      <c r="C897" s="223" t="s">
        <v>47</v>
      </c>
      <c r="D897" s="51" t="s">
        <v>48</v>
      </c>
      <c r="E897" s="227">
        <v>94.30071292592277</v>
      </c>
      <c r="F897" s="227">
        <v>112.24412293380941</v>
      </c>
      <c r="G897" s="227">
        <v>86.40799644293949</v>
      </c>
      <c r="I897" s="291"/>
      <c r="J897" s="291"/>
      <c r="K897" s="291"/>
    </row>
    <row r="898" spans="1:11" ht="12.75">
      <c r="A898" s="76">
        <v>2007</v>
      </c>
      <c r="B898" s="222">
        <v>2</v>
      </c>
      <c r="C898" s="224" t="s">
        <v>47</v>
      </c>
      <c r="D898" s="76" t="s">
        <v>48</v>
      </c>
      <c r="E898" s="228">
        <v>83.49640161093559</v>
      </c>
      <c r="F898" s="228">
        <v>92.98273259388951</v>
      </c>
      <c r="G898" s="228">
        <v>85.5388488244832</v>
      </c>
      <c r="I898" s="291"/>
      <c r="J898" s="291"/>
      <c r="K898" s="291"/>
    </row>
    <row r="899" spans="1:11" ht="12.75">
      <c r="A899" s="51">
        <v>2007</v>
      </c>
      <c r="B899" s="221">
        <v>3</v>
      </c>
      <c r="C899" s="223" t="s">
        <v>47</v>
      </c>
      <c r="D899" s="51" t="s">
        <v>48</v>
      </c>
      <c r="E899" s="227">
        <v>97.52017638330888</v>
      </c>
      <c r="F899" s="227">
        <v>95.2876113411468</v>
      </c>
      <c r="G899" s="227">
        <v>85.67984942133232</v>
      </c>
      <c r="I899" s="291"/>
      <c r="J899" s="291"/>
      <c r="K899" s="291"/>
    </row>
    <row r="900" spans="1:11" ht="12.75">
      <c r="A900" s="76">
        <v>2007</v>
      </c>
      <c r="B900" s="222">
        <v>4</v>
      </c>
      <c r="C900" s="224" t="s">
        <v>47</v>
      </c>
      <c r="D900" s="76" t="s">
        <v>48</v>
      </c>
      <c r="E900" s="228">
        <v>115.10197457960408</v>
      </c>
      <c r="F900" s="228">
        <v>124.41503552621447</v>
      </c>
      <c r="G900" s="228">
        <v>87.37915585684345</v>
      </c>
      <c r="I900" s="291"/>
      <c r="J900" s="291"/>
      <c r="K900" s="291"/>
    </row>
    <row r="901" spans="1:11" ht="12.75">
      <c r="A901" s="51">
        <v>2008</v>
      </c>
      <c r="B901" s="221">
        <v>1</v>
      </c>
      <c r="C901" s="223" t="s">
        <v>47</v>
      </c>
      <c r="D901" s="51" t="s">
        <v>48</v>
      </c>
      <c r="E901" s="227">
        <v>104.4069701389594</v>
      </c>
      <c r="F901" s="227">
        <v>134.00233206449917</v>
      </c>
      <c r="G901" s="227">
        <v>85.55700799225922</v>
      </c>
      <c r="I901" s="291"/>
      <c r="J901" s="291"/>
      <c r="K901" s="291"/>
    </row>
    <row r="902" spans="1:11" ht="12.75">
      <c r="A902" s="76">
        <v>2008</v>
      </c>
      <c r="B902" s="222">
        <v>2</v>
      </c>
      <c r="C902" s="224" t="s">
        <v>47</v>
      </c>
      <c r="D902" s="76" t="s">
        <v>48</v>
      </c>
      <c r="E902" s="228">
        <v>93.37780394300982</v>
      </c>
      <c r="F902" s="228">
        <v>114.27096142347641</v>
      </c>
      <c r="G902" s="228">
        <v>86.73339270669072</v>
      </c>
      <c r="I902" s="291"/>
      <c r="J902" s="291"/>
      <c r="K902" s="291"/>
    </row>
    <row r="903" spans="1:11" ht="12.75">
      <c r="A903" s="51">
        <v>2008</v>
      </c>
      <c r="B903" s="221">
        <v>3</v>
      </c>
      <c r="C903" s="223" t="s">
        <v>47</v>
      </c>
      <c r="D903" s="51" t="s">
        <v>48</v>
      </c>
      <c r="E903" s="227">
        <v>107.82386760986986</v>
      </c>
      <c r="F903" s="227">
        <v>122.74274959067294</v>
      </c>
      <c r="G903" s="227">
        <v>86.79806248801074</v>
      </c>
      <c r="I903" s="291"/>
      <c r="J903" s="291"/>
      <c r="K903" s="291"/>
    </row>
    <row r="904" spans="1:11" ht="12.75">
      <c r="A904" s="76">
        <v>2008</v>
      </c>
      <c r="B904" s="222">
        <v>4</v>
      </c>
      <c r="C904" s="224" t="s">
        <v>47</v>
      </c>
      <c r="D904" s="76" t="s">
        <v>48</v>
      </c>
      <c r="E904" s="228">
        <v>120.88768926729709</v>
      </c>
      <c r="F904" s="228">
        <v>129.30468445003393</v>
      </c>
      <c r="G904" s="228">
        <v>86.28876014276312</v>
      </c>
      <c r="I904" s="291"/>
      <c r="J904" s="291"/>
      <c r="K904" s="291"/>
    </row>
    <row r="905" spans="1:11" ht="12.75">
      <c r="A905" s="51">
        <v>2009</v>
      </c>
      <c r="B905" s="221">
        <v>1</v>
      </c>
      <c r="C905" s="223" t="s">
        <v>47</v>
      </c>
      <c r="D905" s="51" t="s">
        <v>48</v>
      </c>
      <c r="E905" s="227">
        <v>102.18959911047577</v>
      </c>
      <c r="F905" s="227">
        <v>123.68394667159775</v>
      </c>
      <c r="G905" s="227">
        <v>84.8569008620709</v>
      </c>
      <c r="I905" s="291"/>
      <c r="J905" s="291"/>
      <c r="K905" s="291"/>
    </row>
    <row r="906" spans="1:11" ht="12.75">
      <c r="A906" s="76">
        <v>2009</v>
      </c>
      <c r="B906" s="222">
        <v>2</v>
      </c>
      <c r="C906" s="224" t="s">
        <v>47</v>
      </c>
      <c r="D906" s="76" t="s">
        <v>48</v>
      </c>
      <c r="E906" s="228">
        <v>90.72957123286167</v>
      </c>
      <c r="F906" s="228">
        <v>100.2287659552039</v>
      </c>
      <c r="G906" s="228">
        <v>83.0942153704003</v>
      </c>
      <c r="I906" s="291"/>
      <c r="J906" s="291"/>
      <c r="K906" s="291"/>
    </row>
    <row r="907" spans="1:11" ht="12.75">
      <c r="A907" s="51">
        <v>2009</v>
      </c>
      <c r="B907" s="221">
        <v>3</v>
      </c>
      <c r="C907" s="223" t="s">
        <v>47</v>
      </c>
      <c r="D907" s="51" t="s">
        <v>48</v>
      </c>
      <c r="E907" s="227">
        <v>92.88943825964404</v>
      </c>
      <c r="F907" s="227">
        <v>99.23390154463206</v>
      </c>
      <c r="G907" s="227">
        <v>81.87683900518027</v>
      </c>
      <c r="I907" s="291"/>
      <c r="J907" s="291"/>
      <c r="K907" s="291"/>
    </row>
    <row r="908" spans="1:11" ht="12.75">
      <c r="A908" s="76">
        <v>2009</v>
      </c>
      <c r="B908" s="222">
        <v>4</v>
      </c>
      <c r="C908" s="224" t="s">
        <v>47</v>
      </c>
      <c r="D908" s="76" t="s">
        <v>48</v>
      </c>
      <c r="E908" s="228">
        <v>103.77245691925721</v>
      </c>
      <c r="F908" s="228">
        <v>128.4935872308096</v>
      </c>
      <c r="G908" s="228">
        <v>80.61597855437893</v>
      </c>
      <c r="I908" s="291"/>
      <c r="J908" s="291"/>
      <c r="K908" s="291"/>
    </row>
    <row r="909" spans="1:11" ht="12.75">
      <c r="A909" s="51">
        <v>2010</v>
      </c>
      <c r="B909" s="221">
        <v>1</v>
      </c>
      <c r="C909" s="223" t="s">
        <v>47</v>
      </c>
      <c r="D909" s="51" t="s">
        <v>48</v>
      </c>
      <c r="E909" s="227">
        <v>86.70455273205903</v>
      </c>
      <c r="F909" s="227">
        <v>141.20460179996383</v>
      </c>
      <c r="G909" s="227">
        <v>78.866244822078</v>
      </c>
      <c r="I909" s="291"/>
      <c r="J909" s="291"/>
      <c r="K909" s="291"/>
    </row>
    <row r="910" spans="1:11" ht="12.75">
      <c r="A910" s="76">
        <v>2010</v>
      </c>
      <c r="B910" s="222">
        <v>2</v>
      </c>
      <c r="C910" s="224" t="s">
        <v>47</v>
      </c>
      <c r="D910" s="76" t="s">
        <v>48</v>
      </c>
      <c r="E910" s="228">
        <v>81.20395518001052</v>
      </c>
      <c r="F910" s="228">
        <v>104.23649615343575</v>
      </c>
      <c r="G910" s="228">
        <v>77.59083033239735</v>
      </c>
      <c r="I910" s="291"/>
      <c r="J910" s="291"/>
      <c r="K910" s="291"/>
    </row>
    <row r="911" spans="1:11" ht="12.75">
      <c r="A911" s="51">
        <v>2010</v>
      </c>
      <c r="B911" s="221">
        <v>3</v>
      </c>
      <c r="C911" s="223" t="s">
        <v>47</v>
      </c>
      <c r="D911" s="51" t="s">
        <v>48</v>
      </c>
      <c r="E911" s="227">
        <v>86.46885332157065</v>
      </c>
      <c r="F911" s="227">
        <v>101.68537499203475</v>
      </c>
      <c r="G911" s="227">
        <v>76.73708240033935</v>
      </c>
      <c r="I911" s="291"/>
      <c r="J911" s="291"/>
      <c r="K911" s="291"/>
    </row>
    <row r="912" spans="1:11" ht="12.75">
      <c r="A912" s="76">
        <v>2001</v>
      </c>
      <c r="B912" s="222">
        <v>1</v>
      </c>
      <c r="C912" s="224" t="s">
        <v>49</v>
      </c>
      <c r="D912" s="76" t="s">
        <v>50</v>
      </c>
      <c r="E912" s="228">
        <v>100.43445830265664</v>
      </c>
      <c r="F912" s="228">
        <v>97.55399670147064</v>
      </c>
      <c r="G912" s="228">
        <v>102.5771478447179</v>
      </c>
      <c r="I912" s="291"/>
      <c r="J912" s="291"/>
      <c r="K912" s="291"/>
    </row>
    <row r="913" spans="1:11" ht="12.75">
      <c r="A913" s="51">
        <v>2001</v>
      </c>
      <c r="B913" s="221">
        <v>2</v>
      </c>
      <c r="C913" s="223" t="s">
        <v>49</v>
      </c>
      <c r="D913" s="51" t="s">
        <v>50</v>
      </c>
      <c r="E913" s="227">
        <v>94.20869810975438</v>
      </c>
      <c r="F913" s="227">
        <v>96.67299493490091</v>
      </c>
      <c r="G913" s="227">
        <v>99.22829397000204</v>
      </c>
      <c r="I913" s="291"/>
      <c r="J913" s="291"/>
      <c r="K913" s="291"/>
    </row>
    <row r="914" spans="1:11" ht="12.75">
      <c r="A914" s="76">
        <v>2001</v>
      </c>
      <c r="B914" s="222">
        <v>3</v>
      </c>
      <c r="C914" s="224" t="s">
        <v>49</v>
      </c>
      <c r="D914" s="76" t="s">
        <v>50</v>
      </c>
      <c r="E914" s="228">
        <v>99.05511361305525</v>
      </c>
      <c r="F914" s="228">
        <v>98.34066996591378</v>
      </c>
      <c r="G914" s="228">
        <v>99.60757439318228</v>
      </c>
      <c r="I914" s="291"/>
      <c r="J914" s="291"/>
      <c r="K914" s="291"/>
    </row>
    <row r="915" spans="1:11" ht="12.75">
      <c r="A915" s="51">
        <v>2001</v>
      </c>
      <c r="B915" s="221">
        <v>4</v>
      </c>
      <c r="C915" s="223" t="s">
        <v>49</v>
      </c>
      <c r="D915" s="51" t="s">
        <v>50</v>
      </c>
      <c r="E915" s="227">
        <v>106.30172997453376</v>
      </c>
      <c r="F915" s="227">
        <v>107.43233839771467</v>
      </c>
      <c r="G915" s="227">
        <v>98.58698379209781</v>
      </c>
      <c r="I915" s="291"/>
      <c r="J915" s="291"/>
      <c r="K915" s="291"/>
    </row>
    <row r="916" spans="1:11" ht="12.75">
      <c r="A916" s="76">
        <v>2002</v>
      </c>
      <c r="B916" s="222">
        <v>1</v>
      </c>
      <c r="C916" s="224" t="s">
        <v>49</v>
      </c>
      <c r="D916" s="76" t="s">
        <v>50</v>
      </c>
      <c r="E916" s="228">
        <v>117.16627808422957</v>
      </c>
      <c r="F916" s="228">
        <v>117.26304587989236</v>
      </c>
      <c r="G916" s="228">
        <v>103.61730449937909</v>
      </c>
      <c r="I916" s="291"/>
      <c r="J916" s="291"/>
      <c r="K916" s="291"/>
    </row>
    <row r="917" spans="1:11" ht="12.75">
      <c r="A917" s="51">
        <v>2002</v>
      </c>
      <c r="B917" s="221">
        <v>2</v>
      </c>
      <c r="C917" s="223" t="s">
        <v>49</v>
      </c>
      <c r="D917" s="51" t="s">
        <v>50</v>
      </c>
      <c r="E917" s="227">
        <v>105.66264424495628</v>
      </c>
      <c r="F917" s="227">
        <v>101.30826352752553</v>
      </c>
      <c r="G917" s="227">
        <v>101.24680185450259</v>
      </c>
      <c r="I917" s="291"/>
      <c r="J917" s="291"/>
      <c r="K917" s="291"/>
    </row>
    <row r="918" spans="1:11" ht="12.75">
      <c r="A918" s="76">
        <v>2002</v>
      </c>
      <c r="B918" s="222">
        <v>3</v>
      </c>
      <c r="C918" s="224" t="s">
        <v>49</v>
      </c>
      <c r="D918" s="76" t="s">
        <v>50</v>
      </c>
      <c r="E918" s="228">
        <v>102.41398953083916</v>
      </c>
      <c r="F918" s="228">
        <v>105.89659861364929</v>
      </c>
      <c r="G918" s="228">
        <v>101.18878340779237</v>
      </c>
      <c r="I918" s="291"/>
      <c r="J918" s="291"/>
      <c r="K918" s="291"/>
    </row>
    <row r="919" spans="1:11" ht="12.75">
      <c r="A919" s="51">
        <v>2002</v>
      </c>
      <c r="B919" s="221">
        <v>4</v>
      </c>
      <c r="C919" s="223" t="s">
        <v>49</v>
      </c>
      <c r="D919" s="51" t="s">
        <v>50</v>
      </c>
      <c r="E919" s="227">
        <v>134.63828347109552</v>
      </c>
      <c r="F919" s="227">
        <v>125.3599207894353</v>
      </c>
      <c r="G919" s="227">
        <v>100.36827148360571</v>
      </c>
      <c r="I919" s="291"/>
      <c r="J919" s="291"/>
      <c r="K919" s="291"/>
    </row>
    <row r="920" spans="1:11" ht="12.75">
      <c r="A920" s="76">
        <v>2003</v>
      </c>
      <c r="B920" s="222">
        <v>1</v>
      </c>
      <c r="C920" s="224" t="s">
        <v>49</v>
      </c>
      <c r="D920" s="76" t="s">
        <v>50</v>
      </c>
      <c r="E920" s="228">
        <v>121.64452613424183</v>
      </c>
      <c r="F920" s="228">
        <v>120.79853675992163</v>
      </c>
      <c r="G920" s="228">
        <v>95.93920637804796</v>
      </c>
      <c r="I920" s="291"/>
      <c r="J920" s="291"/>
      <c r="K920" s="291"/>
    </row>
    <row r="921" spans="1:11" ht="12.75">
      <c r="A921" s="51">
        <v>2003</v>
      </c>
      <c r="B921" s="221">
        <v>2</v>
      </c>
      <c r="C921" s="223" t="s">
        <v>49</v>
      </c>
      <c r="D921" s="51" t="s">
        <v>50</v>
      </c>
      <c r="E921" s="227">
        <v>101.13876250437983</v>
      </c>
      <c r="F921" s="227">
        <v>101.03198109175067</v>
      </c>
      <c r="G921" s="227">
        <v>91.52859065303403</v>
      </c>
      <c r="I921" s="291"/>
      <c r="J921" s="291"/>
      <c r="K921" s="291"/>
    </row>
    <row r="922" spans="1:11" ht="12.75">
      <c r="A922" s="76">
        <v>2003</v>
      </c>
      <c r="B922" s="222">
        <v>3</v>
      </c>
      <c r="C922" s="224" t="s">
        <v>49</v>
      </c>
      <c r="D922" s="76" t="s">
        <v>50</v>
      </c>
      <c r="E922" s="228">
        <v>111.2872889923352</v>
      </c>
      <c r="F922" s="228">
        <v>109.92848368641853</v>
      </c>
      <c r="G922" s="228">
        <v>91.7677043350825</v>
      </c>
      <c r="I922" s="291"/>
      <c r="J922" s="291"/>
      <c r="K922" s="291"/>
    </row>
    <row r="923" spans="1:11" ht="12.75">
      <c r="A923" s="51">
        <v>2003</v>
      </c>
      <c r="B923" s="221">
        <v>4</v>
      </c>
      <c r="C923" s="223" t="s">
        <v>49</v>
      </c>
      <c r="D923" s="51" t="s">
        <v>50</v>
      </c>
      <c r="E923" s="227">
        <v>137.72112121195244</v>
      </c>
      <c r="F923" s="227">
        <v>138.9400277221032</v>
      </c>
      <c r="G923" s="227">
        <v>95.74937196245212</v>
      </c>
      <c r="I923" s="291"/>
      <c r="J923" s="291"/>
      <c r="K923" s="291"/>
    </row>
    <row r="924" spans="1:11" ht="12.75">
      <c r="A924" s="76">
        <v>2004</v>
      </c>
      <c r="B924" s="222">
        <v>1</v>
      </c>
      <c r="C924" s="224" t="s">
        <v>49</v>
      </c>
      <c r="D924" s="76" t="s">
        <v>50</v>
      </c>
      <c r="E924" s="228">
        <v>117.00822295292417</v>
      </c>
      <c r="F924" s="228">
        <v>115.3816983634131</v>
      </c>
      <c r="G924" s="228">
        <v>94.21394654219161</v>
      </c>
      <c r="I924" s="291"/>
      <c r="J924" s="291"/>
      <c r="K924" s="291"/>
    </row>
    <row r="925" spans="1:11" ht="12.75">
      <c r="A925" s="51">
        <v>2004</v>
      </c>
      <c r="B925" s="221">
        <v>2</v>
      </c>
      <c r="C925" s="223" t="s">
        <v>49</v>
      </c>
      <c r="D925" s="51" t="s">
        <v>50</v>
      </c>
      <c r="E925" s="227">
        <v>103.72947440910765</v>
      </c>
      <c r="F925" s="227">
        <v>100.7926873442501</v>
      </c>
      <c r="G925" s="227">
        <v>92.96327274532487</v>
      </c>
      <c r="I925" s="291"/>
      <c r="J925" s="291"/>
      <c r="K925" s="291"/>
    </row>
    <row r="926" spans="1:11" ht="12.75">
      <c r="A926" s="76">
        <v>2004</v>
      </c>
      <c r="B926" s="222">
        <v>3</v>
      </c>
      <c r="C926" s="224" t="s">
        <v>49</v>
      </c>
      <c r="D926" s="76" t="s">
        <v>50</v>
      </c>
      <c r="E926" s="228">
        <v>116.89001325253847</v>
      </c>
      <c r="F926" s="228">
        <v>111.50285417937062</v>
      </c>
      <c r="G926" s="228">
        <v>94.43024125356743</v>
      </c>
      <c r="I926" s="291"/>
      <c r="J926" s="291"/>
      <c r="K926" s="291"/>
    </row>
    <row r="927" spans="1:11" ht="12.75">
      <c r="A927" s="51">
        <v>2004</v>
      </c>
      <c r="B927" s="221">
        <v>4</v>
      </c>
      <c r="C927" s="223" t="s">
        <v>49</v>
      </c>
      <c r="D927" s="51" t="s">
        <v>50</v>
      </c>
      <c r="E927" s="227">
        <v>130.1757081322407</v>
      </c>
      <c r="F927" s="227">
        <v>125.52501851274887</v>
      </c>
      <c r="G927" s="227">
        <v>96.60702540273361</v>
      </c>
      <c r="I927" s="291"/>
      <c r="J927" s="291"/>
      <c r="K927" s="291"/>
    </row>
    <row r="928" spans="1:11" ht="12.75">
      <c r="A928" s="76">
        <v>2005</v>
      </c>
      <c r="B928" s="222">
        <v>1</v>
      </c>
      <c r="C928" s="224" t="s">
        <v>49</v>
      </c>
      <c r="D928" s="76" t="s">
        <v>50</v>
      </c>
      <c r="E928" s="228">
        <v>116.90393457246219</v>
      </c>
      <c r="F928" s="228">
        <v>125.48893561712887</v>
      </c>
      <c r="G928" s="228">
        <v>96.17977659013937</v>
      </c>
      <c r="I928" s="291"/>
      <c r="J928" s="291"/>
      <c r="K928" s="291"/>
    </row>
    <row r="929" spans="1:11" ht="12.75">
      <c r="A929" s="51">
        <v>2005</v>
      </c>
      <c r="B929" s="221">
        <v>2</v>
      </c>
      <c r="C929" s="223" t="s">
        <v>49</v>
      </c>
      <c r="D929" s="51" t="s">
        <v>50</v>
      </c>
      <c r="E929" s="227">
        <v>117.63830516059949</v>
      </c>
      <c r="F929" s="227">
        <v>117.17376363228026</v>
      </c>
      <c r="G929" s="227">
        <v>96.59877173249028</v>
      </c>
      <c r="I929" s="291"/>
      <c r="J929" s="291"/>
      <c r="K929" s="291"/>
    </row>
    <row r="930" spans="1:11" ht="12.75">
      <c r="A930" s="76">
        <v>2005</v>
      </c>
      <c r="B930" s="222">
        <v>3</v>
      </c>
      <c r="C930" s="224" t="s">
        <v>49</v>
      </c>
      <c r="D930" s="76" t="s">
        <v>50</v>
      </c>
      <c r="E930" s="228">
        <v>115.65573271139355</v>
      </c>
      <c r="F930" s="228">
        <v>110.30343947290822</v>
      </c>
      <c r="G930" s="228">
        <v>95.4143700525771</v>
      </c>
      <c r="I930" s="291"/>
      <c r="J930" s="291"/>
      <c r="K930" s="291"/>
    </row>
    <row r="931" spans="1:11" ht="12.75">
      <c r="A931" s="51">
        <v>2005</v>
      </c>
      <c r="B931" s="221">
        <v>4</v>
      </c>
      <c r="C931" s="223" t="s">
        <v>49</v>
      </c>
      <c r="D931" s="51" t="s">
        <v>50</v>
      </c>
      <c r="E931" s="227">
        <v>125.55170171915061</v>
      </c>
      <c r="F931" s="227">
        <v>118.9378409390488</v>
      </c>
      <c r="G931" s="227">
        <v>97.66592274394723</v>
      </c>
      <c r="I931" s="291"/>
      <c r="J931" s="291"/>
      <c r="K931" s="291"/>
    </row>
    <row r="932" spans="1:11" ht="12.75">
      <c r="A932" s="76">
        <v>2006</v>
      </c>
      <c r="B932" s="222">
        <v>1</v>
      </c>
      <c r="C932" s="224" t="s">
        <v>49</v>
      </c>
      <c r="D932" s="76" t="s">
        <v>50</v>
      </c>
      <c r="E932" s="228">
        <v>120.03812755316109</v>
      </c>
      <c r="F932" s="228">
        <v>117.33474036067966</v>
      </c>
      <c r="G932" s="228">
        <v>95.38159812661107</v>
      </c>
      <c r="I932" s="291"/>
      <c r="J932" s="291"/>
      <c r="K932" s="291"/>
    </row>
    <row r="933" spans="1:11" ht="12.75">
      <c r="A933" s="51">
        <v>2006</v>
      </c>
      <c r="B933" s="221">
        <v>2</v>
      </c>
      <c r="C933" s="223" t="s">
        <v>49</v>
      </c>
      <c r="D933" s="51" t="s">
        <v>50</v>
      </c>
      <c r="E933" s="227">
        <v>120.70715621818792</v>
      </c>
      <c r="F933" s="227">
        <v>115.06979955586974</v>
      </c>
      <c r="G933" s="227">
        <v>95.80156428899063</v>
      </c>
      <c r="I933" s="291"/>
      <c r="J933" s="291"/>
      <c r="K933" s="291"/>
    </row>
    <row r="934" spans="1:11" ht="12.75">
      <c r="A934" s="76">
        <v>2006</v>
      </c>
      <c r="B934" s="222">
        <v>3</v>
      </c>
      <c r="C934" s="224" t="s">
        <v>49</v>
      </c>
      <c r="D934" s="76" t="s">
        <v>50</v>
      </c>
      <c r="E934" s="228">
        <v>126.8320805106203</v>
      </c>
      <c r="F934" s="228">
        <v>115.82736807655786</v>
      </c>
      <c r="G934" s="228">
        <v>98.20435334981883</v>
      </c>
      <c r="I934" s="291"/>
      <c r="J934" s="291"/>
      <c r="K934" s="291"/>
    </row>
    <row r="935" spans="1:11" ht="12.75">
      <c r="A935" s="51">
        <v>2006</v>
      </c>
      <c r="B935" s="221">
        <v>4</v>
      </c>
      <c r="C935" s="223" t="s">
        <v>49</v>
      </c>
      <c r="D935" s="51" t="s">
        <v>50</v>
      </c>
      <c r="E935" s="227">
        <v>134.09736199369058</v>
      </c>
      <c r="F935" s="227">
        <v>128.5087270624355</v>
      </c>
      <c r="G935" s="227">
        <v>101.04118836344162</v>
      </c>
      <c r="I935" s="291"/>
      <c r="J935" s="291"/>
      <c r="K935" s="291"/>
    </row>
    <row r="936" spans="1:11" ht="12.75">
      <c r="A936" s="76">
        <v>2007</v>
      </c>
      <c r="B936" s="222">
        <v>1</v>
      </c>
      <c r="C936" s="224" t="s">
        <v>49</v>
      </c>
      <c r="D936" s="76" t="s">
        <v>50</v>
      </c>
      <c r="E936" s="228">
        <v>119.35726209980086</v>
      </c>
      <c r="F936" s="228">
        <v>113.65319435038006</v>
      </c>
      <c r="G936" s="228">
        <v>98.83818667350266</v>
      </c>
      <c r="I936" s="291"/>
      <c r="J936" s="291"/>
      <c r="K936" s="291"/>
    </row>
    <row r="937" spans="1:11" ht="12.75">
      <c r="A937" s="51">
        <v>2007</v>
      </c>
      <c r="B937" s="221">
        <v>2</v>
      </c>
      <c r="C937" s="223" t="s">
        <v>49</v>
      </c>
      <c r="D937" s="51" t="s">
        <v>50</v>
      </c>
      <c r="E937" s="227">
        <v>123.8264983540776</v>
      </c>
      <c r="F937" s="227">
        <v>114.84988361217687</v>
      </c>
      <c r="G937" s="227">
        <v>100.04443630405987</v>
      </c>
      <c r="I937" s="291"/>
      <c r="J937" s="291"/>
      <c r="K937" s="291"/>
    </row>
    <row r="938" spans="1:11" ht="12.75">
      <c r="A938" s="76">
        <v>2007</v>
      </c>
      <c r="B938" s="222">
        <v>3</v>
      </c>
      <c r="C938" s="224" t="s">
        <v>49</v>
      </c>
      <c r="D938" s="76" t="s">
        <v>50</v>
      </c>
      <c r="E938" s="228">
        <v>131.03625163153126</v>
      </c>
      <c r="F938" s="228">
        <v>124.94895392740001</v>
      </c>
      <c r="G938" s="228">
        <v>97.70476354509218</v>
      </c>
      <c r="I938" s="291"/>
      <c r="J938" s="291"/>
      <c r="K938" s="291"/>
    </row>
    <row r="939" spans="1:11" ht="12.75">
      <c r="A939" s="51">
        <v>2007</v>
      </c>
      <c r="B939" s="221">
        <v>4</v>
      </c>
      <c r="C939" s="223" t="s">
        <v>49</v>
      </c>
      <c r="D939" s="51" t="s">
        <v>50</v>
      </c>
      <c r="E939" s="227">
        <v>146.9131713505382</v>
      </c>
      <c r="F939" s="227">
        <v>141.8120154862816</v>
      </c>
      <c r="G939" s="227">
        <v>99.04695597965664</v>
      </c>
      <c r="I939" s="291"/>
      <c r="J939" s="291"/>
      <c r="K939" s="291"/>
    </row>
    <row r="940" spans="1:11" ht="12.75">
      <c r="A940" s="76">
        <v>2008</v>
      </c>
      <c r="B940" s="222">
        <v>1</v>
      </c>
      <c r="C940" s="224" t="s">
        <v>49</v>
      </c>
      <c r="D940" s="76" t="s">
        <v>50</v>
      </c>
      <c r="E940" s="228">
        <v>117.69288758580568</v>
      </c>
      <c r="F940" s="228">
        <v>115.46332483319304</v>
      </c>
      <c r="G940" s="228">
        <v>94.42150207330982</v>
      </c>
      <c r="I940" s="291"/>
      <c r="J940" s="291"/>
      <c r="K940" s="291"/>
    </row>
    <row r="941" spans="1:11" ht="12.75">
      <c r="A941" s="51">
        <v>2008</v>
      </c>
      <c r="B941" s="221">
        <v>2</v>
      </c>
      <c r="C941" s="223" t="s">
        <v>49</v>
      </c>
      <c r="D941" s="51" t="s">
        <v>50</v>
      </c>
      <c r="E941" s="227">
        <v>128.69657207670807</v>
      </c>
      <c r="F941" s="227">
        <v>121.6136075658892</v>
      </c>
      <c r="G941" s="227">
        <v>94.0733913930484</v>
      </c>
      <c r="I941" s="291"/>
      <c r="J941" s="291"/>
      <c r="K941" s="291"/>
    </row>
    <row r="942" spans="1:11" ht="12.75">
      <c r="A942" s="76">
        <v>2008</v>
      </c>
      <c r="B942" s="222">
        <v>3</v>
      </c>
      <c r="C942" s="224" t="s">
        <v>49</v>
      </c>
      <c r="D942" s="76" t="s">
        <v>50</v>
      </c>
      <c r="E942" s="228">
        <v>144.8803878911153</v>
      </c>
      <c r="F942" s="228">
        <v>132.86942315880563</v>
      </c>
      <c r="G942" s="228">
        <v>94.3348385357552</v>
      </c>
      <c r="I942" s="291"/>
      <c r="J942" s="291"/>
      <c r="K942" s="291"/>
    </row>
    <row r="943" spans="1:11" ht="12.75">
      <c r="A943" s="51">
        <v>2008</v>
      </c>
      <c r="B943" s="221">
        <v>4</v>
      </c>
      <c r="C943" s="223" t="s">
        <v>49</v>
      </c>
      <c r="D943" s="51" t="s">
        <v>50</v>
      </c>
      <c r="E943" s="227">
        <v>162.0790400309253</v>
      </c>
      <c r="F943" s="227">
        <v>150.33591944968555</v>
      </c>
      <c r="G943" s="227">
        <v>94.70334063661772</v>
      </c>
      <c r="I943" s="291"/>
      <c r="J943" s="291"/>
      <c r="K943" s="291"/>
    </row>
    <row r="944" spans="1:11" ht="12.75">
      <c r="A944" s="76">
        <v>2009</v>
      </c>
      <c r="B944" s="222">
        <v>1</v>
      </c>
      <c r="C944" s="224" t="s">
        <v>49</v>
      </c>
      <c r="D944" s="76" t="s">
        <v>50</v>
      </c>
      <c r="E944" s="228">
        <v>128.6631706267385</v>
      </c>
      <c r="F944" s="228">
        <v>122.67724811931024</v>
      </c>
      <c r="G944" s="228">
        <v>90.9838484169764</v>
      </c>
      <c r="I944" s="291"/>
      <c r="J944" s="291"/>
      <c r="K944" s="291"/>
    </row>
    <row r="945" spans="1:11" ht="12.75">
      <c r="A945" s="51">
        <v>2009</v>
      </c>
      <c r="B945" s="221">
        <v>2</v>
      </c>
      <c r="C945" s="223" t="s">
        <v>49</v>
      </c>
      <c r="D945" s="51" t="s">
        <v>50</v>
      </c>
      <c r="E945" s="227">
        <v>134.93862729339952</v>
      </c>
      <c r="F945" s="227">
        <v>123.89875819722101</v>
      </c>
      <c r="G945" s="227">
        <v>91.45479313085868</v>
      </c>
      <c r="I945" s="291"/>
      <c r="J945" s="291"/>
      <c r="K945" s="291"/>
    </row>
    <row r="946" spans="1:11" ht="12.75">
      <c r="A946" s="76">
        <v>2009</v>
      </c>
      <c r="B946" s="222">
        <v>3</v>
      </c>
      <c r="C946" s="224" t="s">
        <v>49</v>
      </c>
      <c r="D946" s="76" t="s">
        <v>50</v>
      </c>
      <c r="E946" s="228">
        <v>139.3787805974013</v>
      </c>
      <c r="F946" s="228">
        <v>131.7362994138376</v>
      </c>
      <c r="G946" s="228">
        <v>92.13863398601657</v>
      </c>
      <c r="I946" s="291"/>
      <c r="J946" s="291"/>
      <c r="K946" s="291"/>
    </row>
    <row r="947" spans="1:11" ht="12.75">
      <c r="A947" s="51">
        <v>2009</v>
      </c>
      <c r="B947" s="221">
        <v>4</v>
      </c>
      <c r="C947" s="223" t="s">
        <v>49</v>
      </c>
      <c r="D947" s="51" t="s">
        <v>50</v>
      </c>
      <c r="E947" s="227">
        <v>146.85810188073586</v>
      </c>
      <c r="F947" s="227">
        <v>136.5763021158301</v>
      </c>
      <c r="G947" s="227">
        <v>91.18849088800874</v>
      </c>
      <c r="I947" s="291"/>
      <c r="J947" s="291"/>
      <c r="K947" s="291"/>
    </row>
    <row r="948" spans="1:11" ht="12.75">
      <c r="A948" s="76">
        <v>2010</v>
      </c>
      <c r="B948" s="222">
        <v>1</v>
      </c>
      <c r="C948" s="224" t="s">
        <v>49</v>
      </c>
      <c r="D948" s="76" t="s">
        <v>50</v>
      </c>
      <c r="E948" s="228">
        <v>128.9543633224222</v>
      </c>
      <c r="F948" s="228">
        <v>123.98505339356977</v>
      </c>
      <c r="G948" s="228">
        <v>89.45861870701644</v>
      </c>
      <c r="I948" s="291"/>
      <c r="J948" s="291"/>
      <c r="K948" s="291"/>
    </row>
    <row r="949" spans="1:11" ht="12.75">
      <c r="A949" s="51">
        <v>2010</v>
      </c>
      <c r="B949" s="221">
        <v>2</v>
      </c>
      <c r="C949" s="223" t="s">
        <v>49</v>
      </c>
      <c r="D949" s="51" t="s">
        <v>50</v>
      </c>
      <c r="E949" s="227">
        <v>136.8711958024473</v>
      </c>
      <c r="F949" s="227">
        <v>128.3648024696329</v>
      </c>
      <c r="G949" s="227">
        <v>93.99959387087303</v>
      </c>
      <c r="I949" s="291"/>
      <c r="J949" s="291"/>
      <c r="K949" s="291"/>
    </row>
    <row r="950" spans="1:11" ht="12.75">
      <c r="A950" s="76">
        <v>2010</v>
      </c>
      <c r="B950" s="222">
        <v>3</v>
      </c>
      <c r="C950" s="224" t="s">
        <v>49</v>
      </c>
      <c r="D950" s="76" t="s">
        <v>50</v>
      </c>
      <c r="E950" s="228">
        <v>129.6215420991887</v>
      </c>
      <c r="F950" s="228">
        <v>122.30922384913069</v>
      </c>
      <c r="G950" s="228">
        <v>93.67260287623417</v>
      </c>
      <c r="I950" s="291"/>
      <c r="J950" s="291"/>
      <c r="K950" s="291"/>
    </row>
    <row r="951" spans="1:11" ht="12.75">
      <c r="A951" s="51">
        <v>2001</v>
      </c>
      <c r="B951" s="221">
        <v>1</v>
      </c>
      <c r="C951" s="223" t="s">
        <v>51</v>
      </c>
      <c r="D951" s="51" t="s">
        <v>52</v>
      </c>
      <c r="E951" s="227">
        <v>83.58925991786926</v>
      </c>
      <c r="F951" s="227">
        <v>78.96309551425081</v>
      </c>
      <c r="G951" s="227">
        <v>107.86516853932585</v>
      </c>
      <c r="I951" s="291"/>
      <c r="J951" s="291"/>
      <c r="K951" s="291"/>
    </row>
    <row r="952" spans="1:11" ht="12.75">
      <c r="A952" s="76">
        <v>2001</v>
      </c>
      <c r="B952" s="222">
        <v>2</v>
      </c>
      <c r="C952" s="224" t="s">
        <v>51</v>
      </c>
      <c r="D952" s="76" t="s">
        <v>52</v>
      </c>
      <c r="E952" s="228">
        <v>90.59062324858306</v>
      </c>
      <c r="F952" s="228">
        <v>85.00167605048252</v>
      </c>
      <c r="G952" s="228">
        <v>104.70415816546453</v>
      </c>
      <c r="I952" s="291"/>
      <c r="J952" s="291"/>
      <c r="K952" s="291"/>
    </row>
    <row r="953" spans="1:11" ht="12.75">
      <c r="A953" s="51">
        <v>2001</v>
      </c>
      <c r="B953" s="221">
        <v>3</v>
      </c>
      <c r="C953" s="223" t="s">
        <v>51</v>
      </c>
      <c r="D953" s="51" t="s">
        <v>52</v>
      </c>
      <c r="E953" s="227">
        <v>91.71076948949629</v>
      </c>
      <c r="F953" s="227">
        <v>93.82668220835598</v>
      </c>
      <c r="G953" s="227">
        <v>96.9453145205322</v>
      </c>
      <c r="I953" s="291"/>
      <c r="J953" s="291"/>
      <c r="K953" s="291"/>
    </row>
    <row r="954" spans="1:11" ht="12.75">
      <c r="A954" s="76">
        <v>2001</v>
      </c>
      <c r="B954" s="222">
        <v>4</v>
      </c>
      <c r="C954" s="224" t="s">
        <v>51</v>
      </c>
      <c r="D954" s="76" t="s">
        <v>52</v>
      </c>
      <c r="E954" s="228">
        <v>134.10934734405137</v>
      </c>
      <c r="F954" s="228">
        <v>142.20854622691067</v>
      </c>
      <c r="G954" s="228">
        <v>90.48535877467745</v>
      </c>
      <c r="I954" s="291"/>
      <c r="J954" s="291"/>
      <c r="K954" s="291"/>
    </row>
    <row r="955" spans="1:11" ht="12.75">
      <c r="A955" s="51">
        <v>2002</v>
      </c>
      <c r="B955" s="221">
        <v>1</v>
      </c>
      <c r="C955" s="223" t="s">
        <v>51</v>
      </c>
      <c r="D955" s="51" t="s">
        <v>52</v>
      </c>
      <c r="E955" s="227">
        <v>27.835421930183</v>
      </c>
      <c r="F955" s="227">
        <v>29.833503056420476</v>
      </c>
      <c r="G955" s="227">
        <v>55.020738143816395</v>
      </c>
      <c r="I955" s="291"/>
      <c r="J955" s="291"/>
      <c r="K955" s="291"/>
    </row>
    <row r="956" spans="1:11" ht="12.75">
      <c r="A956" s="76">
        <v>2002</v>
      </c>
      <c r="B956" s="222">
        <v>2</v>
      </c>
      <c r="C956" s="224" t="s">
        <v>51</v>
      </c>
      <c r="D956" s="76" t="s">
        <v>52</v>
      </c>
      <c r="E956" s="228">
        <v>37.54019113115741</v>
      </c>
      <c r="F956" s="228">
        <v>39.55894705913873</v>
      </c>
      <c r="G956" s="228">
        <v>57.45854765941551</v>
      </c>
      <c r="I956" s="291"/>
      <c r="J956" s="291"/>
      <c r="K956" s="291"/>
    </row>
    <row r="957" spans="1:11" ht="12.75">
      <c r="A957" s="51">
        <v>2002</v>
      </c>
      <c r="B957" s="221">
        <v>3</v>
      </c>
      <c r="C957" s="223" t="s">
        <v>51</v>
      </c>
      <c r="D957" s="51" t="s">
        <v>52</v>
      </c>
      <c r="E957" s="227">
        <v>43.45761726356912</v>
      </c>
      <c r="F957" s="227">
        <v>44.60554893167393</v>
      </c>
      <c r="G957" s="227">
        <v>59.225839822983424</v>
      </c>
      <c r="I957" s="291"/>
      <c r="J957" s="291"/>
      <c r="K957" s="291"/>
    </row>
    <row r="958" spans="1:11" ht="12.75">
      <c r="A958" s="76">
        <v>2002</v>
      </c>
      <c r="B958" s="222">
        <v>4</v>
      </c>
      <c r="C958" s="224" t="s">
        <v>51</v>
      </c>
      <c r="D958" s="76" t="s">
        <v>52</v>
      </c>
      <c r="E958" s="228">
        <v>45.08932163860825</v>
      </c>
      <c r="F958" s="228">
        <v>47.01263480589502</v>
      </c>
      <c r="G958" s="228">
        <v>57.16160426065884</v>
      </c>
      <c r="I958" s="291"/>
      <c r="J958" s="291"/>
      <c r="K958" s="291"/>
    </row>
    <row r="959" spans="1:11" ht="12.75">
      <c r="A959" s="51">
        <v>2003</v>
      </c>
      <c r="B959" s="221">
        <v>1</v>
      </c>
      <c r="C959" s="223" t="s">
        <v>51</v>
      </c>
      <c r="D959" s="51" t="s">
        <v>52</v>
      </c>
      <c r="E959" s="227">
        <v>17.446486718014864</v>
      </c>
      <c r="F959" s="227">
        <v>19.24326206010071</v>
      </c>
      <c r="G959" s="227">
        <v>35.77210073086392</v>
      </c>
      <c r="I959" s="291"/>
      <c r="J959" s="291"/>
      <c r="K959" s="291"/>
    </row>
    <row r="960" spans="1:11" ht="12.75">
      <c r="A960" s="76">
        <v>2003</v>
      </c>
      <c r="B960" s="222">
        <v>2</v>
      </c>
      <c r="C960" s="224" t="s">
        <v>51</v>
      </c>
      <c r="D960" s="76" t="s">
        <v>52</v>
      </c>
      <c r="E960" s="228">
        <v>25.561027982879082</v>
      </c>
      <c r="F960" s="228">
        <v>26.591638304340083</v>
      </c>
      <c r="G960" s="228">
        <v>39.8430989396247</v>
      </c>
      <c r="I960" s="291"/>
      <c r="J960" s="291"/>
      <c r="K960" s="291"/>
    </row>
    <row r="961" spans="1:11" ht="12.75">
      <c r="A961" s="51">
        <v>2003</v>
      </c>
      <c r="B961" s="221">
        <v>3</v>
      </c>
      <c r="C961" s="223" t="s">
        <v>51</v>
      </c>
      <c r="D961" s="51" t="s">
        <v>52</v>
      </c>
      <c r="E961" s="227">
        <v>24.439741411380574</v>
      </c>
      <c r="F961" s="227">
        <v>25.421016697993142</v>
      </c>
      <c r="G961" s="227">
        <v>32.86492906884298</v>
      </c>
      <c r="I961" s="291"/>
      <c r="J961" s="291"/>
      <c r="K961" s="291"/>
    </row>
    <row r="962" spans="1:11" ht="12.75">
      <c r="A962" s="76">
        <v>2003</v>
      </c>
      <c r="B962" s="222">
        <v>4</v>
      </c>
      <c r="C962" s="224" t="s">
        <v>51</v>
      </c>
      <c r="D962" s="76" t="s">
        <v>52</v>
      </c>
      <c r="E962" s="228">
        <v>26.951612590466993</v>
      </c>
      <c r="F962" s="228">
        <v>28.038290721501408</v>
      </c>
      <c r="G962" s="228">
        <v>33.20497715451594</v>
      </c>
      <c r="I962" s="291"/>
      <c r="J962" s="291"/>
      <c r="K962" s="291"/>
    </row>
    <row r="963" spans="1:11" ht="12.75">
      <c r="A963" s="51">
        <v>2004</v>
      </c>
      <c r="B963" s="221">
        <v>1</v>
      </c>
      <c r="C963" s="223" t="s">
        <v>51</v>
      </c>
      <c r="D963" s="51" t="s">
        <v>52</v>
      </c>
      <c r="E963" s="227">
        <v>14.94734377393259</v>
      </c>
      <c r="F963" s="227">
        <v>15.550014636080975</v>
      </c>
      <c r="G963" s="227">
        <v>36.797034397540166</v>
      </c>
      <c r="I963" s="291"/>
      <c r="J963" s="291"/>
      <c r="K963" s="291"/>
    </row>
    <row r="964" spans="1:11" ht="12.75">
      <c r="A964" s="76">
        <v>2004</v>
      </c>
      <c r="B964" s="222">
        <v>2</v>
      </c>
      <c r="C964" s="224" t="s">
        <v>51</v>
      </c>
      <c r="D964" s="76" t="s">
        <v>52</v>
      </c>
      <c r="E964" s="228">
        <v>24.01004108477275</v>
      </c>
      <c r="F964" s="228">
        <v>24.97811624111012</v>
      </c>
      <c r="G964" s="228">
        <v>45.91128097550697</v>
      </c>
      <c r="I964" s="291"/>
      <c r="J964" s="291"/>
      <c r="K964" s="291"/>
    </row>
    <row r="965" spans="1:11" ht="12.75">
      <c r="A965" s="51">
        <v>2004</v>
      </c>
      <c r="B965" s="221">
        <v>3</v>
      </c>
      <c r="C965" s="223" t="s">
        <v>51</v>
      </c>
      <c r="D965" s="51" t="s">
        <v>52</v>
      </c>
      <c r="E965" s="227">
        <v>21.677702210862044</v>
      </c>
      <c r="F965" s="227">
        <v>22.551738406082233</v>
      </c>
      <c r="G965" s="227">
        <v>41.69660047702521</v>
      </c>
      <c r="I965" s="291"/>
      <c r="J965" s="291"/>
      <c r="K965" s="291"/>
    </row>
    <row r="966" spans="1:11" ht="12.75">
      <c r="A966" s="76">
        <v>2004</v>
      </c>
      <c r="B966" s="222">
        <v>4</v>
      </c>
      <c r="C966" s="224" t="s">
        <v>51</v>
      </c>
      <c r="D966" s="76" t="s">
        <v>52</v>
      </c>
      <c r="E966" s="228">
        <v>27.50118525679507</v>
      </c>
      <c r="F966" s="228">
        <v>28.61002193570518</v>
      </c>
      <c r="G966" s="228">
        <v>41.53376054867478</v>
      </c>
      <c r="I966" s="291"/>
      <c r="J966" s="291"/>
      <c r="K966" s="291"/>
    </row>
    <row r="967" spans="1:11" ht="12.75">
      <c r="A967" s="51">
        <v>2005</v>
      </c>
      <c r="B967" s="221">
        <v>1</v>
      </c>
      <c r="C967" s="223" t="s">
        <v>51</v>
      </c>
      <c r="D967" s="51" t="s">
        <v>52</v>
      </c>
      <c r="E967" s="227">
        <v>9.858749164586595</v>
      </c>
      <c r="F967" s="227">
        <v>10.256249947908906</v>
      </c>
      <c r="G967" s="227">
        <v>34.368803701255786</v>
      </c>
      <c r="I967" s="291"/>
      <c r="J967" s="291"/>
      <c r="K967" s="291"/>
    </row>
    <row r="968" spans="1:11" ht="12.75">
      <c r="A968" s="76">
        <v>2005</v>
      </c>
      <c r="B968" s="222">
        <v>2</v>
      </c>
      <c r="C968" s="224" t="s">
        <v>51</v>
      </c>
      <c r="D968" s="76" t="s">
        <v>52</v>
      </c>
      <c r="E968" s="228">
        <v>20.552599937322665</v>
      </c>
      <c r="F968" s="228">
        <v>21.381272463421812</v>
      </c>
      <c r="G968" s="228">
        <v>41.39486766861117</v>
      </c>
      <c r="I968" s="291"/>
      <c r="J968" s="291"/>
      <c r="K968" s="291"/>
    </row>
    <row r="969" spans="1:11" ht="12.75">
      <c r="A969" s="51">
        <v>2005</v>
      </c>
      <c r="B969" s="221">
        <v>3</v>
      </c>
      <c r="C969" s="223" t="s">
        <v>51</v>
      </c>
      <c r="D969" s="51" t="s">
        <v>52</v>
      </c>
      <c r="E969" s="227">
        <v>21.829682607239867</v>
      </c>
      <c r="F969" s="227">
        <v>22.709846590641014</v>
      </c>
      <c r="G969" s="227">
        <v>40.748297364866815</v>
      </c>
      <c r="I969" s="291"/>
      <c r="J969" s="291"/>
      <c r="K969" s="291"/>
    </row>
    <row r="970" spans="1:11" ht="12.75">
      <c r="A970" s="76">
        <v>2005</v>
      </c>
      <c r="B970" s="222">
        <v>4</v>
      </c>
      <c r="C970" s="224" t="s">
        <v>51</v>
      </c>
      <c r="D970" s="76" t="s">
        <v>52</v>
      </c>
      <c r="E970" s="228">
        <v>20.00419154783891</v>
      </c>
      <c r="F970" s="228">
        <v>20.810752469234355</v>
      </c>
      <c r="G970" s="228">
        <v>34.258647279136376</v>
      </c>
      <c r="I970" s="291"/>
      <c r="J970" s="291"/>
      <c r="K970" s="291"/>
    </row>
    <row r="971" spans="1:11" ht="12.75">
      <c r="A971" s="51">
        <v>2006</v>
      </c>
      <c r="B971" s="221">
        <v>1</v>
      </c>
      <c r="C971" s="223" t="s">
        <v>51</v>
      </c>
      <c r="D971" s="51" t="s">
        <v>52</v>
      </c>
      <c r="E971" s="227">
        <v>9.4261803556289</v>
      </c>
      <c r="F971" s="227">
        <v>9.806240139334431</v>
      </c>
      <c r="G971" s="227">
        <v>28.08988764044944</v>
      </c>
      <c r="I971" s="291"/>
      <c r="J971" s="291"/>
      <c r="K971" s="291"/>
    </row>
    <row r="972" spans="1:11" ht="12.75">
      <c r="A972" s="76">
        <v>2006</v>
      </c>
      <c r="B972" s="222">
        <v>2</v>
      </c>
      <c r="C972" s="224" t="s">
        <v>51</v>
      </c>
      <c r="D972" s="76" t="s">
        <v>52</v>
      </c>
      <c r="E972" s="228">
        <v>14.05183064341874</v>
      </c>
      <c r="F972" s="228">
        <v>14.618394777937484</v>
      </c>
      <c r="G972" s="228">
        <v>25.94423211394964</v>
      </c>
      <c r="I972" s="291"/>
      <c r="J972" s="291"/>
      <c r="K972" s="291"/>
    </row>
    <row r="973" spans="1:11" ht="12.75">
      <c r="A973" s="51">
        <v>2006</v>
      </c>
      <c r="B973" s="221">
        <v>3</v>
      </c>
      <c r="C973" s="223" t="s">
        <v>51</v>
      </c>
      <c r="D973" s="51" t="s">
        <v>52</v>
      </c>
      <c r="E973" s="227">
        <v>13.965400555252476</v>
      </c>
      <c r="F973" s="227">
        <v>14.528479863534631</v>
      </c>
      <c r="G973" s="227">
        <v>24.200886998668548</v>
      </c>
      <c r="I973" s="291"/>
      <c r="J973" s="291"/>
      <c r="K973" s="291"/>
    </row>
    <row r="974" spans="1:11" ht="12.75">
      <c r="A974" s="76">
        <v>2006</v>
      </c>
      <c r="B974" s="222">
        <v>4</v>
      </c>
      <c r="C974" s="224" t="s">
        <v>51</v>
      </c>
      <c r="D974" s="76" t="s">
        <v>52</v>
      </c>
      <c r="E974" s="228">
        <v>13.80429418941831</v>
      </c>
      <c r="F974" s="228">
        <v>14.360877754117972</v>
      </c>
      <c r="G974" s="228">
        <v>25.139611291512214</v>
      </c>
      <c r="I974" s="291"/>
      <c r="J974" s="291"/>
      <c r="K974" s="291"/>
    </row>
    <row r="975" spans="1:11" ht="12.75">
      <c r="A975" s="51">
        <v>2007</v>
      </c>
      <c r="B975" s="221">
        <v>1</v>
      </c>
      <c r="C975" s="223" t="s">
        <v>51</v>
      </c>
      <c r="D975" s="51" t="s">
        <v>52</v>
      </c>
      <c r="E975" s="227">
        <v>6.866512303592167</v>
      </c>
      <c r="F975" s="227">
        <v>7.143367305560829</v>
      </c>
      <c r="G975" s="227">
        <v>23.12805923541865</v>
      </c>
      <c r="I975" s="291"/>
      <c r="J975" s="291"/>
      <c r="K975" s="291"/>
    </row>
    <row r="976" spans="1:11" ht="12.75">
      <c r="A976" s="76">
        <v>2007</v>
      </c>
      <c r="B976" s="222">
        <v>2</v>
      </c>
      <c r="C976" s="224" t="s">
        <v>51</v>
      </c>
      <c r="D976" s="76" t="s">
        <v>52</v>
      </c>
      <c r="E976" s="228">
        <v>12.604984869016937</v>
      </c>
      <c r="F976" s="228">
        <v>13.113212766446175</v>
      </c>
      <c r="G976" s="228">
        <v>20.98240370891884</v>
      </c>
      <c r="I976" s="291"/>
      <c r="J976" s="291"/>
      <c r="K976" s="291"/>
    </row>
    <row r="977" spans="1:11" ht="12.75">
      <c r="A977" s="51">
        <v>2007</v>
      </c>
      <c r="B977" s="221">
        <v>3</v>
      </c>
      <c r="C977" s="223" t="s">
        <v>51</v>
      </c>
      <c r="D977" s="51" t="s">
        <v>52</v>
      </c>
      <c r="E977" s="227">
        <v>7.379279075974737</v>
      </c>
      <c r="F977" s="227">
        <v>7.676808627045012</v>
      </c>
      <c r="G977" s="227">
        <v>20.177782886481417</v>
      </c>
      <c r="I977" s="291"/>
      <c r="J977" s="291"/>
      <c r="K977" s="291"/>
    </row>
    <row r="978" spans="1:11" ht="12.75">
      <c r="A978" s="76">
        <v>2007</v>
      </c>
      <c r="B978" s="222">
        <v>4</v>
      </c>
      <c r="C978" s="224" t="s">
        <v>51</v>
      </c>
      <c r="D978" s="76" t="s">
        <v>52</v>
      </c>
      <c r="E978" s="228">
        <v>12.674912862022856</v>
      </c>
      <c r="F978" s="228">
        <v>13.185960227878764</v>
      </c>
      <c r="G978" s="228">
        <v>19.90957594566894</v>
      </c>
      <c r="I978" s="291"/>
      <c r="J978" s="291"/>
      <c r="K978" s="291"/>
    </row>
    <row r="979" spans="1:11" ht="12.75">
      <c r="A979" s="51">
        <v>2008</v>
      </c>
      <c r="B979" s="221">
        <v>1</v>
      </c>
      <c r="C979" s="223" t="s">
        <v>51</v>
      </c>
      <c r="D979" s="51" t="s">
        <v>52</v>
      </c>
      <c r="E979" s="227">
        <v>8.44314190879807</v>
      </c>
      <c r="F979" s="227">
        <v>8.783565979480814</v>
      </c>
      <c r="G979" s="227">
        <v>17.33287355000623</v>
      </c>
      <c r="I979" s="291"/>
      <c r="J979" s="291"/>
      <c r="K979" s="291"/>
    </row>
    <row r="980" spans="1:11" ht="12.75">
      <c r="A980" s="76">
        <v>2008</v>
      </c>
      <c r="B980" s="222">
        <v>2</v>
      </c>
      <c r="C980" s="224" t="s">
        <v>51</v>
      </c>
      <c r="D980" s="76" t="s">
        <v>52</v>
      </c>
      <c r="E980" s="228">
        <v>10.253654036816274</v>
      </c>
      <c r="F980" s="228">
        <v>10.667077225042947</v>
      </c>
      <c r="G980" s="228">
        <v>16.715039704206063</v>
      </c>
      <c r="I980" s="291"/>
      <c r="J980" s="291"/>
      <c r="K980" s="291"/>
    </row>
    <row r="981" spans="1:11" ht="12.75">
      <c r="A981" s="51">
        <v>2008</v>
      </c>
      <c r="B981" s="221">
        <v>3</v>
      </c>
      <c r="C981" s="223" t="s">
        <v>51</v>
      </c>
      <c r="D981" s="51" t="s">
        <v>52</v>
      </c>
      <c r="E981" s="227">
        <v>8.969556054020192</v>
      </c>
      <c r="F981" s="227">
        <v>9.331204930363818</v>
      </c>
      <c r="G981" s="227">
        <v>16.149889364636916</v>
      </c>
      <c r="I981" s="291"/>
      <c r="J981" s="291"/>
      <c r="K981" s="291"/>
    </row>
    <row r="982" spans="1:11" ht="12.75">
      <c r="A982" s="76">
        <v>2008</v>
      </c>
      <c r="B982" s="222">
        <v>4</v>
      </c>
      <c r="C982" s="224" t="s">
        <v>51</v>
      </c>
      <c r="D982" s="76" t="s">
        <v>52</v>
      </c>
      <c r="E982" s="228">
        <v>9.052738135133445</v>
      </c>
      <c r="F982" s="228">
        <v>9.417740879381498</v>
      </c>
      <c r="G982" s="228">
        <v>15.397952048430513</v>
      </c>
      <c r="I982" s="291"/>
      <c r="J982" s="291"/>
      <c r="K982" s="291"/>
    </row>
    <row r="983" spans="1:11" ht="12.75">
      <c r="A983" s="51">
        <v>2009</v>
      </c>
      <c r="B983" s="221">
        <v>1</v>
      </c>
      <c r="C983" s="223" t="s">
        <v>51</v>
      </c>
      <c r="D983" s="51" t="s">
        <v>52</v>
      </c>
      <c r="E983" s="227">
        <v>4.462134392291066</v>
      </c>
      <c r="F983" s="227">
        <v>4.642045848259173</v>
      </c>
      <c r="G983" s="227">
        <v>12.69193559201893</v>
      </c>
      <c r="I983" s="291"/>
      <c r="J983" s="291"/>
      <c r="K983" s="291"/>
    </row>
    <row r="984" spans="1:11" ht="12.75">
      <c r="A984" s="76">
        <v>2009</v>
      </c>
      <c r="B984" s="222">
        <v>2</v>
      </c>
      <c r="C984" s="224" t="s">
        <v>51</v>
      </c>
      <c r="D984" s="76" t="s">
        <v>52</v>
      </c>
      <c r="E984" s="228">
        <v>6.759654001041117</v>
      </c>
      <c r="F984" s="228">
        <v>7.032200519422316</v>
      </c>
      <c r="G984" s="228">
        <v>12.691935592018929</v>
      </c>
      <c r="I984" s="291"/>
      <c r="J984" s="291"/>
      <c r="K984" s="291"/>
    </row>
    <row r="985" spans="1:11" ht="12.75">
      <c r="A985" s="51">
        <v>2009</v>
      </c>
      <c r="B985" s="221">
        <v>3</v>
      </c>
      <c r="C985" s="223" t="s">
        <v>51</v>
      </c>
      <c r="D985" s="51" t="s">
        <v>52</v>
      </c>
      <c r="E985" s="227">
        <v>9.045749944264445</v>
      </c>
      <c r="F985" s="227">
        <v>9.410470927479931</v>
      </c>
      <c r="G985" s="227">
        <v>12.557832121612693</v>
      </c>
      <c r="I985" s="291"/>
      <c r="J985" s="291"/>
      <c r="K985" s="291"/>
    </row>
    <row r="986" spans="1:11" ht="12.75">
      <c r="A986" s="76">
        <v>2009</v>
      </c>
      <c r="B986" s="222">
        <v>4</v>
      </c>
      <c r="C986" s="224" t="s">
        <v>51</v>
      </c>
      <c r="D986" s="76" t="s">
        <v>52</v>
      </c>
      <c r="E986" s="228">
        <v>6.565794480406675</v>
      </c>
      <c r="F986" s="228">
        <v>6.8305246612363035</v>
      </c>
      <c r="G986" s="228">
        <v>11.753211299175266</v>
      </c>
      <c r="I986" s="291"/>
      <c r="J986" s="291"/>
      <c r="K986" s="291"/>
    </row>
    <row r="987" spans="1:11" ht="12.75">
      <c r="A987" s="51">
        <v>2010</v>
      </c>
      <c r="B987" s="221">
        <v>1</v>
      </c>
      <c r="C987" s="223" t="s">
        <v>51</v>
      </c>
      <c r="D987" s="51" t="s">
        <v>52</v>
      </c>
      <c r="E987" s="227">
        <v>3.376102639664551</v>
      </c>
      <c r="F987" s="227">
        <v>3.5122257341301006</v>
      </c>
      <c r="G987" s="227">
        <v>10.948590476737838</v>
      </c>
      <c r="I987" s="291"/>
      <c r="J987" s="291"/>
      <c r="K987" s="291"/>
    </row>
    <row r="988" spans="1:11" ht="12.75">
      <c r="A988" s="76">
        <v>2010</v>
      </c>
      <c r="B988" s="222">
        <v>2</v>
      </c>
      <c r="C988" s="224" t="s">
        <v>51</v>
      </c>
      <c r="D988" s="76" t="s">
        <v>52</v>
      </c>
      <c r="E988" s="228">
        <v>2.3417514081791184</v>
      </c>
      <c r="F988" s="228">
        <v>2.4361698788752797</v>
      </c>
      <c r="G988" s="228">
        <v>10.009866183894175</v>
      </c>
      <c r="I988" s="291"/>
      <c r="J988" s="291"/>
      <c r="K988" s="291"/>
    </row>
    <row r="989" spans="1:11" ht="12.75">
      <c r="A989" s="51">
        <v>2010</v>
      </c>
      <c r="B989" s="221">
        <v>3</v>
      </c>
      <c r="C989" s="223" t="s">
        <v>51</v>
      </c>
      <c r="D989" s="51" t="s">
        <v>52</v>
      </c>
      <c r="E989" s="227">
        <v>3.659749003887058</v>
      </c>
      <c r="F989" s="227">
        <v>3.807308605163226</v>
      </c>
      <c r="G989" s="227">
        <v>9.7416592430817</v>
      </c>
      <c r="I989" s="291"/>
      <c r="J989" s="291"/>
      <c r="K989" s="291"/>
    </row>
    <row r="990" spans="1:11" ht="12.75">
      <c r="A990" s="76">
        <v>2001</v>
      </c>
      <c r="B990" s="222">
        <v>1</v>
      </c>
      <c r="C990" s="224" t="s">
        <v>53</v>
      </c>
      <c r="D990" s="76" t="s">
        <v>54</v>
      </c>
      <c r="E990" s="228">
        <v>93.89539528313857</v>
      </c>
      <c r="F990" s="228">
        <v>98.20724176618499</v>
      </c>
      <c r="G990" s="228">
        <v>97.26616302850704</v>
      </c>
      <c r="I990" s="291"/>
      <c r="J990" s="291"/>
      <c r="K990" s="291"/>
    </row>
    <row r="991" spans="1:11" ht="12.75">
      <c r="A991" s="51">
        <v>2001</v>
      </c>
      <c r="B991" s="221">
        <v>2</v>
      </c>
      <c r="C991" s="223" t="s">
        <v>53</v>
      </c>
      <c r="D991" s="51" t="s">
        <v>54</v>
      </c>
      <c r="E991" s="227">
        <v>97.83358138370045</v>
      </c>
      <c r="F991" s="227">
        <v>98.86479137026616</v>
      </c>
      <c r="G991" s="227">
        <v>99.9707834216787</v>
      </c>
      <c r="I991" s="291"/>
      <c r="J991" s="291"/>
      <c r="K991" s="291"/>
    </row>
    <row r="992" spans="1:11" ht="12.75">
      <c r="A992" s="76">
        <v>2001</v>
      </c>
      <c r="B992" s="222">
        <v>3</v>
      </c>
      <c r="C992" s="224" t="s">
        <v>53</v>
      </c>
      <c r="D992" s="76" t="s">
        <v>54</v>
      </c>
      <c r="E992" s="228">
        <v>103.36348001737485</v>
      </c>
      <c r="F992" s="228">
        <v>102.96316370779408</v>
      </c>
      <c r="G992" s="228">
        <v>102.51679953253475</v>
      </c>
      <c r="I992" s="291"/>
      <c r="J992" s="291"/>
      <c r="K992" s="291"/>
    </row>
    <row r="993" spans="1:11" ht="12.75">
      <c r="A993" s="51">
        <v>2001</v>
      </c>
      <c r="B993" s="221">
        <v>4</v>
      </c>
      <c r="C993" s="223" t="s">
        <v>53</v>
      </c>
      <c r="D993" s="51" t="s">
        <v>54</v>
      </c>
      <c r="E993" s="227">
        <v>104.90754331578609</v>
      </c>
      <c r="F993" s="227">
        <v>99.96480315575475</v>
      </c>
      <c r="G993" s="227">
        <v>100.24625401727953</v>
      </c>
      <c r="I993" s="291"/>
      <c r="J993" s="291"/>
      <c r="K993" s="291"/>
    </row>
    <row r="994" spans="1:11" ht="12.75">
      <c r="A994" s="76">
        <v>2002</v>
      </c>
      <c r="B994" s="222">
        <v>1</v>
      </c>
      <c r="C994" s="224" t="s">
        <v>53</v>
      </c>
      <c r="D994" s="76" t="s">
        <v>54</v>
      </c>
      <c r="E994" s="228">
        <v>88.14005439599197</v>
      </c>
      <c r="F994" s="228">
        <v>94.56325337898552</v>
      </c>
      <c r="G994" s="228">
        <v>105.75566592929589</v>
      </c>
      <c r="I994" s="291"/>
      <c r="J994" s="291"/>
      <c r="K994" s="291"/>
    </row>
    <row r="995" spans="1:11" ht="12.75">
      <c r="A995" s="51">
        <v>2002</v>
      </c>
      <c r="B995" s="221">
        <v>2</v>
      </c>
      <c r="C995" s="223" t="s">
        <v>53</v>
      </c>
      <c r="D995" s="51" t="s">
        <v>54</v>
      </c>
      <c r="E995" s="227">
        <v>96.09519486369516</v>
      </c>
      <c r="F995" s="227">
        <v>107.81927981561863</v>
      </c>
      <c r="G995" s="227">
        <v>104.51187445218916</v>
      </c>
      <c r="I995" s="291"/>
      <c r="J995" s="291"/>
      <c r="K995" s="291"/>
    </row>
    <row r="996" spans="1:11" ht="12.75">
      <c r="A996" s="76">
        <v>2002</v>
      </c>
      <c r="B996" s="222">
        <v>3</v>
      </c>
      <c r="C996" s="224" t="s">
        <v>53</v>
      </c>
      <c r="D996" s="76" t="s">
        <v>54</v>
      </c>
      <c r="E996" s="228">
        <v>92.54196245377435</v>
      </c>
      <c r="F996" s="228">
        <v>103.48237522910175</v>
      </c>
      <c r="G996" s="228">
        <v>107.48361784715556</v>
      </c>
      <c r="I996" s="291"/>
      <c r="J996" s="291"/>
      <c r="K996" s="291"/>
    </row>
    <row r="997" spans="1:11" ht="12.75">
      <c r="A997" s="51">
        <v>2002</v>
      </c>
      <c r="B997" s="221">
        <v>4</v>
      </c>
      <c r="C997" s="223" t="s">
        <v>53</v>
      </c>
      <c r="D997" s="51" t="s">
        <v>54</v>
      </c>
      <c r="E997" s="227">
        <v>97.72050896988702</v>
      </c>
      <c r="F997" s="227">
        <v>97.44671231472596</v>
      </c>
      <c r="G997" s="227">
        <v>105.6888851788472</v>
      </c>
      <c r="I997" s="291"/>
      <c r="J997" s="291"/>
      <c r="K997" s="291"/>
    </row>
    <row r="998" spans="1:11" ht="12.75">
      <c r="A998" s="76">
        <v>2003</v>
      </c>
      <c r="B998" s="222">
        <v>1</v>
      </c>
      <c r="C998" s="224" t="s">
        <v>53</v>
      </c>
      <c r="D998" s="76" t="s">
        <v>54</v>
      </c>
      <c r="E998" s="228">
        <v>97.51828275480368</v>
      </c>
      <c r="F998" s="228">
        <v>107.71612993582117</v>
      </c>
      <c r="G998" s="228">
        <v>92.63324846612964</v>
      </c>
      <c r="I998" s="291"/>
      <c r="J998" s="291"/>
      <c r="K998" s="291"/>
    </row>
    <row r="999" spans="1:11" ht="12.75">
      <c r="A999" s="51">
        <v>2003</v>
      </c>
      <c r="B999" s="221">
        <v>2</v>
      </c>
      <c r="C999" s="223" t="s">
        <v>53</v>
      </c>
      <c r="D999" s="51" t="s">
        <v>54</v>
      </c>
      <c r="E999" s="227">
        <v>98.36746483554272</v>
      </c>
      <c r="F999" s="227">
        <v>104.90713125050141</v>
      </c>
      <c r="G999" s="227">
        <v>91.82353186693935</v>
      </c>
      <c r="I999" s="291"/>
      <c r="J999" s="291"/>
      <c r="K999" s="291"/>
    </row>
    <row r="1000" spans="1:11" ht="12.75">
      <c r="A1000" s="76">
        <v>2003</v>
      </c>
      <c r="B1000" s="222">
        <v>3</v>
      </c>
      <c r="C1000" s="224" t="s">
        <v>53</v>
      </c>
      <c r="D1000" s="76" t="s">
        <v>54</v>
      </c>
      <c r="E1000" s="228">
        <v>101.09059667576817</v>
      </c>
      <c r="F1000" s="228">
        <v>99.66001077647232</v>
      </c>
      <c r="G1000" s="228">
        <v>96.9990400267123</v>
      </c>
      <c r="I1000" s="291"/>
      <c r="J1000" s="291"/>
      <c r="K1000" s="291"/>
    </row>
    <row r="1001" spans="1:11" ht="12.75">
      <c r="A1001" s="51">
        <v>2003</v>
      </c>
      <c r="B1001" s="221">
        <v>4</v>
      </c>
      <c r="C1001" s="223" t="s">
        <v>53</v>
      </c>
      <c r="D1001" s="51" t="s">
        <v>54</v>
      </c>
      <c r="E1001" s="227">
        <v>104.79225058352128</v>
      </c>
      <c r="F1001" s="227">
        <v>102.76725217294897</v>
      </c>
      <c r="G1001" s="227">
        <v>94.34450519637714</v>
      </c>
      <c r="I1001" s="291"/>
      <c r="J1001" s="291"/>
      <c r="K1001" s="291"/>
    </row>
    <row r="1002" spans="1:11" ht="12.75">
      <c r="A1002" s="76">
        <v>2004</v>
      </c>
      <c r="B1002" s="222">
        <v>1</v>
      </c>
      <c r="C1002" s="224" t="s">
        <v>53</v>
      </c>
      <c r="D1002" s="76" t="s">
        <v>54</v>
      </c>
      <c r="E1002" s="228">
        <v>103.33818736361462</v>
      </c>
      <c r="F1002" s="228">
        <v>105.75352089651372</v>
      </c>
      <c r="G1002" s="228">
        <v>90.95538211110647</v>
      </c>
      <c r="I1002" s="291"/>
      <c r="J1002" s="291"/>
      <c r="K1002" s="291"/>
    </row>
    <row r="1003" spans="1:11" ht="12.75">
      <c r="A1003" s="51">
        <v>2004</v>
      </c>
      <c r="B1003" s="221">
        <v>2</v>
      </c>
      <c r="C1003" s="223" t="s">
        <v>53</v>
      </c>
      <c r="D1003" s="51" t="s">
        <v>54</v>
      </c>
      <c r="E1003" s="227">
        <v>99.43578830378792</v>
      </c>
      <c r="F1003" s="227">
        <v>98.62117301881548</v>
      </c>
      <c r="G1003" s="227">
        <v>84.83659585124587</v>
      </c>
      <c r="I1003" s="291"/>
      <c r="J1003" s="291"/>
      <c r="K1003" s="291"/>
    </row>
    <row r="1004" spans="1:11" ht="12.75">
      <c r="A1004" s="76">
        <v>2004</v>
      </c>
      <c r="B1004" s="222">
        <v>3</v>
      </c>
      <c r="C1004" s="224" t="s">
        <v>53</v>
      </c>
      <c r="D1004" s="76" t="s">
        <v>54</v>
      </c>
      <c r="E1004" s="228">
        <v>110.8361319915735</v>
      </c>
      <c r="F1004" s="228">
        <v>101.45355551911095</v>
      </c>
      <c r="G1004" s="228">
        <v>91.7984890855211</v>
      </c>
      <c r="I1004" s="291"/>
      <c r="J1004" s="291"/>
      <c r="K1004" s="291"/>
    </row>
    <row r="1005" spans="1:11" ht="12.75">
      <c r="A1005" s="51">
        <v>2004</v>
      </c>
      <c r="B1005" s="221">
        <v>4</v>
      </c>
      <c r="C1005" s="223" t="s">
        <v>53</v>
      </c>
      <c r="D1005" s="51" t="s">
        <v>54</v>
      </c>
      <c r="E1005" s="227">
        <v>117.24503468454205</v>
      </c>
      <c r="F1005" s="227">
        <v>110.56404491728391</v>
      </c>
      <c r="G1005" s="227">
        <v>86.84001836470637</v>
      </c>
      <c r="I1005" s="291"/>
      <c r="J1005" s="291"/>
      <c r="K1005" s="291"/>
    </row>
    <row r="1006" spans="1:11" ht="12.75">
      <c r="A1006" s="76">
        <v>2005</v>
      </c>
      <c r="B1006" s="222">
        <v>1</v>
      </c>
      <c r="C1006" s="224" t="s">
        <v>53</v>
      </c>
      <c r="D1006" s="76" t="s">
        <v>54</v>
      </c>
      <c r="E1006" s="228">
        <v>109.23707694630299</v>
      </c>
      <c r="F1006" s="228">
        <v>108.86260085233955</v>
      </c>
      <c r="G1006" s="228">
        <v>77.47401811427856</v>
      </c>
      <c r="I1006" s="291"/>
      <c r="J1006" s="291"/>
      <c r="K1006" s="291"/>
    </row>
    <row r="1007" spans="1:11" ht="12.75">
      <c r="A1007" s="51">
        <v>2005</v>
      </c>
      <c r="B1007" s="221">
        <v>2</v>
      </c>
      <c r="C1007" s="223" t="s">
        <v>53</v>
      </c>
      <c r="D1007" s="51" t="s">
        <v>54</v>
      </c>
      <c r="E1007" s="227">
        <v>109.48633187541817</v>
      </c>
      <c r="F1007" s="227">
        <v>108.70935308661022</v>
      </c>
      <c r="G1007" s="227">
        <v>84.16878834675904</v>
      </c>
      <c r="I1007" s="291"/>
      <c r="J1007" s="291"/>
      <c r="K1007" s="291"/>
    </row>
    <row r="1008" spans="1:11" ht="12.75">
      <c r="A1008" s="76">
        <v>2005</v>
      </c>
      <c r="B1008" s="222">
        <v>3</v>
      </c>
      <c r="C1008" s="224" t="s">
        <v>53</v>
      </c>
      <c r="D1008" s="76" t="s">
        <v>54</v>
      </c>
      <c r="E1008" s="228">
        <v>112.50651134080982</v>
      </c>
      <c r="F1008" s="228">
        <v>96.30416073112946</v>
      </c>
      <c r="G1008" s="228">
        <v>78.77624274802788</v>
      </c>
      <c r="I1008" s="291"/>
      <c r="J1008" s="291"/>
      <c r="K1008" s="291"/>
    </row>
    <row r="1009" spans="1:11" ht="12.75">
      <c r="A1009" s="51">
        <v>2005</v>
      </c>
      <c r="B1009" s="221">
        <v>4</v>
      </c>
      <c r="C1009" s="223" t="s">
        <v>53</v>
      </c>
      <c r="D1009" s="51" t="s">
        <v>54</v>
      </c>
      <c r="E1009" s="227">
        <v>99.61400641395309</v>
      </c>
      <c r="F1009" s="227">
        <v>93.36981524599234</v>
      </c>
      <c r="G1009" s="227">
        <v>75.37877206895112</v>
      </c>
      <c r="I1009" s="291"/>
      <c r="J1009" s="291"/>
      <c r="K1009" s="291"/>
    </row>
    <row r="1010" spans="1:11" ht="12.75">
      <c r="A1010" s="76">
        <v>2006</v>
      </c>
      <c r="B1010" s="222">
        <v>1</v>
      </c>
      <c r="C1010" s="224" t="s">
        <v>53</v>
      </c>
      <c r="D1010" s="76" t="s">
        <v>54</v>
      </c>
      <c r="E1010" s="228">
        <v>93.94845246754703</v>
      </c>
      <c r="F1010" s="228">
        <v>94.27378959273463</v>
      </c>
      <c r="G1010" s="228">
        <v>70.57890563045203</v>
      </c>
      <c r="I1010" s="291"/>
      <c r="J1010" s="291"/>
      <c r="K1010" s="291"/>
    </row>
    <row r="1011" spans="1:11" ht="12.75">
      <c r="A1011" s="51">
        <v>2006</v>
      </c>
      <c r="B1011" s="221">
        <v>2</v>
      </c>
      <c r="C1011" s="223" t="s">
        <v>53</v>
      </c>
      <c r="D1011" s="51" t="s">
        <v>54</v>
      </c>
      <c r="E1011" s="227">
        <v>99.25190489033695</v>
      </c>
      <c r="F1011" s="227">
        <v>96.76877693912121</v>
      </c>
      <c r="G1011" s="227">
        <v>69.76084143745565</v>
      </c>
      <c r="I1011" s="291"/>
      <c r="J1011" s="291"/>
      <c r="K1011" s="291"/>
    </row>
    <row r="1012" spans="1:11" ht="12.75">
      <c r="A1012" s="76">
        <v>2006</v>
      </c>
      <c r="B1012" s="222">
        <v>3</v>
      </c>
      <c r="C1012" s="224" t="s">
        <v>53</v>
      </c>
      <c r="D1012" s="76" t="s">
        <v>54</v>
      </c>
      <c r="E1012" s="228">
        <v>93.52403931499265</v>
      </c>
      <c r="F1012" s="228">
        <v>99.56583571990957</v>
      </c>
      <c r="G1012" s="228">
        <v>70.01126925163821</v>
      </c>
      <c r="I1012" s="291"/>
      <c r="J1012" s="291"/>
      <c r="K1012" s="291"/>
    </row>
    <row r="1013" spans="1:11" ht="12.75">
      <c r="A1013" s="51">
        <v>2006</v>
      </c>
      <c r="B1013" s="221">
        <v>4</v>
      </c>
      <c r="C1013" s="223" t="s">
        <v>53</v>
      </c>
      <c r="D1013" s="51" t="s">
        <v>54</v>
      </c>
      <c r="E1013" s="227">
        <v>99.72388459512648</v>
      </c>
      <c r="F1013" s="227">
        <v>89.89783545337596</v>
      </c>
      <c r="G1013" s="227">
        <v>67.5654242664552</v>
      </c>
      <c r="I1013" s="291"/>
      <c r="J1013" s="291"/>
      <c r="K1013" s="291"/>
    </row>
    <row r="1014" spans="1:11" ht="12.75">
      <c r="A1014" s="76">
        <v>2007</v>
      </c>
      <c r="B1014" s="222">
        <v>1</v>
      </c>
      <c r="C1014" s="224" t="s">
        <v>53</v>
      </c>
      <c r="D1014" s="76" t="s">
        <v>54</v>
      </c>
      <c r="E1014" s="228">
        <v>93.59753494915728</v>
      </c>
      <c r="F1014" s="228">
        <v>81.34550865054034</v>
      </c>
      <c r="G1014" s="228">
        <v>68.6422638674402</v>
      </c>
      <c r="I1014" s="291"/>
      <c r="J1014" s="291"/>
      <c r="K1014" s="291"/>
    </row>
    <row r="1015" spans="1:11" ht="12.75">
      <c r="A1015" s="51">
        <v>2007</v>
      </c>
      <c r="B1015" s="221">
        <v>2</v>
      </c>
      <c r="C1015" s="223" t="s">
        <v>53</v>
      </c>
      <c r="D1015" s="51" t="s">
        <v>54</v>
      </c>
      <c r="E1015" s="227">
        <v>98.06714602262281</v>
      </c>
      <c r="F1015" s="227">
        <v>85.07880508172778</v>
      </c>
      <c r="G1015" s="227">
        <v>70.78759547560416</v>
      </c>
      <c r="I1015" s="291"/>
      <c r="J1015" s="291"/>
      <c r="K1015" s="291"/>
    </row>
    <row r="1016" spans="1:11" ht="12.75">
      <c r="A1016" s="76">
        <v>2007</v>
      </c>
      <c r="B1016" s="222">
        <v>3</v>
      </c>
      <c r="C1016" s="224" t="s">
        <v>53</v>
      </c>
      <c r="D1016" s="76" t="s">
        <v>54</v>
      </c>
      <c r="E1016" s="228">
        <v>104.63860758882528</v>
      </c>
      <c r="F1016" s="228">
        <v>99.70200205749676</v>
      </c>
      <c r="G1016" s="228">
        <v>72.94962227138028</v>
      </c>
      <c r="I1016" s="291"/>
      <c r="J1016" s="291"/>
      <c r="K1016" s="291"/>
    </row>
    <row r="1017" spans="1:11" ht="12.75">
      <c r="A1017" s="51">
        <v>2007</v>
      </c>
      <c r="B1017" s="221">
        <v>4</v>
      </c>
      <c r="C1017" s="223" t="s">
        <v>53</v>
      </c>
      <c r="D1017" s="51" t="s">
        <v>54</v>
      </c>
      <c r="E1017" s="227">
        <v>104.67392033211641</v>
      </c>
      <c r="F1017" s="227">
        <v>91.50480665814656</v>
      </c>
      <c r="G1017" s="227">
        <v>73.00805542802287</v>
      </c>
      <c r="I1017" s="291"/>
      <c r="J1017" s="291"/>
      <c r="K1017" s="291"/>
    </row>
    <row r="1018" spans="1:11" ht="12.75">
      <c r="A1018" s="76">
        <v>2008</v>
      </c>
      <c r="B1018" s="222">
        <v>1</v>
      </c>
      <c r="C1018" s="224" t="s">
        <v>53</v>
      </c>
      <c r="D1018" s="76" t="s">
        <v>54</v>
      </c>
      <c r="E1018" s="228">
        <v>98.64711332237621</v>
      </c>
      <c r="F1018" s="228">
        <v>84.71543072812567</v>
      </c>
      <c r="G1018" s="228">
        <v>77.20689511248382</v>
      </c>
      <c r="I1018" s="291"/>
      <c r="J1018" s="291"/>
      <c r="K1018" s="291"/>
    </row>
    <row r="1019" spans="1:11" ht="12.75">
      <c r="A1019" s="51">
        <v>2008</v>
      </c>
      <c r="B1019" s="221">
        <v>2</v>
      </c>
      <c r="C1019" s="223" t="s">
        <v>53</v>
      </c>
      <c r="D1019" s="51" t="s">
        <v>54</v>
      </c>
      <c r="E1019" s="227">
        <v>91.05886505949796</v>
      </c>
      <c r="F1019" s="227">
        <v>86.5258064850012</v>
      </c>
      <c r="G1019" s="227">
        <v>73.64247255728536</v>
      </c>
      <c r="I1019" s="291"/>
      <c r="J1019" s="291"/>
      <c r="K1019" s="291"/>
    </row>
    <row r="1020" spans="1:11" ht="12.75">
      <c r="A1020" s="76">
        <v>2008</v>
      </c>
      <c r="B1020" s="222">
        <v>3</v>
      </c>
      <c r="C1020" s="224" t="s">
        <v>53</v>
      </c>
      <c r="D1020" s="76" t="s">
        <v>54</v>
      </c>
      <c r="E1020" s="228">
        <v>88.84810637312547</v>
      </c>
      <c r="F1020" s="228">
        <v>84.68836433831437</v>
      </c>
      <c r="G1020" s="228">
        <v>75.84623732209191</v>
      </c>
      <c r="I1020" s="291"/>
      <c r="J1020" s="291"/>
      <c r="K1020" s="291"/>
    </row>
    <row r="1021" spans="1:11" ht="12.75">
      <c r="A1021" s="51">
        <v>2008</v>
      </c>
      <c r="B1021" s="221">
        <v>4</v>
      </c>
      <c r="C1021" s="223" t="s">
        <v>53</v>
      </c>
      <c r="D1021" s="51" t="s">
        <v>54</v>
      </c>
      <c r="E1021" s="227">
        <v>92.07558600758877</v>
      </c>
      <c r="F1021" s="227">
        <v>82.70526893489127</v>
      </c>
      <c r="G1021" s="227">
        <v>76.67264910889436</v>
      </c>
      <c r="I1021" s="291"/>
      <c r="J1021" s="291"/>
      <c r="K1021" s="291"/>
    </row>
    <row r="1022" spans="1:11" ht="12.75">
      <c r="A1022" s="76">
        <v>2009</v>
      </c>
      <c r="B1022" s="222">
        <v>1</v>
      </c>
      <c r="C1022" s="224" t="s">
        <v>53</v>
      </c>
      <c r="D1022" s="76" t="s">
        <v>54</v>
      </c>
      <c r="E1022" s="228">
        <v>86.98467028094917</v>
      </c>
      <c r="F1022" s="228">
        <v>84.31579683180347</v>
      </c>
      <c r="G1022" s="228">
        <v>74.79444050252515</v>
      </c>
      <c r="I1022" s="291"/>
      <c r="J1022" s="291"/>
      <c r="K1022" s="291"/>
    </row>
    <row r="1023" spans="1:11" ht="12.75">
      <c r="A1023" s="51">
        <v>2009</v>
      </c>
      <c r="B1023" s="221">
        <v>2</v>
      </c>
      <c r="C1023" s="223" t="s">
        <v>53</v>
      </c>
      <c r="D1023" s="51" t="s">
        <v>54</v>
      </c>
      <c r="E1023" s="227">
        <v>87.29901980570769</v>
      </c>
      <c r="F1023" s="227">
        <v>85.12775638433716</v>
      </c>
      <c r="G1023" s="227">
        <v>73.81777202721315</v>
      </c>
      <c r="I1023" s="291"/>
      <c r="J1023" s="291"/>
      <c r="K1023" s="291"/>
    </row>
    <row r="1024" spans="1:11" ht="12.75">
      <c r="A1024" s="76">
        <v>2009</v>
      </c>
      <c r="B1024" s="222">
        <v>3</v>
      </c>
      <c r="C1024" s="224" t="s">
        <v>53</v>
      </c>
      <c r="D1024" s="76" t="s">
        <v>54</v>
      </c>
      <c r="E1024" s="228">
        <v>88.42812288593271</v>
      </c>
      <c r="F1024" s="228">
        <v>82.37675126977267</v>
      </c>
      <c r="G1024" s="228">
        <v>73.7927292457949</v>
      </c>
      <c r="I1024" s="291"/>
      <c r="J1024" s="291"/>
      <c r="K1024" s="291"/>
    </row>
    <row r="1025" spans="1:11" ht="12.75">
      <c r="A1025" s="51">
        <v>2009</v>
      </c>
      <c r="B1025" s="221">
        <v>4</v>
      </c>
      <c r="C1025" s="223" t="s">
        <v>53</v>
      </c>
      <c r="D1025" s="51" t="s">
        <v>54</v>
      </c>
      <c r="E1025" s="227">
        <v>92.70260735715573</v>
      </c>
      <c r="F1025" s="227">
        <v>87.39506155314652</v>
      </c>
      <c r="G1025" s="227">
        <v>78.74285237280354</v>
      </c>
      <c r="I1025" s="291"/>
      <c r="J1025" s="291"/>
      <c r="K1025" s="291"/>
    </row>
    <row r="1026" spans="1:11" ht="12.75">
      <c r="A1026" s="76">
        <v>2010</v>
      </c>
      <c r="B1026" s="222">
        <v>1</v>
      </c>
      <c r="C1026" s="224" t="s">
        <v>53</v>
      </c>
      <c r="D1026" s="76" t="s">
        <v>54</v>
      </c>
      <c r="E1026" s="228">
        <v>88.76042108602797</v>
      </c>
      <c r="F1026" s="228">
        <v>82.61313645482737</v>
      </c>
      <c r="G1026" s="228">
        <v>78.75119996660962</v>
      </c>
      <c r="I1026" s="291"/>
      <c r="J1026" s="291"/>
      <c r="K1026" s="291"/>
    </row>
    <row r="1027" spans="1:11" ht="12.75">
      <c r="A1027" s="51">
        <v>2010</v>
      </c>
      <c r="B1027" s="221">
        <v>2</v>
      </c>
      <c r="C1027" s="223" t="s">
        <v>53</v>
      </c>
      <c r="D1027" s="51" t="s">
        <v>54</v>
      </c>
      <c r="E1027" s="227">
        <v>90.72231131656179</v>
      </c>
      <c r="F1027" s="227">
        <v>88.74027767203559</v>
      </c>
      <c r="G1027" s="227">
        <v>77.55749405233941</v>
      </c>
      <c r="I1027" s="291"/>
      <c r="J1027" s="291"/>
      <c r="K1027" s="291"/>
    </row>
    <row r="1028" spans="1:11" ht="12.75">
      <c r="A1028" s="76">
        <v>2010</v>
      </c>
      <c r="B1028" s="222">
        <v>3</v>
      </c>
      <c r="C1028" s="224" t="s">
        <v>53</v>
      </c>
      <c r="D1028" s="76" t="s">
        <v>54</v>
      </c>
      <c r="E1028" s="228">
        <v>92.87189999181263</v>
      </c>
      <c r="F1028" s="228">
        <v>86.0571693333656</v>
      </c>
      <c r="G1028" s="228">
        <v>75.27025334947201</v>
      </c>
      <c r="I1028" s="291"/>
      <c r="J1028" s="291"/>
      <c r="K1028" s="291"/>
    </row>
    <row r="1029" spans="1:11" ht="12.75">
      <c r="A1029" s="51">
        <v>2001</v>
      </c>
      <c r="B1029" s="221">
        <v>1</v>
      </c>
      <c r="C1029" s="223" t="s">
        <v>55</v>
      </c>
      <c r="D1029" s="51" t="s">
        <v>56</v>
      </c>
      <c r="E1029" s="227">
        <v>100.7856099294853</v>
      </c>
      <c r="F1029" s="227">
        <v>98.79410624447586</v>
      </c>
      <c r="G1029" s="227">
        <v>99.39512833088115</v>
      </c>
      <c r="I1029" s="291"/>
      <c r="J1029" s="291"/>
      <c r="K1029" s="291"/>
    </row>
    <row r="1030" spans="1:11" ht="12.75">
      <c r="A1030" s="76">
        <v>2001</v>
      </c>
      <c r="B1030" s="222">
        <v>2</v>
      </c>
      <c r="C1030" s="224" t="s">
        <v>55</v>
      </c>
      <c r="D1030" s="76" t="s">
        <v>56</v>
      </c>
      <c r="E1030" s="228">
        <v>86.83504603393335</v>
      </c>
      <c r="F1030" s="228">
        <v>94.10193630768525</v>
      </c>
      <c r="G1030" s="228">
        <v>98.98098196283581</v>
      </c>
      <c r="I1030" s="291"/>
      <c r="J1030" s="291"/>
      <c r="K1030" s="291"/>
    </row>
    <row r="1031" spans="1:11" ht="12.75">
      <c r="A1031" s="51">
        <v>2001</v>
      </c>
      <c r="B1031" s="221">
        <v>3</v>
      </c>
      <c r="C1031" s="223" t="s">
        <v>55</v>
      </c>
      <c r="D1031" s="51" t="s">
        <v>56</v>
      </c>
      <c r="E1031" s="227">
        <v>106.79418712703946</v>
      </c>
      <c r="F1031" s="227">
        <v>103.8017721572133</v>
      </c>
      <c r="G1031" s="227">
        <v>98.10909487221403</v>
      </c>
      <c r="I1031" s="291"/>
      <c r="J1031" s="291"/>
      <c r="K1031" s="291"/>
    </row>
    <row r="1032" spans="1:11" ht="12.75">
      <c r="A1032" s="76">
        <v>2001</v>
      </c>
      <c r="B1032" s="222">
        <v>4</v>
      </c>
      <c r="C1032" s="224" t="s">
        <v>55</v>
      </c>
      <c r="D1032" s="76" t="s">
        <v>56</v>
      </c>
      <c r="E1032" s="228">
        <v>105.58515690954184</v>
      </c>
      <c r="F1032" s="228">
        <v>103.30218529062556</v>
      </c>
      <c r="G1032" s="228">
        <v>103.514794834069</v>
      </c>
      <c r="I1032" s="291"/>
      <c r="J1032" s="291"/>
      <c r="K1032" s="291"/>
    </row>
    <row r="1033" spans="1:11" ht="12.75">
      <c r="A1033" s="51">
        <v>2002</v>
      </c>
      <c r="B1033" s="221">
        <v>1</v>
      </c>
      <c r="C1033" s="223" t="s">
        <v>55</v>
      </c>
      <c r="D1033" s="51" t="s">
        <v>56</v>
      </c>
      <c r="E1033" s="227">
        <v>137.1885356321879</v>
      </c>
      <c r="F1033" s="227">
        <v>104.32007409237308</v>
      </c>
      <c r="G1033" s="227">
        <v>152.19411943296197</v>
      </c>
      <c r="I1033" s="291"/>
      <c r="J1033" s="291"/>
      <c r="K1033" s="291"/>
    </row>
    <row r="1034" spans="1:11" ht="12.75">
      <c r="A1034" s="76">
        <v>2002</v>
      </c>
      <c r="B1034" s="222">
        <v>2</v>
      </c>
      <c r="C1034" s="224" t="s">
        <v>55</v>
      </c>
      <c r="D1034" s="76" t="s">
        <v>56</v>
      </c>
      <c r="E1034" s="228">
        <v>125.80910073699306</v>
      </c>
      <c r="F1034" s="228">
        <v>114.26738481368427</v>
      </c>
      <c r="G1034" s="228">
        <v>146.04731544407858</v>
      </c>
      <c r="I1034" s="291"/>
      <c r="J1034" s="291"/>
      <c r="K1034" s="291"/>
    </row>
    <row r="1035" spans="1:11" ht="12.75">
      <c r="A1035" s="51">
        <v>2002</v>
      </c>
      <c r="B1035" s="221">
        <v>3</v>
      </c>
      <c r="C1035" s="223" t="s">
        <v>55</v>
      </c>
      <c r="D1035" s="51" t="s">
        <v>56</v>
      </c>
      <c r="E1035" s="227">
        <v>120.55739312902406</v>
      </c>
      <c r="F1035" s="227">
        <v>114.1500108252063</v>
      </c>
      <c r="G1035" s="227">
        <v>144.44989373876084</v>
      </c>
      <c r="I1035" s="291"/>
      <c r="J1035" s="291"/>
      <c r="K1035" s="291"/>
    </row>
    <row r="1036" spans="1:11" ht="12.75">
      <c r="A1036" s="76">
        <v>2002</v>
      </c>
      <c r="B1036" s="222">
        <v>4</v>
      </c>
      <c r="C1036" s="224" t="s">
        <v>55</v>
      </c>
      <c r="D1036" s="76" t="s">
        <v>56</v>
      </c>
      <c r="E1036" s="228">
        <v>91.56501357731571</v>
      </c>
      <c r="F1036" s="228">
        <v>104.54321325564791</v>
      </c>
      <c r="G1036" s="228">
        <v>135.21100446063664</v>
      </c>
      <c r="I1036" s="291"/>
      <c r="J1036" s="291"/>
      <c r="K1036" s="291"/>
    </row>
    <row r="1037" spans="1:11" ht="12.75">
      <c r="A1037" s="51">
        <v>2003</v>
      </c>
      <c r="B1037" s="221">
        <v>1</v>
      </c>
      <c r="C1037" s="223" t="s">
        <v>55</v>
      </c>
      <c r="D1037" s="51" t="s">
        <v>56</v>
      </c>
      <c r="E1037" s="227">
        <v>111.02453242085268</v>
      </c>
      <c r="F1037" s="227">
        <v>118.94556616751909</v>
      </c>
      <c r="G1037" s="227">
        <v>129.5966743735258</v>
      </c>
      <c r="I1037" s="291"/>
      <c r="J1037" s="291"/>
      <c r="K1037" s="291"/>
    </row>
    <row r="1038" spans="1:11" ht="12.75">
      <c r="A1038" s="76">
        <v>2003</v>
      </c>
      <c r="B1038" s="222">
        <v>2</v>
      </c>
      <c r="C1038" s="224" t="s">
        <v>55</v>
      </c>
      <c r="D1038" s="76" t="s">
        <v>56</v>
      </c>
      <c r="E1038" s="228">
        <v>155.93902543473257</v>
      </c>
      <c r="F1038" s="228">
        <v>129.30826604749177</v>
      </c>
      <c r="G1038" s="228">
        <v>133.52950792872323</v>
      </c>
      <c r="I1038" s="291"/>
      <c r="J1038" s="291"/>
      <c r="K1038" s="291"/>
    </row>
    <row r="1039" spans="1:11" ht="12.75">
      <c r="A1039" s="51">
        <v>2003</v>
      </c>
      <c r="B1039" s="221">
        <v>3</v>
      </c>
      <c r="C1039" s="223" t="s">
        <v>55</v>
      </c>
      <c r="D1039" s="51" t="s">
        <v>56</v>
      </c>
      <c r="E1039" s="227">
        <v>118.34295990355186</v>
      </c>
      <c r="F1039" s="227">
        <v>119.47478123329209</v>
      </c>
      <c r="G1039" s="227">
        <v>135.67808683061259</v>
      </c>
      <c r="I1039" s="291"/>
      <c r="J1039" s="291"/>
      <c r="K1039" s="291"/>
    </row>
    <row r="1040" spans="1:11" ht="12.75">
      <c r="A1040" s="76">
        <v>2003</v>
      </c>
      <c r="B1040" s="222">
        <v>4</v>
      </c>
      <c r="C1040" s="224" t="s">
        <v>55</v>
      </c>
      <c r="D1040" s="76" t="s">
        <v>56</v>
      </c>
      <c r="E1040" s="228">
        <v>114.9793833794969</v>
      </c>
      <c r="F1040" s="228">
        <v>117.37869517461098</v>
      </c>
      <c r="G1040" s="228">
        <v>135.52862047222027</v>
      </c>
      <c r="I1040" s="291"/>
      <c r="J1040" s="291"/>
      <c r="K1040" s="291"/>
    </row>
    <row r="1041" spans="1:11" ht="12.75">
      <c r="A1041" s="51">
        <v>2004</v>
      </c>
      <c r="B1041" s="221">
        <v>1</v>
      </c>
      <c r="C1041" s="223" t="s">
        <v>55</v>
      </c>
      <c r="D1041" s="51" t="s">
        <v>56</v>
      </c>
      <c r="E1041" s="227">
        <v>121.32510417555473</v>
      </c>
      <c r="F1041" s="227">
        <v>108.4569981756629</v>
      </c>
      <c r="G1041" s="227">
        <v>133.91251547210348</v>
      </c>
      <c r="I1041" s="291"/>
      <c r="J1041" s="291"/>
      <c r="K1041" s="291"/>
    </row>
    <row r="1042" spans="1:11" ht="12.75">
      <c r="A1042" s="76">
        <v>2004</v>
      </c>
      <c r="B1042" s="222">
        <v>2</v>
      </c>
      <c r="C1042" s="224" t="s">
        <v>55</v>
      </c>
      <c r="D1042" s="76" t="s">
        <v>56</v>
      </c>
      <c r="E1042" s="228">
        <v>114.53101426029835</v>
      </c>
      <c r="F1042" s="228">
        <v>110.75165615732776</v>
      </c>
      <c r="G1042" s="228">
        <v>132.55797659917326</v>
      </c>
      <c r="I1042" s="291"/>
      <c r="J1042" s="291"/>
      <c r="K1042" s="291"/>
    </row>
    <row r="1043" spans="1:11" ht="12.75">
      <c r="A1043" s="51">
        <v>2004</v>
      </c>
      <c r="B1043" s="221">
        <v>3</v>
      </c>
      <c r="C1043" s="223" t="s">
        <v>55</v>
      </c>
      <c r="D1043" s="51" t="s">
        <v>56</v>
      </c>
      <c r="E1043" s="227">
        <v>108.66752162827177</v>
      </c>
      <c r="F1043" s="227">
        <v>109.68140750127989</v>
      </c>
      <c r="G1043" s="227">
        <v>130.46544758168102</v>
      </c>
      <c r="I1043" s="291"/>
      <c r="J1043" s="291"/>
      <c r="K1043" s="291"/>
    </row>
    <row r="1044" spans="1:11" ht="12.75">
      <c r="A1044" s="76">
        <v>2004</v>
      </c>
      <c r="B1044" s="222">
        <v>4</v>
      </c>
      <c r="C1044" s="224" t="s">
        <v>55</v>
      </c>
      <c r="D1044" s="76" t="s">
        <v>56</v>
      </c>
      <c r="E1044" s="228">
        <v>109.1295920327197</v>
      </c>
      <c r="F1044" s="228">
        <v>117.89821650684394</v>
      </c>
      <c r="G1044" s="228">
        <v>129.22300847754502</v>
      </c>
      <c r="I1044" s="291"/>
      <c r="J1044" s="291"/>
      <c r="K1044" s="291"/>
    </row>
    <row r="1045" spans="1:11" ht="12.75">
      <c r="A1045" s="51">
        <v>2005</v>
      </c>
      <c r="B1045" s="221">
        <v>1</v>
      </c>
      <c r="C1045" s="223" t="s">
        <v>55</v>
      </c>
      <c r="D1045" s="51" t="s">
        <v>56</v>
      </c>
      <c r="E1045" s="227">
        <v>123.4745668509099</v>
      </c>
      <c r="F1045" s="227">
        <v>105.18757678712805</v>
      </c>
      <c r="G1045" s="227">
        <v>129.1202503561503</v>
      </c>
      <c r="I1045" s="291"/>
      <c r="J1045" s="291"/>
      <c r="K1045" s="291"/>
    </row>
    <row r="1046" spans="1:11" ht="12.75">
      <c r="A1046" s="76">
        <v>2005</v>
      </c>
      <c r="B1046" s="222">
        <v>2</v>
      </c>
      <c r="C1046" s="224" t="s">
        <v>55</v>
      </c>
      <c r="D1046" s="76" t="s">
        <v>56</v>
      </c>
      <c r="E1046" s="228">
        <v>128.1993345301854</v>
      </c>
      <c r="F1046" s="228">
        <v>109.15511696812699</v>
      </c>
      <c r="G1046" s="228">
        <v>132.95966743735258</v>
      </c>
      <c r="I1046" s="291"/>
      <c r="J1046" s="291"/>
      <c r="K1046" s="291"/>
    </row>
    <row r="1047" spans="1:11" ht="12.75">
      <c r="A1047" s="51">
        <v>2005</v>
      </c>
      <c r="B1047" s="221">
        <v>3</v>
      </c>
      <c r="C1047" s="223" t="s">
        <v>55</v>
      </c>
      <c r="D1047" s="51" t="s">
        <v>56</v>
      </c>
      <c r="E1047" s="227">
        <v>132.01930739851798</v>
      </c>
      <c r="F1047" s="227">
        <v>115.67805118697376</v>
      </c>
      <c r="G1047" s="227">
        <v>130.68964711926947</v>
      </c>
      <c r="I1047" s="291"/>
      <c r="J1047" s="291"/>
      <c r="K1047" s="291"/>
    </row>
    <row r="1048" spans="1:11" ht="12.75">
      <c r="A1048" s="76">
        <v>2005</v>
      </c>
      <c r="B1048" s="222">
        <v>4</v>
      </c>
      <c r="C1048" s="224" t="s">
        <v>55</v>
      </c>
      <c r="D1048" s="76" t="s">
        <v>56</v>
      </c>
      <c r="E1048" s="228">
        <v>133.16026003342705</v>
      </c>
      <c r="F1048" s="228">
        <v>107.9697872032387</v>
      </c>
      <c r="G1048" s="228">
        <v>130.39071440248486</v>
      </c>
      <c r="I1048" s="291"/>
      <c r="J1048" s="291"/>
      <c r="K1048" s="291"/>
    </row>
    <row r="1049" spans="1:11" ht="12.75">
      <c r="A1049" s="51">
        <v>2006</v>
      </c>
      <c r="B1049" s="221">
        <v>1</v>
      </c>
      <c r="C1049" s="223" t="s">
        <v>55</v>
      </c>
      <c r="D1049" s="51" t="s">
        <v>56</v>
      </c>
      <c r="E1049" s="227">
        <v>140.64030630978314</v>
      </c>
      <c r="F1049" s="227">
        <v>113.84581855314832</v>
      </c>
      <c r="G1049" s="227">
        <v>134.23947313108664</v>
      </c>
      <c r="I1049" s="291"/>
      <c r="J1049" s="291"/>
      <c r="K1049" s="291"/>
    </row>
    <row r="1050" spans="1:11" ht="12.75">
      <c r="A1050" s="76">
        <v>2006</v>
      </c>
      <c r="B1050" s="222">
        <v>2</v>
      </c>
      <c r="C1050" s="224" t="s">
        <v>55</v>
      </c>
      <c r="D1050" s="76" t="s">
        <v>56</v>
      </c>
      <c r="E1050" s="228">
        <v>132.29657165861676</v>
      </c>
      <c r="F1050" s="228">
        <v>116.11342207266694</v>
      </c>
      <c r="G1050" s="228">
        <v>137.9107405590976</v>
      </c>
      <c r="I1050" s="291"/>
      <c r="J1050" s="291"/>
      <c r="K1050" s="291"/>
    </row>
    <row r="1051" spans="1:11" ht="12.75">
      <c r="A1051" s="51">
        <v>2006</v>
      </c>
      <c r="B1051" s="221">
        <v>3</v>
      </c>
      <c r="C1051" s="223" t="s">
        <v>55</v>
      </c>
      <c r="D1051" s="51" t="s">
        <v>56</v>
      </c>
      <c r="E1051" s="227">
        <v>145.64553860289595</v>
      </c>
      <c r="F1051" s="227">
        <v>124.42485768811268</v>
      </c>
      <c r="G1051" s="227">
        <v>141.04953408533595</v>
      </c>
      <c r="I1051" s="291"/>
      <c r="J1051" s="291"/>
      <c r="K1051" s="291"/>
    </row>
    <row r="1052" spans="1:11" ht="12.75">
      <c r="A1052" s="76">
        <v>2006</v>
      </c>
      <c r="B1052" s="222">
        <v>4</v>
      </c>
      <c r="C1052" s="224" t="s">
        <v>55</v>
      </c>
      <c r="D1052" s="76" t="s">
        <v>56</v>
      </c>
      <c r="E1052" s="228">
        <v>138.67677615512733</v>
      </c>
      <c r="F1052" s="228">
        <v>125.83386777926047</v>
      </c>
      <c r="G1052" s="228">
        <v>143.4036292300147</v>
      </c>
      <c r="I1052" s="291"/>
      <c r="J1052" s="291"/>
      <c r="K1052" s="291"/>
    </row>
    <row r="1053" spans="1:11" ht="12.75">
      <c r="A1053" s="51">
        <v>2007</v>
      </c>
      <c r="B1053" s="221">
        <v>1</v>
      </c>
      <c r="C1053" s="223" t="s">
        <v>55</v>
      </c>
      <c r="D1053" s="51" t="s">
        <v>56</v>
      </c>
      <c r="E1053" s="227">
        <v>153.88140726973072</v>
      </c>
      <c r="F1053" s="227">
        <v>127.62382976165654</v>
      </c>
      <c r="G1053" s="227">
        <v>146.15941521287277</v>
      </c>
      <c r="I1053" s="291"/>
      <c r="J1053" s="291"/>
      <c r="K1053" s="291"/>
    </row>
    <row r="1054" spans="1:11" ht="12.75">
      <c r="A1054" s="76">
        <v>2007</v>
      </c>
      <c r="B1054" s="222">
        <v>2</v>
      </c>
      <c r="C1054" s="224" t="s">
        <v>55</v>
      </c>
      <c r="D1054" s="76" t="s">
        <v>56</v>
      </c>
      <c r="E1054" s="228">
        <v>143.33348417118552</v>
      </c>
      <c r="F1054" s="228">
        <v>128.8411032106865</v>
      </c>
      <c r="G1054" s="228">
        <v>149.64384969289335</v>
      </c>
      <c r="I1054" s="291"/>
      <c r="J1054" s="291"/>
      <c r="K1054" s="291"/>
    </row>
    <row r="1055" spans="1:11" ht="12.75">
      <c r="A1055" s="51">
        <v>2007</v>
      </c>
      <c r="B1055" s="221">
        <v>3</v>
      </c>
      <c r="C1055" s="223" t="s">
        <v>55</v>
      </c>
      <c r="D1055" s="51" t="s">
        <v>56</v>
      </c>
      <c r="E1055" s="227">
        <v>156.15229179816396</v>
      </c>
      <c r="F1055" s="227">
        <v>135.4428322609743</v>
      </c>
      <c r="G1055" s="227">
        <v>149.88673252528082</v>
      </c>
      <c r="I1055" s="291"/>
      <c r="J1055" s="291"/>
      <c r="K1055" s="291"/>
    </row>
    <row r="1056" spans="1:11" ht="12.75">
      <c r="A1056" s="76">
        <v>2007</v>
      </c>
      <c r="B1056" s="222">
        <v>4</v>
      </c>
      <c r="C1056" s="224" t="s">
        <v>55</v>
      </c>
      <c r="D1056" s="76" t="s">
        <v>56</v>
      </c>
      <c r="E1056" s="228">
        <v>168.41110904072184</v>
      </c>
      <c r="F1056" s="228">
        <v>142.1643708943694</v>
      </c>
      <c r="G1056" s="228">
        <v>153.15630911511244</v>
      </c>
      <c r="I1056" s="291"/>
      <c r="J1056" s="291"/>
      <c r="K1056" s="291"/>
    </row>
    <row r="1057" spans="1:11" ht="12.75">
      <c r="A1057" s="51">
        <v>2008</v>
      </c>
      <c r="B1057" s="221">
        <v>1</v>
      </c>
      <c r="C1057" s="223" t="s">
        <v>55</v>
      </c>
      <c r="D1057" s="51" t="s">
        <v>56</v>
      </c>
      <c r="E1057" s="227">
        <v>158.4014515917722</v>
      </c>
      <c r="F1057" s="227">
        <v>131.91137113428036</v>
      </c>
      <c r="G1057" s="227">
        <v>154.04376561806671</v>
      </c>
      <c r="I1057" s="291"/>
      <c r="J1057" s="291"/>
      <c r="K1057" s="291"/>
    </row>
    <row r="1058" spans="1:11" ht="12.75">
      <c r="A1058" s="76">
        <v>2008</v>
      </c>
      <c r="B1058" s="222">
        <v>2</v>
      </c>
      <c r="C1058" s="224" t="s">
        <v>55</v>
      </c>
      <c r="D1058" s="76" t="s">
        <v>56</v>
      </c>
      <c r="E1058" s="228">
        <v>145.28125242472572</v>
      </c>
      <c r="F1058" s="228">
        <v>134.94776353513362</v>
      </c>
      <c r="G1058" s="228">
        <v>154.6136061094374</v>
      </c>
      <c r="I1058" s="291"/>
      <c r="J1058" s="291"/>
      <c r="K1058" s="291"/>
    </row>
    <row r="1059" spans="1:11" ht="12.75">
      <c r="A1059" s="51">
        <v>2008</v>
      </c>
      <c r="B1059" s="221">
        <v>3</v>
      </c>
      <c r="C1059" s="223" t="s">
        <v>55</v>
      </c>
      <c r="D1059" s="51" t="s">
        <v>56</v>
      </c>
      <c r="E1059" s="227">
        <v>139.20289649597504</v>
      </c>
      <c r="F1059" s="227">
        <v>132.97369537318517</v>
      </c>
      <c r="G1059" s="227">
        <v>156.03353651416427</v>
      </c>
      <c r="I1059" s="291"/>
      <c r="J1059" s="291"/>
      <c r="K1059" s="291"/>
    </row>
    <row r="1060" spans="1:11" ht="12.75">
      <c r="A1060" s="76">
        <v>2008</v>
      </c>
      <c r="B1060" s="222">
        <v>4</v>
      </c>
      <c r="C1060" s="224" t="s">
        <v>55</v>
      </c>
      <c r="D1060" s="76" t="s">
        <v>56</v>
      </c>
      <c r="E1060" s="228">
        <v>144.08984416835992</v>
      </c>
      <c r="F1060" s="228">
        <v>134.13884940155754</v>
      </c>
      <c r="G1060" s="228">
        <v>150.26974006866112</v>
      </c>
      <c r="I1060" s="291"/>
      <c r="J1060" s="291"/>
      <c r="K1060" s="291"/>
    </row>
    <row r="1061" spans="1:11" ht="12.75">
      <c r="A1061" s="51">
        <v>2009</v>
      </c>
      <c r="B1061" s="221">
        <v>1</v>
      </c>
      <c r="C1061" s="223" t="s">
        <v>55</v>
      </c>
      <c r="D1061" s="51" t="s">
        <v>56</v>
      </c>
      <c r="E1061" s="227">
        <v>148.3856062164401</v>
      </c>
      <c r="F1061" s="227">
        <v>124.4059101917811</v>
      </c>
      <c r="G1061" s="227">
        <v>149.77463275648657</v>
      </c>
      <c r="I1061" s="291"/>
      <c r="J1061" s="291"/>
      <c r="K1061" s="291"/>
    </row>
    <row r="1062" spans="1:11" ht="12.75">
      <c r="A1062" s="76">
        <v>2009</v>
      </c>
      <c r="B1062" s="222">
        <v>2</v>
      </c>
      <c r="C1062" s="224" t="s">
        <v>55</v>
      </c>
      <c r="D1062" s="76" t="s">
        <v>56</v>
      </c>
      <c r="E1062" s="228">
        <v>146.52010279388912</v>
      </c>
      <c r="F1062" s="228">
        <v>127.52303531200312</v>
      </c>
      <c r="G1062" s="228">
        <v>156.43522735234356</v>
      </c>
      <c r="I1062" s="291"/>
      <c r="J1062" s="291"/>
      <c r="K1062" s="291"/>
    </row>
    <row r="1063" spans="1:11" ht="12.75">
      <c r="A1063" s="51">
        <v>2009</v>
      </c>
      <c r="B1063" s="221">
        <v>3</v>
      </c>
      <c r="C1063" s="223" t="s">
        <v>55</v>
      </c>
      <c r="D1063" s="51" t="s">
        <v>56</v>
      </c>
      <c r="E1063" s="227">
        <v>144.12028485394026</v>
      </c>
      <c r="F1063" s="227">
        <v>125.55704488906817</v>
      </c>
      <c r="G1063" s="227">
        <v>156.48193558934116</v>
      </c>
      <c r="I1063" s="291"/>
      <c r="J1063" s="291"/>
      <c r="K1063" s="291"/>
    </row>
    <row r="1064" spans="1:11" ht="12.75">
      <c r="A1064" s="76">
        <v>2009</v>
      </c>
      <c r="B1064" s="222">
        <v>4</v>
      </c>
      <c r="C1064" s="224" t="s">
        <v>55</v>
      </c>
      <c r="D1064" s="76" t="s">
        <v>56</v>
      </c>
      <c r="E1064" s="228">
        <v>146.53723157876104</v>
      </c>
      <c r="F1064" s="228">
        <v>132.1765349072838</v>
      </c>
      <c r="G1064" s="228">
        <v>162.09626567645202</v>
      </c>
      <c r="I1064" s="291"/>
      <c r="J1064" s="291"/>
      <c r="K1064" s="291"/>
    </row>
    <row r="1065" spans="1:11" ht="12.75">
      <c r="A1065" s="51">
        <v>2010</v>
      </c>
      <c r="B1065" s="221">
        <v>1</v>
      </c>
      <c r="C1065" s="223" t="s">
        <v>55</v>
      </c>
      <c r="D1065" s="51" t="s">
        <v>56</v>
      </c>
      <c r="E1065" s="227">
        <v>139.31485718517678</v>
      </c>
      <c r="F1065" s="227">
        <v>115.08165466968268</v>
      </c>
      <c r="G1065" s="227">
        <v>163.5255377285784</v>
      </c>
      <c r="I1065" s="291"/>
      <c r="J1065" s="291"/>
      <c r="K1065" s="291"/>
    </row>
    <row r="1066" spans="1:11" ht="12.75">
      <c r="A1066" s="76">
        <v>2010</v>
      </c>
      <c r="B1066" s="222">
        <v>2</v>
      </c>
      <c r="C1066" s="224" t="s">
        <v>55</v>
      </c>
      <c r="D1066" s="76" t="s">
        <v>56</v>
      </c>
      <c r="E1066" s="228">
        <v>161.43315230461295</v>
      </c>
      <c r="F1066" s="228">
        <v>134.65411803786702</v>
      </c>
      <c r="G1066" s="228">
        <v>164.86139330670963</v>
      </c>
      <c r="I1066" s="291"/>
      <c r="J1066" s="291"/>
      <c r="K1066" s="291"/>
    </row>
    <row r="1067" spans="1:11" ht="12.75">
      <c r="A1067" s="51">
        <v>2010</v>
      </c>
      <c r="B1067" s="221">
        <v>3</v>
      </c>
      <c r="C1067" s="223" t="s">
        <v>55</v>
      </c>
      <c r="D1067" s="51" t="s">
        <v>56</v>
      </c>
      <c r="E1067" s="227">
        <v>149.67630294857994</v>
      </c>
      <c r="F1067" s="227">
        <v>127.49143110368911</v>
      </c>
      <c r="G1067" s="227">
        <v>165.03888460730047</v>
      </c>
      <c r="I1067" s="291"/>
      <c r="J1067" s="291"/>
      <c r="K1067" s="291"/>
    </row>
    <row r="1068" spans="1:11" ht="12.75">
      <c r="A1068" s="76">
        <v>2001</v>
      </c>
      <c r="B1068" s="222">
        <v>1</v>
      </c>
      <c r="C1068" s="224" t="s">
        <v>57</v>
      </c>
      <c r="D1068" s="76" t="s">
        <v>58</v>
      </c>
      <c r="E1068" s="228">
        <v>96.31301160407554</v>
      </c>
      <c r="F1068" s="228">
        <v>101.12770838752796</v>
      </c>
      <c r="G1068" s="228">
        <v>99.00956947222997</v>
      </c>
      <c r="I1068" s="291"/>
      <c r="J1068" s="291"/>
      <c r="K1068" s="291"/>
    </row>
    <row r="1069" spans="1:11" ht="12.75">
      <c r="A1069" s="51">
        <v>2001</v>
      </c>
      <c r="B1069" s="221">
        <v>2</v>
      </c>
      <c r="C1069" s="223" t="s">
        <v>57</v>
      </c>
      <c r="D1069" s="51" t="s">
        <v>58</v>
      </c>
      <c r="E1069" s="227">
        <v>100.7905562102281</v>
      </c>
      <c r="F1069" s="227">
        <v>102.68722921109641</v>
      </c>
      <c r="G1069" s="227">
        <v>99.68106448771951</v>
      </c>
      <c r="I1069" s="291"/>
      <c r="J1069" s="291"/>
      <c r="K1069" s="291"/>
    </row>
    <row r="1070" spans="1:11" ht="12.75">
      <c r="A1070" s="76">
        <v>2001</v>
      </c>
      <c r="B1070" s="222">
        <v>3</v>
      </c>
      <c r="C1070" s="224" t="s">
        <v>57</v>
      </c>
      <c r="D1070" s="76" t="s">
        <v>58</v>
      </c>
      <c r="E1070" s="228">
        <v>99.32386190088953</v>
      </c>
      <c r="F1070" s="228">
        <v>96.4639809664864</v>
      </c>
      <c r="G1070" s="228">
        <v>99.90911674418474</v>
      </c>
      <c r="I1070" s="291"/>
      <c r="J1070" s="291"/>
      <c r="K1070" s="291"/>
    </row>
    <row r="1071" spans="1:11" ht="12.75">
      <c r="A1071" s="51">
        <v>2001</v>
      </c>
      <c r="B1071" s="221">
        <v>4</v>
      </c>
      <c r="C1071" s="223" t="s">
        <v>57</v>
      </c>
      <c r="D1071" s="51" t="s">
        <v>58</v>
      </c>
      <c r="E1071" s="227">
        <v>103.57257028480686</v>
      </c>
      <c r="F1071" s="227">
        <v>99.72108143488921</v>
      </c>
      <c r="G1071" s="227">
        <v>101.4002492958658</v>
      </c>
      <c r="I1071" s="291"/>
      <c r="J1071" s="291"/>
      <c r="K1071" s="291"/>
    </row>
    <row r="1072" spans="1:11" ht="12.75">
      <c r="A1072" s="76">
        <v>2002</v>
      </c>
      <c r="B1072" s="222">
        <v>1</v>
      </c>
      <c r="C1072" s="224" t="s">
        <v>57</v>
      </c>
      <c r="D1072" s="76" t="s">
        <v>58</v>
      </c>
      <c r="E1072" s="228">
        <v>96.95116238919276</v>
      </c>
      <c r="F1072" s="228">
        <v>97.52128679135375</v>
      </c>
      <c r="G1072" s="228">
        <v>99.95695003671909</v>
      </c>
      <c r="I1072" s="291"/>
      <c r="J1072" s="291"/>
      <c r="K1072" s="291"/>
    </row>
    <row r="1073" spans="1:11" ht="12.75">
      <c r="A1073" s="51">
        <v>2002</v>
      </c>
      <c r="B1073" s="221">
        <v>2</v>
      </c>
      <c r="C1073" s="223" t="s">
        <v>57</v>
      </c>
      <c r="D1073" s="51" t="s">
        <v>58</v>
      </c>
      <c r="E1073" s="227">
        <v>108.38179049019445</v>
      </c>
      <c r="F1073" s="227">
        <v>111.97158847875954</v>
      </c>
      <c r="G1073" s="227">
        <v>96.61179906640668</v>
      </c>
      <c r="I1073" s="291"/>
      <c r="J1073" s="291"/>
      <c r="K1073" s="291"/>
    </row>
    <row r="1074" spans="1:11" ht="12.75">
      <c r="A1074" s="76">
        <v>2002</v>
      </c>
      <c r="B1074" s="222">
        <v>3</v>
      </c>
      <c r="C1074" s="224" t="s">
        <v>57</v>
      </c>
      <c r="D1074" s="76" t="s">
        <v>58</v>
      </c>
      <c r="E1074" s="228">
        <v>115.03028763479823</v>
      </c>
      <c r="F1074" s="228">
        <v>112.45472493066002</v>
      </c>
      <c r="G1074" s="228">
        <v>97.36694606936956</v>
      </c>
      <c r="I1074" s="291"/>
      <c r="J1074" s="291"/>
      <c r="K1074" s="291"/>
    </row>
    <row r="1075" spans="1:11" ht="12.75">
      <c r="A1075" s="51">
        <v>2002</v>
      </c>
      <c r="B1075" s="221">
        <v>4</v>
      </c>
      <c r="C1075" s="223" t="s">
        <v>57</v>
      </c>
      <c r="D1075" s="51" t="s">
        <v>58</v>
      </c>
      <c r="E1075" s="227">
        <v>107.2690743008312</v>
      </c>
      <c r="F1075" s="227">
        <v>114.39718823273537</v>
      </c>
      <c r="G1075" s="227">
        <v>96.41533085186028</v>
      </c>
      <c r="I1075" s="291"/>
      <c r="J1075" s="291"/>
      <c r="K1075" s="291"/>
    </row>
    <row r="1076" spans="1:11" ht="12.75">
      <c r="A1076" s="76">
        <v>2003</v>
      </c>
      <c r="B1076" s="222">
        <v>1</v>
      </c>
      <c r="C1076" s="224" t="s">
        <v>57</v>
      </c>
      <c r="D1076" s="76" t="s">
        <v>58</v>
      </c>
      <c r="E1076" s="228">
        <v>119.72841118897489</v>
      </c>
      <c r="F1076" s="228">
        <v>120.44242919411552</v>
      </c>
      <c r="G1076" s="228">
        <v>94.9636607665193</v>
      </c>
      <c r="I1076" s="291"/>
      <c r="J1076" s="291"/>
      <c r="K1076" s="291"/>
    </row>
    <row r="1077" spans="1:11" ht="12.75">
      <c r="A1077" s="51">
        <v>2003</v>
      </c>
      <c r="B1077" s="221">
        <v>2</v>
      </c>
      <c r="C1077" s="223" t="s">
        <v>57</v>
      </c>
      <c r="D1077" s="51" t="s">
        <v>58</v>
      </c>
      <c r="E1077" s="227">
        <v>120.74184005786094</v>
      </c>
      <c r="F1077" s="227">
        <v>111.69378053153713</v>
      </c>
      <c r="G1077" s="227">
        <v>98.1891159565688</v>
      </c>
      <c r="I1077" s="291"/>
      <c r="J1077" s="291"/>
      <c r="K1077" s="291"/>
    </row>
    <row r="1078" spans="1:11" ht="12.75">
      <c r="A1078" s="76">
        <v>2003</v>
      </c>
      <c r="B1078" s="222">
        <v>3</v>
      </c>
      <c r="C1078" s="224" t="s">
        <v>57</v>
      </c>
      <c r="D1078" s="76" t="s">
        <v>58</v>
      </c>
      <c r="E1078" s="228">
        <v>125.34311091315475</v>
      </c>
      <c r="F1078" s="228">
        <v>127.70503817976649</v>
      </c>
      <c r="G1078" s="228">
        <v>97.87860754494805</v>
      </c>
      <c r="I1078" s="291"/>
      <c r="J1078" s="291"/>
      <c r="K1078" s="291"/>
    </row>
    <row r="1079" spans="1:11" ht="12.75">
      <c r="A1079" s="51">
        <v>2003</v>
      </c>
      <c r="B1079" s="221">
        <v>4</v>
      </c>
      <c r="C1079" s="223" t="s">
        <v>57</v>
      </c>
      <c r="D1079" s="51" t="s">
        <v>58</v>
      </c>
      <c r="E1079" s="227">
        <v>131.8052228893359</v>
      </c>
      <c r="F1079" s="227">
        <v>129.5465504383734</v>
      </c>
      <c r="G1079" s="227">
        <v>97.9528054228343</v>
      </c>
      <c r="I1079" s="291"/>
      <c r="J1079" s="291"/>
      <c r="K1079" s="291"/>
    </row>
    <row r="1080" spans="1:11" ht="12.75">
      <c r="A1080" s="76">
        <v>2004</v>
      </c>
      <c r="B1080" s="222">
        <v>1</v>
      </c>
      <c r="C1080" s="224" t="s">
        <v>57</v>
      </c>
      <c r="D1080" s="76" t="s">
        <v>58</v>
      </c>
      <c r="E1080" s="228">
        <v>128.8078420499846</v>
      </c>
      <c r="F1080" s="228">
        <v>130.97413120601354</v>
      </c>
      <c r="G1080" s="228">
        <v>98.55563152630896</v>
      </c>
      <c r="I1080" s="291"/>
      <c r="J1080" s="291"/>
      <c r="K1080" s="291"/>
    </row>
    <row r="1081" spans="1:11" ht="12.75">
      <c r="A1081" s="51">
        <v>2004</v>
      </c>
      <c r="B1081" s="221">
        <v>2</v>
      </c>
      <c r="C1081" s="223" t="s">
        <v>57</v>
      </c>
      <c r="D1081" s="51" t="s">
        <v>58</v>
      </c>
      <c r="E1081" s="227">
        <v>136.46682381193034</v>
      </c>
      <c r="F1081" s="227">
        <v>134.65736591456502</v>
      </c>
      <c r="G1081" s="227">
        <v>106.1349996203686</v>
      </c>
      <c r="I1081" s="291"/>
      <c r="J1081" s="291"/>
      <c r="K1081" s="291"/>
    </row>
    <row r="1082" spans="1:11" ht="12.75">
      <c r="A1082" s="76">
        <v>2004</v>
      </c>
      <c r="B1082" s="222">
        <v>3</v>
      </c>
      <c r="C1082" s="224" t="s">
        <v>57</v>
      </c>
      <c r="D1082" s="76" t="s">
        <v>58</v>
      </c>
      <c r="E1082" s="228">
        <v>146.24099613229168</v>
      </c>
      <c r="F1082" s="228">
        <v>147.84848075397483</v>
      </c>
      <c r="G1082" s="228">
        <v>105.81199827822141</v>
      </c>
      <c r="I1082" s="291"/>
      <c r="J1082" s="291"/>
      <c r="K1082" s="291"/>
    </row>
    <row r="1083" spans="1:11" ht="12.75">
      <c r="A1083" s="51">
        <v>2004</v>
      </c>
      <c r="B1083" s="221">
        <v>4</v>
      </c>
      <c r="C1083" s="223" t="s">
        <v>57</v>
      </c>
      <c r="D1083" s="51" t="s">
        <v>58</v>
      </c>
      <c r="E1083" s="227">
        <v>142.5445071037311</v>
      </c>
      <c r="F1083" s="227">
        <v>140.9708272699511</v>
      </c>
      <c r="G1083" s="227">
        <v>102.54108739165211</v>
      </c>
      <c r="I1083" s="291"/>
      <c r="J1083" s="291"/>
      <c r="K1083" s="291"/>
    </row>
    <row r="1084" spans="1:11" ht="12.75">
      <c r="A1084" s="76">
        <v>2005</v>
      </c>
      <c r="B1084" s="222">
        <v>1</v>
      </c>
      <c r="C1084" s="224" t="s">
        <v>57</v>
      </c>
      <c r="D1084" s="76" t="s">
        <v>58</v>
      </c>
      <c r="E1084" s="228">
        <v>135.87950901450253</v>
      </c>
      <c r="F1084" s="228">
        <v>132.59144243177087</v>
      </c>
      <c r="G1084" s="228">
        <v>104.1014797371908</v>
      </c>
      <c r="I1084" s="291"/>
      <c r="J1084" s="291"/>
      <c r="K1084" s="291"/>
    </row>
    <row r="1085" spans="1:11" ht="12.75">
      <c r="A1085" s="51">
        <v>2005</v>
      </c>
      <c r="B1085" s="221">
        <v>2</v>
      </c>
      <c r="C1085" s="223" t="s">
        <v>57</v>
      </c>
      <c r="D1085" s="51" t="s">
        <v>58</v>
      </c>
      <c r="E1085" s="227">
        <v>143.06014493666532</v>
      </c>
      <c r="F1085" s="227">
        <v>141.37549722134784</v>
      </c>
      <c r="G1085" s="227">
        <v>108.0559565113056</v>
      </c>
      <c r="I1085" s="291"/>
      <c r="J1085" s="291"/>
      <c r="K1085" s="291"/>
    </row>
    <row r="1086" spans="1:11" ht="12.75">
      <c r="A1086" s="76">
        <v>2005</v>
      </c>
      <c r="B1086" s="222">
        <v>3</v>
      </c>
      <c r="C1086" s="224" t="s">
        <v>57</v>
      </c>
      <c r="D1086" s="76" t="s">
        <v>58</v>
      </c>
      <c r="E1086" s="228">
        <v>143.79503170805776</v>
      </c>
      <c r="F1086" s="228">
        <v>146.3291020870385</v>
      </c>
      <c r="G1086" s="228">
        <v>104.97822178348832</v>
      </c>
      <c r="I1086" s="291"/>
      <c r="J1086" s="291"/>
      <c r="K1086" s="291"/>
    </row>
    <row r="1087" spans="1:11" ht="12.75">
      <c r="A1087" s="51">
        <v>2005</v>
      </c>
      <c r="B1087" s="221">
        <v>4</v>
      </c>
      <c r="C1087" s="223" t="s">
        <v>57</v>
      </c>
      <c r="D1087" s="51" t="s">
        <v>58</v>
      </c>
      <c r="E1087" s="227">
        <v>159.4219323465781</v>
      </c>
      <c r="F1087" s="227">
        <v>148.75941995844107</v>
      </c>
      <c r="G1087" s="227">
        <v>113.48911511242972</v>
      </c>
      <c r="I1087" s="291"/>
      <c r="J1087" s="291"/>
      <c r="K1087" s="291"/>
    </row>
    <row r="1088" spans="1:11" ht="12.75">
      <c r="A1088" s="76">
        <v>2006</v>
      </c>
      <c r="B1088" s="222">
        <v>1</v>
      </c>
      <c r="C1088" s="224" t="s">
        <v>57</v>
      </c>
      <c r="D1088" s="76" t="s">
        <v>58</v>
      </c>
      <c r="E1088" s="228">
        <v>142.54464393181763</v>
      </c>
      <c r="F1088" s="228">
        <v>144.86152627655923</v>
      </c>
      <c r="G1088" s="228">
        <v>106.96366920766413</v>
      </c>
      <c r="I1088" s="291"/>
      <c r="J1088" s="291"/>
      <c r="K1088" s="291"/>
    </row>
    <row r="1089" spans="1:11" ht="12.75">
      <c r="A1089" s="51">
        <v>2006</v>
      </c>
      <c r="B1089" s="221">
        <v>2</v>
      </c>
      <c r="C1089" s="223" t="s">
        <v>57</v>
      </c>
      <c r="D1089" s="51" t="s">
        <v>58</v>
      </c>
      <c r="E1089" s="227">
        <v>154.8886479342364</v>
      </c>
      <c r="F1089" s="227">
        <v>162.4384952819396</v>
      </c>
      <c r="G1089" s="227">
        <v>112.40742147622598</v>
      </c>
      <c r="I1089" s="291"/>
      <c r="J1089" s="291"/>
      <c r="K1089" s="291"/>
    </row>
    <row r="1090" spans="1:11" ht="12.75">
      <c r="A1090" s="76">
        <v>2006</v>
      </c>
      <c r="B1090" s="222">
        <v>3</v>
      </c>
      <c r="C1090" s="224" t="s">
        <v>57</v>
      </c>
      <c r="D1090" s="76" t="s">
        <v>58</v>
      </c>
      <c r="E1090" s="228">
        <v>169.0459958822989</v>
      </c>
      <c r="F1090" s="228">
        <v>170.23735392627827</v>
      </c>
      <c r="G1090" s="228">
        <v>108.7256788812459</v>
      </c>
      <c r="I1090" s="291"/>
      <c r="J1090" s="291"/>
      <c r="K1090" s="291"/>
    </row>
    <row r="1091" spans="1:11" ht="12.75">
      <c r="A1091" s="51">
        <v>2006</v>
      </c>
      <c r="B1091" s="221">
        <v>4</v>
      </c>
      <c r="C1091" s="223" t="s">
        <v>57</v>
      </c>
      <c r="D1091" s="51" t="s">
        <v>58</v>
      </c>
      <c r="E1091" s="227">
        <v>166.94771430539154</v>
      </c>
      <c r="F1091" s="227">
        <v>160.8008317335518</v>
      </c>
      <c r="G1091" s="227">
        <v>108.94548692906109</v>
      </c>
      <c r="I1091" s="291"/>
      <c r="J1091" s="291"/>
      <c r="K1091" s="291"/>
    </row>
    <row r="1092" spans="1:11" ht="12.75">
      <c r="A1092" s="76">
        <v>2007</v>
      </c>
      <c r="B1092" s="222">
        <v>1</v>
      </c>
      <c r="C1092" s="224" t="s">
        <v>57</v>
      </c>
      <c r="D1092" s="76" t="s">
        <v>58</v>
      </c>
      <c r="E1092" s="228">
        <v>157.17341218985484</v>
      </c>
      <c r="F1092" s="228">
        <v>160.52757769958933</v>
      </c>
      <c r="G1092" s="228">
        <v>110.44134653553174</v>
      </c>
      <c r="I1092" s="291"/>
      <c r="J1092" s="291"/>
      <c r="K1092" s="291"/>
    </row>
    <row r="1093" spans="1:11" ht="12.75">
      <c r="A1093" s="51">
        <v>2007</v>
      </c>
      <c r="B1093" s="221">
        <v>2</v>
      </c>
      <c r="C1093" s="223" t="s">
        <v>57</v>
      </c>
      <c r="D1093" s="51" t="s">
        <v>58</v>
      </c>
      <c r="E1093" s="227">
        <v>175.1284507847897</v>
      </c>
      <c r="F1093" s="227">
        <v>173.53620927811588</v>
      </c>
      <c r="G1093" s="227">
        <v>113.37752285468295</v>
      </c>
      <c r="I1093" s="291"/>
      <c r="J1093" s="291"/>
      <c r="K1093" s="291"/>
    </row>
    <row r="1094" spans="1:11" ht="12.75">
      <c r="A1094" s="76">
        <v>2007</v>
      </c>
      <c r="B1094" s="222">
        <v>3</v>
      </c>
      <c r="C1094" s="224" t="s">
        <v>57</v>
      </c>
      <c r="D1094" s="76" t="s">
        <v>58</v>
      </c>
      <c r="E1094" s="228">
        <v>180.99809884135425</v>
      </c>
      <c r="F1094" s="228">
        <v>181.56767350207528</v>
      </c>
      <c r="G1094" s="228">
        <v>112.16541315324218</v>
      </c>
      <c r="I1094" s="291"/>
      <c r="J1094" s="291"/>
      <c r="K1094" s="291"/>
    </row>
    <row r="1095" spans="1:11" ht="12.75">
      <c r="A1095" s="51">
        <v>2007</v>
      </c>
      <c r="B1095" s="221">
        <v>4</v>
      </c>
      <c r="C1095" s="223" t="s">
        <v>57</v>
      </c>
      <c r="D1095" s="51" t="s">
        <v>58</v>
      </c>
      <c r="E1095" s="227">
        <v>181.86163936013486</v>
      </c>
      <c r="F1095" s="227">
        <v>178.53799721226295</v>
      </c>
      <c r="G1095" s="227">
        <v>114.00102982286832</v>
      </c>
      <c r="I1095" s="291"/>
      <c r="J1095" s="291"/>
      <c r="K1095" s="291"/>
    </row>
    <row r="1096" spans="1:11" ht="12.75">
      <c r="A1096" s="76">
        <v>2008</v>
      </c>
      <c r="B1096" s="222">
        <v>1</v>
      </c>
      <c r="C1096" s="224" t="s">
        <v>57</v>
      </c>
      <c r="D1096" s="76" t="s">
        <v>58</v>
      </c>
      <c r="E1096" s="228">
        <v>176.78683128715053</v>
      </c>
      <c r="F1096" s="228">
        <v>174.23288944632446</v>
      </c>
      <c r="G1096" s="228">
        <v>112.90017473242588</v>
      </c>
      <c r="I1096" s="291"/>
      <c r="J1096" s="291"/>
      <c r="K1096" s="291"/>
    </row>
    <row r="1097" spans="1:11" ht="12.75">
      <c r="A1097" s="51">
        <v>2008</v>
      </c>
      <c r="B1097" s="221">
        <v>2</v>
      </c>
      <c r="C1097" s="223" t="s">
        <v>57</v>
      </c>
      <c r="D1097" s="51" t="s">
        <v>58</v>
      </c>
      <c r="E1097" s="227">
        <v>182.52307531583688</v>
      </c>
      <c r="F1097" s="227">
        <v>177.52382778321203</v>
      </c>
      <c r="G1097" s="227">
        <v>122.61769100279015</v>
      </c>
      <c r="I1097" s="291"/>
      <c r="J1097" s="291"/>
      <c r="K1097" s="291"/>
    </row>
    <row r="1098" spans="1:11" ht="12.75">
      <c r="A1098" s="76">
        <v>2008</v>
      </c>
      <c r="B1098" s="222">
        <v>3</v>
      </c>
      <c r="C1098" s="224" t="s">
        <v>57</v>
      </c>
      <c r="D1098" s="76" t="s">
        <v>58</v>
      </c>
      <c r="E1098" s="228">
        <v>192.70038148539942</v>
      </c>
      <c r="F1098" s="228">
        <v>188.6985109775041</v>
      </c>
      <c r="G1098" s="228">
        <v>124.61592679841509</v>
      </c>
      <c r="I1098" s="291"/>
      <c r="J1098" s="291"/>
      <c r="K1098" s="291"/>
    </row>
    <row r="1099" spans="1:11" ht="12.75">
      <c r="A1099" s="51">
        <v>2008</v>
      </c>
      <c r="B1099" s="221">
        <v>4</v>
      </c>
      <c r="C1099" s="223" t="s">
        <v>57</v>
      </c>
      <c r="D1099" s="51" t="s">
        <v>58</v>
      </c>
      <c r="E1099" s="227">
        <v>147.37779295001104</v>
      </c>
      <c r="F1099" s="227">
        <v>143.59624344722573</v>
      </c>
      <c r="G1099" s="227">
        <v>123.99128027237083</v>
      </c>
      <c r="I1099" s="291"/>
      <c r="J1099" s="291"/>
      <c r="K1099" s="291"/>
    </row>
    <row r="1100" spans="1:11" ht="12.75">
      <c r="A1100" s="76">
        <v>2009</v>
      </c>
      <c r="B1100" s="222">
        <v>1</v>
      </c>
      <c r="C1100" s="224" t="s">
        <v>57</v>
      </c>
      <c r="D1100" s="76" t="s">
        <v>58</v>
      </c>
      <c r="E1100" s="228">
        <v>147.2789810611925</v>
      </c>
      <c r="F1100" s="228">
        <v>156.79062082351314</v>
      </c>
      <c r="G1100" s="228">
        <v>118.10065250258545</v>
      </c>
      <c r="I1100" s="291"/>
      <c r="J1100" s="291"/>
      <c r="K1100" s="291"/>
    </row>
    <row r="1101" spans="1:11" ht="12.75">
      <c r="A1101" s="51">
        <v>2009</v>
      </c>
      <c r="B1101" s="221">
        <v>2</v>
      </c>
      <c r="C1101" s="223" t="s">
        <v>57</v>
      </c>
      <c r="D1101" s="51" t="s">
        <v>58</v>
      </c>
      <c r="E1101" s="227">
        <v>172.75982301024325</v>
      </c>
      <c r="F1101" s="227">
        <v>165.9208160951587</v>
      </c>
      <c r="G1101" s="227">
        <v>125.90970481250459</v>
      </c>
      <c r="I1101" s="291"/>
      <c r="J1101" s="291"/>
      <c r="K1101" s="291"/>
    </row>
    <row r="1102" spans="1:11" ht="12.75">
      <c r="A1102" s="76">
        <v>2009</v>
      </c>
      <c r="B1102" s="222">
        <v>3</v>
      </c>
      <c r="C1102" s="224" t="s">
        <v>57</v>
      </c>
      <c r="D1102" s="76" t="s">
        <v>58</v>
      </c>
      <c r="E1102" s="228">
        <v>176.46293381428322</v>
      </c>
      <c r="F1102" s="228">
        <v>175.35336891392527</v>
      </c>
      <c r="G1102" s="228">
        <v>119.53366760384894</v>
      </c>
      <c r="I1102" s="291"/>
      <c r="J1102" s="291"/>
      <c r="K1102" s="291"/>
    </row>
    <row r="1103" spans="1:11" ht="12.75">
      <c r="A1103" s="51">
        <v>2009</v>
      </c>
      <c r="B1103" s="221">
        <v>4</v>
      </c>
      <c r="C1103" s="223" t="s">
        <v>57</v>
      </c>
      <c r="D1103" s="51" t="s">
        <v>58</v>
      </c>
      <c r="E1103" s="227">
        <v>166.43164025030873</v>
      </c>
      <c r="F1103" s="227">
        <v>164.0707459631942</v>
      </c>
      <c r="G1103" s="227">
        <v>112.73561413748607</v>
      </c>
      <c r="I1103" s="291"/>
      <c r="J1103" s="291"/>
      <c r="K1103" s="291"/>
    </row>
    <row r="1104" spans="1:11" ht="12.75">
      <c r="A1104" s="76">
        <v>2010</v>
      </c>
      <c r="B1104" s="222">
        <v>1</v>
      </c>
      <c r="C1104" s="224" t="s">
        <v>57</v>
      </c>
      <c r="D1104" s="76" t="s">
        <v>58</v>
      </c>
      <c r="E1104" s="228">
        <v>184.6232075154293</v>
      </c>
      <c r="F1104" s="228">
        <v>189.19407935791295</v>
      </c>
      <c r="G1104" s="228">
        <v>117.79229658914862</v>
      </c>
      <c r="I1104" s="291"/>
      <c r="J1104" s="291"/>
      <c r="K1104" s="291"/>
    </row>
    <row r="1105" spans="1:11" ht="12.75">
      <c r="A1105" s="51">
        <v>2010</v>
      </c>
      <c r="B1105" s="221">
        <v>2</v>
      </c>
      <c r="C1105" s="223" t="s">
        <v>57</v>
      </c>
      <c r="D1105" s="51" t="s">
        <v>58</v>
      </c>
      <c r="E1105" s="227">
        <v>190.01780346085943</v>
      </c>
      <c r="F1105" s="227">
        <v>191.24817257133762</v>
      </c>
      <c r="G1105" s="227">
        <v>128.51144200517368</v>
      </c>
      <c r="I1105" s="291"/>
      <c r="J1105" s="291"/>
      <c r="K1105" s="291"/>
    </row>
    <row r="1106" spans="1:11" ht="12.75">
      <c r="A1106" s="76">
        <v>2010</v>
      </c>
      <c r="B1106" s="222">
        <v>3</v>
      </c>
      <c r="C1106" s="224" t="s">
        <v>57</v>
      </c>
      <c r="D1106" s="76" t="s">
        <v>58</v>
      </c>
      <c r="E1106" s="228">
        <v>182.31743724272636</v>
      </c>
      <c r="F1106" s="228">
        <v>175.69135027913765</v>
      </c>
      <c r="G1106" s="228">
        <v>115.21495437571092</v>
      </c>
      <c r="I1106" s="291"/>
      <c r="J1106" s="291"/>
      <c r="K1106" s="291"/>
    </row>
    <row r="1107" spans="1:11" ht="12.75">
      <c r="A1107" s="51">
        <v>2001</v>
      </c>
      <c r="B1107" s="221">
        <v>1</v>
      </c>
      <c r="C1107" s="223" t="s">
        <v>59</v>
      </c>
      <c r="D1107" s="51" t="s">
        <v>60</v>
      </c>
      <c r="E1107" s="227">
        <v>92.39160173224771</v>
      </c>
      <c r="F1107" s="227">
        <v>94.96208884367243</v>
      </c>
      <c r="G1107" s="227">
        <v>99.61255180615002</v>
      </c>
      <c r="I1107" s="291"/>
      <c r="J1107" s="291"/>
      <c r="K1107" s="291"/>
    </row>
    <row r="1108" spans="1:11" ht="12.75">
      <c r="A1108" s="76">
        <v>2001</v>
      </c>
      <c r="B1108" s="222">
        <v>2</v>
      </c>
      <c r="C1108" s="224" t="s">
        <v>59</v>
      </c>
      <c r="D1108" s="76" t="s">
        <v>60</v>
      </c>
      <c r="E1108" s="228">
        <v>102.7632672018823</v>
      </c>
      <c r="F1108" s="228">
        <v>100.27519425099295</v>
      </c>
      <c r="G1108" s="228">
        <v>101.65320156358564</v>
      </c>
      <c r="I1108" s="291"/>
      <c r="J1108" s="291"/>
      <c r="K1108" s="291"/>
    </row>
    <row r="1109" spans="1:11" ht="12.75">
      <c r="A1109" s="51">
        <v>2001</v>
      </c>
      <c r="B1109" s="221">
        <v>3</v>
      </c>
      <c r="C1109" s="223" t="s">
        <v>59</v>
      </c>
      <c r="D1109" s="51" t="s">
        <v>60</v>
      </c>
      <c r="E1109" s="227">
        <v>100.24309400666004</v>
      </c>
      <c r="F1109" s="227">
        <v>97.33486960160808</v>
      </c>
      <c r="G1109" s="227">
        <v>100.00047959316923</v>
      </c>
      <c r="I1109" s="291"/>
      <c r="J1109" s="291"/>
      <c r="K1109" s="291"/>
    </row>
    <row r="1110" spans="1:11" ht="12.75">
      <c r="A1110" s="76">
        <v>2001</v>
      </c>
      <c r="B1110" s="222">
        <v>4</v>
      </c>
      <c r="C1110" s="224" t="s">
        <v>59</v>
      </c>
      <c r="D1110" s="76" t="s">
        <v>60</v>
      </c>
      <c r="E1110" s="228">
        <v>104.60203705920993</v>
      </c>
      <c r="F1110" s="228">
        <v>107.42784730372655</v>
      </c>
      <c r="G1110" s="228">
        <v>98.73376703709509</v>
      </c>
      <c r="I1110" s="291"/>
      <c r="J1110" s="291"/>
      <c r="K1110" s="291"/>
    </row>
    <row r="1111" spans="1:11" ht="12.75">
      <c r="A1111" s="51">
        <v>2002</v>
      </c>
      <c r="B1111" s="221">
        <v>1</v>
      </c>
      <c r="C1111" s="223" t="s">
        <v>59</v>
      </c>
      <c r="D1111" s="51" t="s">
        <v>60</v>
      </c>
      <c r="E1111" s="227">
        <v>93.69544245064515</v>
      </c>
      <c r="F1111" s="227">
        <v>89.90591319721125</v>
      </c>
      <c r="G1111" s="227">
        <v>98.69979658943349</v>
      </c>
      <c r="I1111" s="291"/>
      <c r="J1111" s="291"/>
      <c r="K1111" s="291"/>
    </row>
    <row r="1112" spans="1:11" ht="12.75">
      <c r="A1112" s="76">
        <v>2002</v>
      </c>
      <c r="B1112" s="222">
        <v>2</v>
      </c>
      <c r="C1112" s="224" t="s">
        <v>59</v>
      </c>
      <c r="D1112" s="76" t="s">
        <v>60</v>
      </c>
      <c r="E1112" s="228">
        <v>103.76362133416686</v>
      </c>
      <c r="F1112" s="228">
        <v>105.73488887066779</v>
      </c>
      <c r="G1112" s="228">
        <v>98.95835889262776</v>
      </c>
      <c r="I1112" s="291"/>
      <c r="J1112" s="291"/>
      <c r="K1112" s="291"/>
    </row>
    <row r="1113" spans="1:11" ht="12.75">
      <c r="A1113" s="51">
        <v>2002</v>
      </c>
      <c r="B1113" s="221">
        <v>3</v>
      </c>
      <c r="C1113" s="223" t="s">
        <v>59</v>
      </c>
      <c r="D1113" s="51" t="s">
        <v>60</v>
      </c>
      <c r="E1113" s="227">
        <v>101.01752229272577</v>
      </c>
      <c r="F1113" s="227">
        <v>105.84024094581353</v>
      </c>
      <c r="G1113" s="227">
        <v>97.47765979721781</v>
      </c>
      <c r="I1113" s="291"/>
      <c r="J1113" s="291"/>
      <c r="K1113" s="291"/>
    </row>
    <row r="1114" spans="1:11" ht="12.75">
      <c r="A1114" s="76">
        <v>2002</v>
      </c>
      <c r="B1114" s="222">
        <v>4</v>
      </c>
      <c r="C1114" s="224" t="s">
        <v>59</v>
      </c>
      <c r="D1114" s="76" t="s">
        <v>60</v>
      </c>
      <c r="E1114" s="228">
        <v>97.15307039860379</v>
      </c>
      <c r="F1114" s="228">
        <v>108.15000295621063</v>
      </c>
      <c r="G1114" s="228">
        <v>95.32299446981386</v>
      </c>
      <c r="I1114" s="291"/>
      <c r="J1114" s="291"/>
      <c r="K1114" s="291"/>
    </row>
    <row r="1115" spans="1:11" ht="12.75">
      <c r="A1115" s="51">
        <v>2003</v>
      </c>
      <c r="B1115" s="221">
        <v>1</v>
      </c>
      <c r="C1115" s="223" t="s">
        <v>59</v>
      </c>
      <c r="D1115" s="51" t="s">
        <v>60</v>
      </c>
      <c r="E1115" s="227">
        <v>94.49410870798555</v>
      </c>
      <c r="F1115" s="227">
        <v>94.16098619245133</v>
      </c>
      <c r="G1115" s="227">
        <v>95.04949438011062</v>
      </c>
      <c r="I1115" s="291"/>
      <c r="J1115" s="291"/>
      <c r="K1115" s="291"/>
    </row>
    <row r="1116" spans="1:11" ht="12.75">
      <c r="A1116" s="76">
        <v>2003</v>
      </c>
      <c r="B1116" s="222">
        <v>2</v>
      </c>
      <c r="C1116" s="224" t="s">
        <v>59</v>
      </c>
      <c r="D1116" s="76" t="s">
        <v>60</v>
      </c>
      <c r="E1116" s="228">
        <v>92.75960769174229</v>
      </c>
      <c r="F1116" s="228">
        <v>95.95156109244958</v>
      </c>
      <c r="G1116" s="228">
        <v>95.3785055427875</v>
      </c>
      <c r="I1116" s="291"/>
      <c r="J1116" s="291"/>
      <c r="K1116" s="291"/>
    </row>
    <row r="1117" spans="1:11" ht="12.75">
      <c r="A1117" s="51">
        <v>2003</v>
      </c>
      <c r="B1117" s="221">
        <v>3</v>
      </c>
      <c r="C1117" s="223" t="s">
        <v>59</v>
      </c>
      <c r="D1117" s="51" t="s">
        <v>60</v>
      </c>
      <c r="E1117" s="227">
        <v>99.22117393130003</v>
      </c>
      <c r="F1117" s="227">
        <v>103.19689080642031</v>
      </c>
      <c r="G1117" s="227">
        <v>95.7142310094941</v>
      </c>
      <c r="I1117" s="291"/>
      <c r="J1117" s="291"/>
      <c r="K1117" s="291"/>
    </row>
    <row r="1118" spans="1:11" ht="12.75">
      <c r="A1118" s="76">
        <v>2003</v>
      </c>
      <c r="B1118" s="222">
        <v>4</v>
      </c>
      <c r="C1118" s="224" t="s">
        <v>59</v>
      </c>
      <c r="D1118" s="76" t="s">
        <v>60</v>
      </c>
      <c r="E1118" s="228">
        <v>97.40533873962985</v>
      </c>
      <c r="F1118" s="228">
        <v>100.44515166813464</v>
      </c>
      <c r="G1118" s="228">
        <v>94.12281776244538</v>
      </c>
      <c r="I1118" s="291"/>
      <c r="J1118" s="291"/>
      <c r="K1118" s="291"/>
    </row>
    <row r="1119" spans="1:11" ht="12.75">
      <c r="A1119" s="51">
        <v>2004</v>
      </c>
      <c r="B1119" s="221">
        <v>1</v>
      </c>
      <c r="C1119" s="223" t="s">
        <v>59</v>
      </c>
      <c r="D1119" s="51" t="s">
        <v>60</v>
      </c>
      <c r="E1119" s="227">
        <v>91.53798984632552</v>
      </c>
      <c r="F1119" s="227">
        <v>92.41126378952451</v>
      </c>
      <c r="G1119" s="227">
        <v>92.05780995319742</v>
      </c>
      <c r="I1119" s="291"/>
      <c r="J1119" s="291"/>
      <c r="K1119" s="291"/>
    </row>
    <row r="1120" spans="1:11" ht="12.75">
      <c r="A1120" s="76">
        <v>2004</v>
      </c>
      <c r="B1120" s="222">
        <v>2</v>
      </c>
      <c r="C1120" s="224" t="s">
        <v>59</v>
      </c>
      <c r="D1120" s="76" t="s">
        <v>60</v>
      </c>
      <c r="E1120" s="228">
        <v>99.51941466115451</v>
      </c>
      <c r="F1120" s="228">
        <v>101.70621819867809</v>
      </c>
      <c r="G1120" s="228">
        <v>93.50044079409717</v>
      </c>
      <c r="I1120" s="291"/>
      <c r="J1120" s="291"/>
      <c r="K1120" s="291"/>
    </row>
    <row r="1121" spans="1:11" ht="12.75">
      <c r="A1121" s="51">
        <v>2004</v>
      </c>
      <c r="B1121" s="221">
        <v>3</v>
      </c>
      <c r="C1121" s="223" t="s">
        <v>59</v>
      </c>
      <c r="D1121" s="51" t="s">
        <v>60</v>
      </c>
      <c r="E1121" s="227">
        <v>101.94008805823809</v>
      </c>
      <c r="F1121" s="227">
        <v>102.70143641163581</v>
      </c>
      <c r="G1121" s="227">
        <v>94.12891607525891</v>
      </c>
      <c r="I1121" s="291"/>
      <c r="J1121" s="291"/>
      <c r="K1121" s="291"/>
    </row>
    <row r="1122" spans="1:11" ht="12.75">
      <c r="A1122" s="76">
        <v>2004</v>
      </c>
      <c r="B1122" s="222">
        <v>4</v>
      </c>
      <c r="C1122" s="224" t="s">
        <v>59</v>
      </c>
      <c r="D1122" s="76" t="s">
        <v>60</v>
      </c>
      <c r="E1122" s="228">
        <v>103.08720919818776</v>
      </c>
      <c r="F1122" s="228">
        <v>106.239488571659</v>
      </c>
      <c r="G1122" s="228">
        <v>94.89396687042635</v>
      </c>
      <c r="I1122" s="291"/>
      <c r="J1122" s="291"/>
      <c r="K1122" s="291"/>
    </row>
    <row r="1123" spans="1:11" ht="12.75">
      <c r="A1123" s="51">
        <v>2005</v>
      </c>
      <c r="B1123" s="221">
        <v>1</v>
      </c>
      <c r="C1123" s="223" t="s">
        <v>59</v>
      </c>
      <c r="D1123" s="51" t="s">
        <v>60</v>
      </c>
      <c r="E1123" s="227">
        <v>92.09519761873614</v>
      </c>
      <c r="F1123" s="227">
        <v>91.76210047512295</v>
      </c>
      <c r="G1123" s="227">
        <v>94.91188194761462</v>
      </c>
      <c r="I1123" s="291"/>
      <c r="J1123" s="291"/>
      <c r="K1123" s="291"/>
    </row>
    <row r="1124" spans="1:11" ht="12.75">
      <c r="A1124" s="76">
        <v>2005</v>
      </c>
      <c r="B1124" s="222">
        <v>2</v>
      </c>
      <c r="C1124" s="224" t="s">
        <v>59</v>
      </c>
      <c r="D1124" s="76" t="s">
        <v>60</v>
      </c>
      <c r="E1124" s="228">
        <v>100.38601753142893</v>
      </c>
      <c r="F1124" s="228">
        <v>103.11046622439581</v>
      </c>
      <c r="G1124" s="228">
        <v>96.51440356918314</v>
      </c>
      <c r="I1124" s="291"/>
      <c r="J1124" s="291"/>
      <c r="K1124" s="291"/>
    </row>
    <row r="1125" spans="1:11" ht="12.75">
      <c r="A1125" s="51">
        <v>2005</v>
      </c>
      <c r="B1125" s="221">
        <v>3</v>
      </c>
      <c r="C1125" s="223" t="s">
        <v>59</v>
      </c>
      <c r="D1125" s="51" t="s">
        <v>60</v>
      </c>
      <c r="E1125" s="227">
        <v>100.65877447099993</v>
      </c>
      <c r="F1125" s="227">
        <v>101.80147121647715</v>
      </c>
      <c r="G1125" s="227">
        <v>96.73127353519722</v>
      </c>
      <c r="I1125" s="291"/>
      <c r="J1125" s="291"/>
      <c r="K1125" s="291"/>
    </row>
    <row r="1126" spans="1:11" ht="12.75">
      <c r="A1126" s="76">
        <v>2005</v>
      </c>
      <c r="B1126" s="222">
        <v>4</v>
      </c>
      <c r="C1126" s="224" t="s">
        <v>59</v>
      </c>
      <c r="D1126" s="76" t="s">
        <v>60</v>
      </c>
      <c r="E1126" s="228">
        <v>95.71257614171381</v>
      </c>
      <c r="F1126" s="228">
        <v>104.69774804229291</v>
      </c>
      <c r="G1126" s="228">
        <v>98.41975672775828</v>
      </c>
      <c r="I1126" s="291"/>
      <c r="J1126" s="291"/>
      <c r="K1126" s="291"/>
    </row>
    <row r="1127" spans="1:11" ht="12.75">
      <c r="A1127" s="51">
        <v>2006</v>
      </c>
      <c r="B1127" s="221">
        <v>1</v>
      </c>
      <c r="C1127" s="223" t="s">
        <v>59</v>
      </c>
      <c r="D1127" s="51" t="s">
        <v>60</v>
      </c>
      <c r="E1127" s="227">
        <v>95.78509681093088</v>
      </c>
      <c r="F1127" s="227">
        <v>97.98151149315525</v>
      </c>
      <c r="G1127" s="227">
        <v>100.55974093170562</v>
      </c>
      <c r="I1127" s="291"/>
      <c r="J1127" s="291"/>
      <c r="K1127" s="291"/>
    </row>
    <row r="1128" spans="1:11" ht="12.75">
      <c r="A1128" s="76">
        <v>2006</v>
      </c>
      <c r="B1128" s="222">
        <v>2</v>
      </c>
      <c r="C1128" s="224" t="s">
        <v>59</v>
      </c>
      <c r="D1128" s="76" t="s">
        <v>60</v>
      </c>
      <c r="E1128" s="228">
        <v>103.07998740324496</v>
      </c>
      <c r="F1128" s="228">
        <v>103.47630151501372</v>
      </c>
      <c r="G1128" s="228">
        <v>104.18304219487433</v>
      </c>
      <c r="I1128" s="291"/>
      <c r="J1128" s="291"/>
      <c r="K1128" s="291"/>
    </row>
    <row r="1129" spans="1:11" ht="12.75">
      <c r="A1129" s="51">
        <v>2006</v>
      </c>
      <c r="B1129" s="221">
        <v>3</v>
      </c>
      <c r="C1129" s="223" t="s">
        <v>59</v>
      </c>
      <c r="D1129" s="51" t="s">
        <v>60</v>
      </c>
      <c r="E1129" s="227">
        <v>116.4414510180843</v>
      </c>
      <c r="F1129" s="227">
        <v>113.88564678984966</v>
      </c>
      <c r="G1129" s="227">
        <v>106.10927745488829</v>
      </c>
      <c r="I1129" s="291"/>
      <c r="J1129" s="291"/>
      <c r="K1129" s="291"/>
    </row>
    <row r="1130" spans="1:11" ht="12.75">
      <c r="A1130" s="76">
        <v>2006</v>
      </c>
      <c r="B1130" s="222">
        <v>4</v>
      </c>
      <c r="C1130" s="224" t="s">
        <v>59</v>
      </c>
      <c r="D1130" s="76" t="s">
        <v>60</v>
      </c>
      <c r="E1130" s="228">
        <v>111.51039754548735</v>
      </c>
      <c r="F1130" s="228">
        <v>116.19246456606332</v>
      </c>
      <c r="G1130" s="228">
        <v>107.7559143124055</v>
      </c>
      <c r="I1130" s="291"/>
      <c r="J1130" s="291"/>
      <c r="K1130" s="291"/>
    </row>
    <row r="1131" spans="1:11" ht="12.75">
      <c r="A1131" s="51">
        <v>2007</v>
      </c>
      <c r="B1131" s="221">
        <v>1</v>
      </c>
      <c r="C1131" s="223" t="s">
        <v>59</v>
      </c>
      <c r="D1131" s="51" t="s">
        <v>60</v>
      </c>
      <c r="E1131" s="227">
        <v>103.91186460202258</v>
      </c>
      <c r="F1131" s="227">
        <v>103.8509521991979</v>
      </c>
      <c r="G1131" s="227">
        <v>105.32160951644427</v>
      </c>
      <c r="I1131" s="291"/>
      <c r="J1131" s="291"/>
      <c r="K1131" s="291"/>
    </row>
    <row r="1132" spans="1:11" ht="12.75">
      <c r="A1132" s="76">
        <v>2007</v>
      </c>
      <c r="B1132" s="222">
        <v>2</v>
      </c>
      <c r="C1132" s="224" t="s">
        <v>59</v>
      </c>
      <c r="D1132" s="76" t="s">
        <v>60</v>
      </c>
      <c r="E1132" s="228">
        <v>108.52097619760794</v>
      </c>
      <c r="F1132" s="228">
        <v>108.54941488937838</v>
      </c>
      <c r="G1132" s="228">
        <v>105.9297570882616</v>
      </c>
      <c r="I1132" s="291"/>
      <c r="J1132" s="291"/>
      <c r="K1132" s="291"/>
    </row>
    <row r="1133" spans="1:11" ht="12.75">
      <c r="A1133" s="51">
        <v>2007</v>
      </c>
      <c r="B1133" s="221">
        <v>3</v>
      </c>
      <c r="C1133" s="223" t="s">
        <v>59</v>
      </c>
      <c r="D1133" s="51" t="s">
        <v>60</v>
      </c>
      <c r="E1133" s="227">
        <v>110.99488610933764</v>
      </c>
      <c r="F1133" s="227">
        <v>112.86671825764829</v>
      </c>
      <c r="G1133" s="227">
        <v>105.12250062984683</v>
      </c>
      <c r="I1133" s="291"/>
      <c r="J1133" s="291"/>
      <c r="K1133" s="291"/>
    </row>
    <row r="1134" spans="1:11" ht="12.75">
      <c r="A1134" s="76">
        <v>2007</v>
      </c>
      <c r="B1134" s="222">
        <v>4</v>
      </c>
      <c r="C1134" s="224" t="s">
        <v>59</v>
      </c>
      <c r="D1134" s="76" t="s">
        <v>60</v>
      </c>
      <c r="E1134" s="228">
        <v>117.60103508916768</v>
      </c>
      <c r="F1134" s="228">
        <v>122.48312973473608</v>
      </c>
      <c r="G1134" s="228">
        <v>104.84571525379327</v>
      </c>
      <c r="I1134" s="291"/>
      <c r="J1134" s="291"/>
      <c r="K1134" s="291"/>
    </row>
    <row r="1135" spans="1:11" ht="12.75">
      <c r="A1135" s="51">
        <v>2008</v>
      </c>
      <c r="B1135" s="221">
        <v>1</v>
      </c>
      <c r="C1135" s="223" t="s">
        <v>59</v>
      </c>
      <c r="D1135" s="51" t="s">
        <v>60</v>
      </c>
      <c r="E1135" s="227">
        <v>107.57773635918358</v>
      </c>
      <c r="F1135" s="227">
        <v>106.71991419053607</v>
      </c>
      <c r="G1135" s="227">
        <v>103.89187342447784</v>
      </c>
      <c r="I1135" s="291"/>
      <c r="J1135" s="291"/>
      <c r="K1135" s="291"/>
    </row>
    <row r="1136" spans="1:11" ht="12.75">
      <c r="A1136" s="76">
        <v>2008</v>
      </c>
      <c r="B1136" s="222">
        <v>2</v>
      </c>
      <c r="C1136" s="224" t="s">
        <v>59</v>
      </c>
      <c r="D1136" s="76" t="s">
        <v>60</v>
      </c>
      <c r="E1136" s="228">
        <v>120.8717663863791</v>
      </c>
      <c r="F1136" s="228">
        <v>123.00388952713003</v>
      </c>
      <c r="G1136" s="228">
        <v>103.9745189095402</v>
      </c>
      <c r="I1136" s="291"/>
      <c r="J1136" s="291"/>
      <c r="K1136" s="291"/>
    </row>
    <row r="1137" spans="1:11" ht="12.75">
      <c r="A1137" s="51">
        <v>2008</v>
      </c>
      <c r="B1137" s="221">
        <v>3</v>
      </c>
      <c r="C1137" s="223" t="s">
        <v>59</v>
      </c>
      <c r="D1137" s="51" t="s">
        <v>60</v>
      </c>
      <c r="E1137" s="227">
        <v>126.78450836672546</v>
      </c>
      <c r="F1137" s="227">
        <v>122.52626622440769</v>
      </c>
      <c r="G1137" s="227">
        <v>102.54301697618885</v>
      </c>
      <c r="I1137" s="291"/>
      <c r="J1137" s="291"/>
      <c r="K1137" s="291"/>
    </row>
    <row r="1138" spans="1:11" ht="12.75">
      <c r="A1138" s="76">
        <v>2008</v>
      </c>
      <c r="B1138" s="222">
        <v>4</v>
      </c>
      <c r="C1138" s="224" t="s">
        <v>59</v>
      </c>
      <c r="D1138" s="76" t="s">
        <v>60</v>
      </c>
      <c r="E1138" s="228">
        <v>121.15606250877661</v>
      </c>
      <c r="F1138" s="228">
        <v>126.29542101527345</v>
      </c>
      <c r="G1138" s="228">
        <v>101.62004657220307</v>
      </c>
      <c r="I1138" s="291"/>
      <c r="J1138" s="291"/>
      <c r="K1138" s="291"/>
    </row>
    <row r="1139" spans="1:11" ht="12.75">
      <c r="A1139" s="51">
        <v>2009</v>
      </c>
      <c r="B1139" s="221">
        <v>1</v>
      </c>
      <c r="C1139" s="223" t="s">
        <v>59</v>
      </c>
      <c r="D1139" s="51" t="s">
        <v>60</v>
      </c>
      <c r="E1139" s="227">
        <v>112.62153843162473</v>
      </c>
      <c r="F1139" s="227">
        <v>110.4448933641748</v>
      </c>
      <c r="G1139" s="227">
        <v>98.46781430734823</v>
      </c>
      <c r="I1139" s="291"/>
      <c r="J1139" s="291"/>
      <c r="K1139" s="291"/>
    </row>
    <row r="1140" spans="1:11" ht="12.75">
      <c r="A1140" s="76">
        <v>2009</v>
      </c>
      <c r="B1140" s="222">
        <v>2</v>
      </c>
      <c r="C1140" s="224" t="s">
        <v>59</v>
      </c>
      <c r="D1140" s="76" t="s">
        <v>60</v>
      </c>
      <c r="E1140" s="228">
        <v>114.9446653983148</v>
      </c>
      <c r="F1140" s="228">
        <v>117.159401880063</v>
      </c>
      <c r="G1140" s="228">
        <v>98.843753732432</v>
      </c>
      <c r="I1140" s="291"/>
      <c r="J1140" s="291"/>
      <c r="K1140" s="291"/>
    </row>
    <row r="1141" spans="1:11" ht="12.75">
      <c r="A1141" s="51">
        <v>2009</v>
      </c>
      <c r="B1141" s="221">
        <v>3</v>
      </c>
      <c r="C1141" s="223" t="s">
        <v>59</v>
      </c>
      <c r="D1141" s="51" t="s">
        <v>60</v>
      </c>
      <c r="E1141" s="227">
        <v>123.79157922429597</v>
      </c>
      <c r="F1141" s="227">
        <v>122.1944602362753</v>
      </c>
      <c r="G1141" s="227">
        <v>98.80372457138802</v>
      </c>
      <c r="I1141" s="291"/>
      <c r="J1141" s="291"/>
      <c r="K1141" s="291"/>
    </row>
    <row r="1142" spans="1:11" ht="12.75">
      <c r="A1142" s="76">
        <v>2009</v>
      </c>
      <c r="B1142" s="222">
        <v>4</v>
      </c>
      <c r="C1142" s="224" t="s">
        <v>59</v>
      </c>
      <c r="D1142" s="76" t="s">
        <v>60</v>
      </c>
      <c r="E1142" s="228">
        <v>116.43340745278934</v>
      </c>
      <c r="F1142" s="228">
        <v>119.24151774331237</v>
      </c>
      <c r="G1142" s="228">
        <v>98.15609196411236</v>
      </c>
      <c r="I1142" s="291"/>
      <c r="J1142" s="291"/>
      <c r="K1142" s="291"/>
    </row>
    <row r="1143" spans="1:11" ht="12.75">
      <c r="A1143" s="51">
        <v>2010</v>
      </c>
      <c r="B1143" s="221">
        <v>1</v>
      </c>
      <c r="C1143" s="223" t="s">
        <v>59</v>
      </c>
      <c r="D1143" s="51" t="s">
        <v>60</v>
      </c>
      <c r="E1143" s="227">
        <v>119.45412124686094</v>
      </c>
      <c r="F1143" s="227">
        <v>113.77565668912602</v>
      </c>
      <c r="G1143" s="227">
        <v>96.82960626262492</v>
      </c>
      <c r="I1143" s="291"/>
      <c r="J1143" s="291"/>
      <c r="K1143" s="291"/>
    </row>
    <row r="1144" spans="1:11" ht="12.75">
      <c r="A1144" s="76">
        <v>2010</v>
      </c>
      <c r="B1144" s="222">
        <v>2</v>
      </c>
      <c r="C1144" s="224" t="s">
        <v>59</v>
      </c>
      <c r="D1144" s="76" t="s">
        <v>60</v>
      </c>
      <c r="E1144" s="228">
        <v>124.7190963239259</v>
      </c>
      <c r="F1144" s="228">
        <v>121.98345003863776</v>
      </c>
      <c r="G1144" s="228">
        <v>99.66405893753993</v>
      </c>
      <c r="I1144" s="291"/>
      <c r="J1144" s="291"/>
      <c r="K1144" s="291"/>
    </row>
    <row r="1145" spans="1:11" ht="12.75">
      <c r="A1145" s="51">
        <v>2010</v>
      </c>
      <c r="B1145" s="221">
        <v>3</v>
      </c>
      <c r="C1145" s="223" t="s">
        <v>59</v>
      </c>
      <c r="D1145" s="51" t="s">
        <v>60</v>
      </c>
      <c r="E1145" s="227">
        <v>130.2832473288935</v>
      </c>
      <c r="F1145" s="227">
        <v>121.40622372723261</v>
      </c>
      <c r="G1145" s="227">
        <v>101.03797596087868</v>
      </c>
      <c r="I1145" s="291"/>
      <c r="J1145" s="291"/>
      <c r="K1145" s="291"/>
    </row>
    <row r="1146" spans="1:11" ht="12.75">
      <c r="A1146" s="76">
        <v>2001</v>
      </c>
      <c r="B1146" s="222">
        <v>1</v>
      </c>
      <c r="C1146" s="224" t="s">
        <v>61</v>
      </c>
      <c r="D1146" s="76" t="s">
        <v>62</v>
      </c>
      <c r="E1146" s="228">
        <v>104.11197059254687</v>
      </c>
      <c r="F1146" s="228">
        <v>94.83135241352099</v>
      </c>
      <c r="G1146" s="228">
        <v>98.42677485834261</v>
      </c>
      <c r="I1146" s="291"/>
      <c r="J1146" s="291"/>
      <c r="K1146" s="291"/>
    </row>
    <row r="1147" spans="1:11" ht="12.75">
      <c r="A1147" s="51">
        <v>2001</v>
      </c>
      <c r="B1147" s="221">
        <v>2</v>
      </c>
      <c r="C1147" s="223" t="s">
        <v>61</v>
      </c>
      <c r="D1147" s="51" t="s">
        <v>62</v>
      </c>
      <c r="E1147" s="227">
        <v>105.40456876124054</v>
      </c>
      <c r="F1147" s="227">
        <v>98.98604021983876</v>
      </c>
      <c r="G1147" s="227">
        <v>100.87020871069195</v>
      </c>
      <c r="I1147" s="291"/>
      <c r="J1147" s="291"/>
      <c r="K1147" s="291"/>
    </row>
    <row r="1148" spans="1:11" ht="12.75">
      <c r="A1148" s="76">
        <v>2001</v>
      </c>
      <c r="B1148" s="222">
        <v>3</v>
      </c>
      <c r="C1148" s="224" t="s">
        <v>61</v>
      </c>
      <c r="D1148" s="76" t="s">
        <v>62</v>
      </c>
      <c r="E1148" s="228">
        <v>104.45896101464388</v>
      </c>
      <c r="F1148" s="228">
        <v>105.07431892689387</v>
      </c>
      <c r="G1148" s="228">
        <v>101.72501473580954</v>
      </c>
      <c r="I1148" s="291"/>
      <c r="J1148" s="291"/>
      <c r="K1148" s="291"/>
    </row>
    <row r="1149" spans="1:11" ht="12.75">
      <c r="A1149" s="51">
        <v>2001</v>
      </c>
      <c r="B1149" s="221">
        <v>4</v>
      </c>
      <c r="C1149" s="223" t="s">
        <v>61</v>
      </c>
      <c r="D1149" s="51" t="s">
        <v>62</v>
      </c>
      <c r="E1149" s="227">
        <v>86.02449963156873</v>
      </c>
      <c r="F1149" s="227">
        <v>101.10828843974643</v>
      </c>
      <c r="G1149" s="227">
        <v>98.97800169515591</v>
      </c>
      <c r="I1149" s="291"/>
      <c r="J1149" s="291"/>
      <c r="K1149" s="291"/>
    </row>
    <row r="1150" spans="1:11" ht="12.75">
      <c r="A1150" s="76">
        <v>2002</v>
      </c>
      <c r="B1150" s="222">
        <v>1</v>
      </c>
      <c r="C1150" s="224" t="s">
        <v>61</v>
      </c>
      <c r="D1150" s="76" t="s">
        <v>62</v>
      </c>
      <c r="E1150" s="228">
        <v>89.74277498278812</v>
      </c>
      <c r="F1150" s="228">
        <v>92.55856618687159</v>
      </c>
      <c r="G1150" s="228">
        <v>88.66611882440509</v>
      </c>
      <c r="I1150" s="291"/>
      <c r="J1150" s="291"/>
      <c r="K1150" s="291"/>
    </row>
    <row r="1151" spans="1:11" ht="12.75">
      <c r="A1151" s="51">
        <v>2002</v>
      </c>
      <c r="B1151" s="221">
        <v>2</v>
      </c>
      <c r="C1151" s="223" t="s">
        <v>61</v>
      </c>
      <c r="D1151" s="51" t="s">
        <v>62</v>
      </c>
      <c r="E1151" s="227">
        <v>92.00611217814037</v>
      </c>
      <c r="F1151" s="227">
        <v>90.86016091857162</v>
      </c>
      <c r="G1151" s="227">
        <v>86.10273333132554</v>
      </c>
      <c r="I1151" s="291"/>
      <c r="J1151" s="291"/>
      <c r="K1151" s="291"/>
    </row>
    <row r="1152" spans="1:11" ht="12.75">
      <c r="A1152" s="76">
        <v>2002</v>
      </c>
      <c r="B1152" s="222">
        <v>3</v>
      </c>
      <c r="C1152" s="224" t="s">
        <v>61</v>
      </c>
      <c r="D1152" s="76" t="s">
        <v>62</v>
      </c>
      <c r="E1152" s="228">
        <v>95.52559945093189</v>
      </c>
      <c r="F1152" s="228">
        <v>92.0303961949125</v>
      </c>
      <c r="G1152" s="228">
        <v>83.51439376664501</v>
      </c>
      <c r="I1152" s="291"/>
      <c r="J1152" s="291"/>
      <c r="K1152" s="291"/>
    </row>
    <row r="1153" spans="1:11" ht="12.75">
      <c r="A1153" s="51">
        <v>2002</v>
      </c>
      <c r="B1153" s="221">
        <v>4</v>
      </c>
      <c r="C1153" s="223" t="s">
        <v>61</v>
      </c>
      <c r="D1153" s="51" t="s">
        <v>62</v>
      </c>
      <c r="E1153" s="227">
        <v>87.28591082648515</v>
      </c>
      <c r="F1153" s="227">
        <v>93.45595361212601</v>
      </c>
      <c r="G1153" s="227">
        <v>82.64788514243182</v>
      </c>
      <c r="I1153" s="291"/>
      <c r="J1153" s="291"/>
      <c r="K1153" s="291"/>
    </row>
    <row r="1154" spans="1:11" ht="12.75">
      <c r="A1154" s="76">
        <v>2003</v>
      </c>
      <c r="B1154" s="222">
        <v>1</v>
      </c>
      <c r="C1154" s="224" t="s">
        <v>61</v>
      </c>
      <c r="D1154" s="76" t="s">
        <v>62</v>
      </c>
      <c r="E1154" s="228">
        <v>87.95989562695559</v>
      </c>
      <c r="F1154" s="228">
        <v>86.3442677515877</v>
      </c>
      <c r="G1154" s="228">
        <v>81.5249519203879</v>
      </c>
      <c r="I1154" s="291"/>
      <c r="J1154" s="291"/>
      <c r="K1154" s="291"/>
    </row>
    <row r="1155" spans="1:11" ht="12.75">
      <c r="A1155" s="51">
        <v>2003</v>
      </c>
      <c r="B1155" s="221">
        <v>2</v>
      </c>
      <c r="C1155" s="223" t="s">
        <v>61</v>
      </c>
      <c r="D1155" s="51" t="s">
        <v>62</v>
      </c>
      <c r="E1155" s="227">
        <v>93.92367861280697</v>
      </c>
      <c r="F1155" s="227">
        <v>98.39231563124909</v>
      </c>
      <c r="G1155" s="227">
        <v>82.50246313896406</v>
      </c>
      <c r="I1155" s="291"/>
      <c r="J1155" s="291"/>
      <c r="K1155" s="291"/>
    </row>
    <row r="1156" spans="1:11" ht="12.75">
      <c r="A1156" s="76">
        <v>2003</v>
      </c>
      <c r="B1156" s="222">
        <v>3</v>
      </c>
      <c r="C1156" s="224" t="s">
        <v>61</v>
      </c>
      <c r="D1156" s="76" t="s">
        <v>62</v>
      </c>
      <c r="E1156" s="228">
        <v>104.14709403570578</v>
      </c>
      <c r="F1156" s="228">
        <v>105.14064464696362</v>
      </c>
      <c r="G1156" s="228">
        <v>83.09705843124938</v>
      </c>
      <c r="I1156" s="291"/>
      <c r="J1156" s="291"/>
      <c r="K1156" s="291"/>
    </row>
    <row r="1157" spans="1:11" ht="12.75">
      <c r="A1157" s="51">
        <v>2003</v>
      </c>
      <c r="B1157" s="221">
        <v>4</v>
      </c>
      <c r="C1157" s="223" t="s">
        <v>61</v>
      </c>
      <c r="D1157" s="51" t="s">
        <v>62</v>
      </c>
      <c r="E1157" s="227">
        <v>89.50809434078015</v>
      </c>
      <c r="F1157" s="227">
        <v>98.94835488704001</v>
      </c>
      <c r="G1157" s="227">
        <v>83.21236345175045</v>
      </c>
      <c r="I1157" s="291"/>
      <c r="J1157" s="291"/>
      <c r="K1157" s="291"/>
    </row>
    <row r="1158" spans="1:11" ht="12.75">
      <c r="A1158" s="76">
        <v>2004</v>
      </c>
      <c r="B1158" s="222">
        <v>1</v>
      </c>
      <c r="C1158" s="224" t="s">
        <v>61</v>
      </c>
      <c r="D1158" s="76" t="s">
        <v>62</v>
      </c>
      <c r="E1158" s="228">
        <v>105.86649550488411</v>
      </c>
      <c r="F1158" s="228">
        <v>100.66026175941678</v>
      </c>
      <c r="G1158" s="228">
        <v>84.46953236930305</v>
      </c>
      <c r="I1158" s="291"/>
      <c r="J1158" s="291"/>
      <c r="K1158" s="291"/>
    </row>
    <row r="1159" spans="1:11" ht="12.75">
      <c r="A1159" s="51">
        <v>2004</v>
      </c>
      <c r="B1159" s="221">
        <v>2</v>
      </c>
      <c r="C1159" s="223" t="s">
        <v>61</v>
      </c>
      <c r="D1159" s="51" t="s">
        <v>62</v>
      </c>
      <c r="E1159" s="227">
        <v>104.40484832615489</v>
      </c>
      <c r="F1159" s="227">
        <v>106.79985364969423</v>
      </c>
      <c r="G1159" s="227">
        <v>87.75744642403852</v>
      </c>
      <c r="I1159" s="291"/>
      <c r="J1159" s="291"/>
      <c r="K1159" s="291"/>
    </row>
    <row r="1160" spans="1:11" ht="12.75">
      <c r="A1160" s="76">
        <v>2004</v>
      </c>
      <c r="B1160" s="222">
        <v>3</v>
      </c>
      <c r="C1160" s="224" t="s">
        <v>61</v>
      </c>
      <c r="D1160" s="76" t="s">
        <v>62</v>
      </c>
      <c r="E1160" s="228">
        <v>120.10401163686774</v>
      </c>
      <c r="F1160" s="228">
        <v>111.31444336722167</v>
      </c>
      <c r="G1160" s="228">
        <v>87.6309550955784</v>
      </c>
      <c r="I1160" s="291"/>
      <c r="J1160" s="291"/>
      <c r="K1160" s="291"/>
    </row>
    <row r="1161" spans="1:11" ht="12.75">
      <c r="A1161" s="51">
        <v>2004</v>
      </c>
      <c r="B1161" s="221">
        <v>4</v>
      </c>
      <c r="C1161" s="223" t="s">
        <v>61</v>
      </c>
      <c r="D1161" s="51" t="s">
        <v>62</v>
      </c>
      <c r="E1161" s="227">
        <v>102.38402328222959</v>
      </c>
      <c r="F1161" s="227">
        <v>112.12087264497566</v>
      </c>
      <c r="G1161" s="227">
        <v>86.37464666325342</v>
      </c>
      <c r="I1161" s="291"/>
      <c r="J1161" s="291"/>
      <c r="K1161" s="291"/>
    </row>
    <row r="1162" spans="1:11" ht="12.75">
      <c r="A1162" s="76">
        <v>2005</v>
      </c>
      <c r="B1162" s="222">
        <v>1</v>
      </c>
      <c r="C1162" s="224" t="s">
        <v>61</v>
      </c>
      <c r="D1162" s="76" t="s">
        <v>62</v>
      </c>
      <c r="E1162" s="228">
        <v>104.18434148262423</v>
      </c>
      <c r="F1162" s="228">
        <v>101.99774975301848</v>
      </c>
      <c r="G1162" s="228">
        <v>85.41864757536774</v>
      </c>
      <c r="I1162" s="291"/>
      <c r="J1162" s="291"/>
      <c r="K1162" s="291"/>
    </row>
    <row r="1163" spans="1:11" ht="12.75">
      <c r="A1163" s="51">
        <v>2005</v>
      </c>
      <c r="B1163" s="221">
        <v>2</v>
      </c>
      <c r="C1163" s="223" t="s">
        <v>61</v>
      </c>
      <c r="D1163" s="51" t="s">
        <v>62</v>
      </c>
      <c r="E1163" s="227">
        <v>115.62895415822874</v>
      </c>
      <c r="F1163" s="227">
        <v>117.11118325492804</v>
      </c>
      <c r="G1163" s="227">
        <v>87.65418819672414</v>
      </c>
      <c r="I1163" s="291"/>
      <c r="J1163" s="291"/>
      <c r="K1163" s="291"/>
    </row>
    <row r="1164" spans="1:11" ht="12.75">
      <c r="A1164" s="76">
        <v>2005</v>
      </c>
      <c r="B1164" s="222">
        <v>3</v>
      </c>
      <c r="C1164" s="224" t="s">
        <v>61</v>
      </c>
      <c r="D1164" s="76" t="s">
        <v>62</v>
      </c>
      <c r="E1164" s="228">
        <v>116.68117203220797</v>
      </c>
      <c r="F1164" s="228">
        <v>111.83332168177571</v>
      </c>
      <c r="G1164" s="228">
        <v>89.55844200544688</v>
      </c>
      <c r="I1164" s="291"/>
      <c r="J1164" s="291"/>
      <c r="K1164" s="291"/>
    </row>
    <row r="1165" spans="1:11" ht="12.75">
      <c r="A1165" s="51">
        <v>2005</v>
      </c>
      <c r="B1165" s="221">
        <v>4</v>
      </c>
      <c r="C1165" s="223" t="s">
        <v>61</v>
      </c>
      <c r="D1165" s="51" t="s">
        <v>62</v>
      </c>
      <c r="E1165" s="227">
        <v>100.52702144528809</v>
      </c>
      <c r="F1165" s="227">
        <v>110.87736776902807</v>
      </c>
      <c r="G1165" s="227">
        <v>89.59372189977928</v>
      </c>
      <c r="I1165" s="291"/>
      <c r="J1165" s="291"/>
      <c r="K1165" s="291"/>
    </row>
    <row r="1166" spans="1:11" ht="12.75">
      <c r="A1166" s="76">
        <v>2006</v>
      </c>
      <c r="B1166" s="222">
        <v>1</v>
      </c>
      <c r="C1166" s="224" t="s">
        <v>61</v>
      </c>
      <c r="D1166" s="76" t="s">
        <v>62</v>
      </c>
      <c r="E1166" s="228">
        <v>121.97158295589786</v>
      </c>
      <c r="F1166" s="228">
        <v>113.702807078481</v>
      </c>
      <c r="G1166" s="228">
        <v>98.70712094550117</v>
      </c>
      <c r="I1166" s="291"/>
      <c r="J1166" s="291"/>
      <c r="K1166" s="291"/>
    </row>
    <row r="1167" spans="1:11" ht="12.75">
      <c r="A1167" s="51">
        <v>2006</v>
      </c>
      <c r="B1167" s="221">
        <v>2</v>
      </c>
      <c r="C1167" s="223" t="s">
        <v>61</v>
      </c>
      <c r="D1167" s="51" t="s">
        <v>62</v>
      </c>
      <c r="E1167" s="227">
        <v>125.78174783086212</v>
      </c>
      <c r="F1167" s="227">
        <v>125.98875297240586</v>
      </c>
      <c r="G1167" s="227">
        <v>98.89814866603278</v>
      </c>
      <c r="I1167" s="291"/>
      <c r="J1167" s="291"/>
      <c r="K1167" s="291"/>
    </row>
    <row r="1168" spans="1:11" ht="12.75">
      <c r="A1168" s="76">
        <v>2006</v>
      </c>
      <c r="B1168" s="222">
        <v>3</v>
      </c>
      <c r="C1168" s="224" t="s">
        <v>61</v>
      </c>
      <c r="D1168" s="76" t="s">
        <v>62</v>
      </c>
      <c r="E1168" s="228">
        <v>134.907352185898</v>
      </c>
      <c r="F1168" s="228">
        <v>138.88888401509945</v>
      </c>
      <c r="G1168" s="228">
        <v>97.48092949614288</v>
      </c>
      <c r="I1168" s="291"/>
      <c r="J1168" s="291"/>
      <c r="K1168" s="291"/>
    </row>
    <row r="1169" spans="1:11" ht="12.75">
      <c r="A1169" s="51">
        <v>2006</v>
      </c>
      <c r="B1169" s="221">
        <v>4</v>
      </c>
      <c r="C1169" s="223" t="s">
        <v>61</v>
      </c>
      <c r="D1169" s="51" t="s">
        <v>62</v>
      </c>
      <c r="E1169" s="227">
        <v>119.92873047667626</v>
      </c>
      <c r="F1169" s="227">
        <v>127.97105081908447</v>
      </c>
      <c r="G1169" s="227">
        <v>96.17385243538831</v>
      </c>
      <c r="I1169" s="291"/>
      <c r="J1169" s="291"/>
      <c r="K1169" s="291"/>
    </row>
    <row r="1170" spans="1:11" ht="12.75">
      <c r="A1170" s="76">
        <v>2007</v>
      </c>
      <c r="B1170" s="222">
        <v>1</v>
      </c>
      <c r="C1170" s="224" t="s">
        <v>61</v>
      </c>
      <c r="D1170" s="76" t="s">
        <v>62</v>
      </c>
      <c r="E1170" s="228">
        <v>121.54898396048704</v>
      </c>
      <c r="F1170" s="228">
        <v>129.84970081093212</v>
      </c>
      <c r="G1170" s="228">
        <v>96.91386973114139</v>
      </c>
      <c r="I1170" s="291"/>
      <c r="J1170" s="291"/>
      <c r="K1170" s="291"/>
    </row>
    <row r="1171" spans="1:11" ht="12.75">
      <c r="A1171" s="51">
        <v>2007</v>
      </c>
      <c r="B1171" s="221">
        <v>2</v>
      </c>
      <c r="C1171" s="223" t="s">
        <v>61</v>
      </c>
      <c r="D1171" s="51" t="s">
        <v>62</v>
      </c>
      <c r="E1171" s="227">
        <v>135.04369920006909</v>
      </c>
      <c r="F1171" s="227">
        <v>124.66317543079282</v>
      </c>
      <c r="G1171" s="227">
        <v>97.8113558235489</v>
      </c>
      <c r="I1171" s="291"/>
      <c r="J1171" s="291"/>
      <c r="K1171" s="291"/>
    </row>
    <row r="1172" spans="1:11" ht="12.75">
      <c r="A1172" s="76">
        <v>2007</v>
      </c>
      <c r="B1172" s="222">
        <v>3</v>
      </c>
      <c r="C1172" s="224" t="s">
        <v>61</v>
      </c>
      <c r="D1172" s="76" t="s">
        <v>62</v>
      </c>
      <c r="E1172" s="228">
        <v>138.59032968331724</v>
      </c>
      <c r="F1172" s="228">
        <v>133.5257606320225</v>
      </c>
      <c r="G1172" s="228">
        <v>98.94805680923473</v>
      </c>
      <c r="I1172" s="291"/>
      <c r="J1172" s="291"/>
      <c r="K1172" s="291"/>
    </row>
    <row r="1173" spans="1:11" ht="12.75">
      <c r="A1173" s="51">
        <v>2007</v>
      </c>
      <c r="B1173" s="221">
        <v>4</v>
      </c>
      <c r="C1173" s="223" t="s">
        <v>61</v>
      </c>
      <c r="D1173" s="51" t="s">
        <v>62</v>
      </c>
      <c r="E1173" s="227">
        <v>124.65153049078113</v>
      </c>
      <c r="F1173" s="227">
        <v>125.09250287721967</v>
      </c>
      <c r="G1173" s="227">
        <v>99.18296927637495</v>
      </c>
      <c r="I1173" s="291"/>
      <c r="J1173" s="291"/>
      <c r="K1173" s="291"/>
    </row>
    <row r="1174" spans="1:11" ht="12.75">
      <c r="A1174" s="76">
        <v>2008</v>
      </c>
      <c r="B1174" s="222">
        <v>1</v>
      </c>
      <c r="C1174" s="224" t="s">
        <v>61</v>
      </c>
      <c r="D1174" s="76" t="s">
        <v>62</v>
      </c>
      <c r="E1174" s="228">
        <v>126.61309714351813</v>
      </c>
      <c r="F1174" s="228">
        <v>121.16181012047831</v>
      </c>
      <c r="G1174" s="228">
        <v>98.73809841369548</v>
      </c>
      <c r="I1174" s="291"/>
      <c r="J1174" s="291"/>
      <c r="K1174" s="291"/>
    </row>
    <row r="1175" spans="1:11" ht="12.75">
      <c r="A1175" s="51">
        <v>2008</v>
      </c>
      <c r="B1175" s="221">
        <v>2</v>
      </c>
      <c r="C1175" s="223" t="s">
        <v>61</v>
      </c>
      <c r="D1175" s="51" t="s">
        <v>62</v>
      </c>
      <c r="E1175" s="227">
        <v>139.57088008309415</v>
      </c>
      <c r="F1175" s="227">
        <v>132.1514886619411</v>
      </c>
      <c r="G1175" s="227">
        <v>100.46939469166664</v>
      </c>
      <c r="I1175" s="291"/>
      <c r="J1175" s="291"/>
      <c r="K1175" s="291"/>
    </row>
    <row r="1176" spans="1:11" ht="12.75">
      <c r="A1176" s="76">
        <v>2008</v>
      </c>
      <c r="B1176" s="222">
        <v>3</v>
      </c>
      <c r="C1176" s="224" t="s">
        <v>61</v>
      </c>
      <c r="D1176" s="76" t="s">
        <v>62</v>
      </c>
      <c r="E1176" s="228">
        <v>125.30852079330045</v>
      </c>
      <c r="F1176" s="228">
        <v>129.47225655659176</v>
      </c>
      <c r="G1176" s="228">
        <v>100.57351340420864</v>
      </c>
      <c r="I1176" s="291"/>
      <c r="J1176" s="291"/>
      <c r="K1176" s="291"/>
    </row>
    <row r="1177" spans="1:11" ht="12.75">
      <c r="A1177" s="51">
        <v>2008</v>
      </c>
      <c r="B1177" s="221">
        <v>4</v>
      </c>
      <c r="C1177" s="223" t="s">
        <v>61</v>
      </c>
      <c r="D1177" s="51" t="s">
        <v>62</v>
      </c>
      <c r="E1177" s="227">
        <v>107.62807095128522</v>
      </c>
      <c r="F1177" s="227">
        <v>127.37157973262858</v>
      </c>
      <c r="G1177" s="227">
        <v>99.92298657212802</v>
      </c>
      <c r="I1177" s="291"/>
      <c r="J1177" s="291"/>
      <c r="K1177" s="291"/>
    </row>
    <row r="1178" spans="1:11" ht="12.75">
      <c r="A1178" s="76">
        <v>2009</v>
      </c>
      <c r="B1178" s="222">
        <v>1</v>
      </c>
      <c r="C1178" s="224" t="s">
        <v>61</v>
      </c>
      <c r="D1178" s="76" t="s">
        <v>62</v>
      </c>
      <c r="E1178" s="228">
        <v>133.8950380489144</v>
      </c>
      <c r="F1178" s="228">
        <v>117.27748216653814</v>
      </c>
      <c r="G1178" s="228">
        <v>98.21750485098548</v>
      </c>
      <c r="I1178" s="291"/>
      <c r="J1178" s="291"/>
      <c r="K1178" s="291"/>
    </row>
    <row r="1179" spans="1:11" ht="12.75">
      <c r="A1179" s="51">
        <v>2009</v>
      </c>
      <c r="B1179" s="221">
        <v>2</v>
      </c>
      <c r="C1179" s="223" t="s">
        <v>61</v>
      </c>
      <c r="D1179" s="51" t="s">
        <v>62</v>
      </c>
      <c r="E1179" s="227">
        <v>99.61375578228846</v>
      </c>
      <c r="F1179" s="227">
        <v>108.45131778059198</v>
      </c>
      <c r="G1179" s="227">
        <v>96.73058637765835</v>
      </c>
      <c r="I1179" s="291"/>
      <c r="J1179" s="291"/>
      <c r="K1179" s="291"/>
    </row>
    <row r="1180" spans="1:11" ht="12.75">
      <c r="A1180" s="76">
        <v>2009</v>
      </c>
      <c r="B1180" s="222">
        <v>3</v>
      </c>
      <c r="C1180" s="224" t="s">
        <v>61</v>
      </c>
      <c r="D1180" s="76" t="s">
        <v>62</v>
      </c>
      <c r="E1180" s="228">
        <v>110.16353400992271</v>
      </c>
      <c r="F1180" s="228">
        <v>112.0002982384473</v>
      </c>
      <c r="G1180" s="228">
        <v>98.0195932486329</v>
      </c>
      <c r="I1180" s="291"/>
      <c r="J1180" s="291"/>
      <c r="K1180" s="291"/>
    </row>
    <row r="1181" spans="1:11" ht="12.75">
      <c r="A1181" s="51">
        <v>2009</v>
      </c>
      <c r="B1181" s="221">
        <v>4</v>
      </c>
      <c r="C1181" s="223" t="s">
        <v>61</v>
      </c>
      <c r="D1181" s="51" t="s">
        <v>62</v>
      </c>
      <c r="E1181" s="227">
        <v>105.68500654121625</v>
      </c>
      <c r="F1181" s="227">
        <v>100.45855589092706</v>
      </c>
      <c r="G1181" s="227">
        <v>97.25290091082361</v>
      </c>
      <c r="I1181" s="291"/>
      <c r="J1181" s="291"/>
      <c r="K1181" s="291"/>
    </row>
    <row r="1182" spans="1:11" ht="12.75">
      <c r="A1182" s="76">
        <v>2010</v>
      </c>
      <c r="B1182" s="222">
        <v>1</v>
      </c>
      <c r="C1182" s="224" t="s">
        <v>61</v>
      </c>
      <c r="D1182" s="76" t="s">
        <v>62</v>
      </c>
      <c r="E1182" s="228">
        <v>110.87821658173212</v>
      </c>
      <c r="F1182" s="228">
        <v>115.86792180798146</v>
      </c>
      <c r="G1182" s="228">
        <v>92.46860304525723</v>
      </c>
      <c r="I1182" s="291"/>
      <c r="J1182" s="291"/>
      <c r="K1182" s="291"/>
    </row>
    <row r="1183" spans="1:11" ht="12.75">
      <c r="A1183" s="51">
        <v>2010</v>
      </c>
      <c r="B1183" s="221">
        <v>2</v>
      </c>
      <c r="C1183" s="223" t="s">
        <v>61</v>
      </c>
      <c r="D1183" s="51" t="s">
        <v>62</v>
      </c>
      <c r="E1183" s="227">
        <v>118.74287903795235</v>
      </c>
      <c r="F1183" s="227">
        <v>110.91077121031299</v>
      </c>
      <c r="G1183" s="227">
        <v>96.03703528419676</v>
      </c>
      <c r="I1183" s="291"/>
      <c r="J1183" s="291"/>
      <c r="K1183" s="291"/>
    </row>
    <row r="1184" spans="1:11" ht="12.75">
      <c r="A1184" s="76">
        <v>2010</v>
      </c>
      <c r="B1184" s="222">
        <v>3</v>
      </c>
      <c r="C1184" s="224" t="s">
        <v>61</v>
      </c>
      <c r="D1184" s="76" t="s">
        <v>62</v>
      </c>
      <c r="E1184" s="228">
        <v>125.57002809696736</v>
      </c>
      <c r="F1184" s="228">
        <v>122.903588119708</v>
      </c>
      <c r="G1184" s="228">
        <v>98.49888352041717</v>
      </c>
      <c r="I1184" s="291"/>
      <c r="J1184" s="291"/>
      <c r="K1184" s="291"/>
    </row>
    <row r="1185" spans="1:11" ht="12.75">
      <c r="A1185" s="51">
        <v>2001</v>
      </c>
      <c r="B1185" s="221">
        <v>1</v>
      </c>
      <c r="C1185" s="223" t="s">
        <v>63</v>
      </c>
      <c r="D1185" s="51" t="s">
        <v>64</v>
      </c>
      <c r="E1185" s="227">
        <v>98.38225858761534</v>
      </c>
      <c r="F1185" s="227">
        <v>97.48530633352841</v>
      </c>
      <c r="G1185" s="227">
        <v>96.6236109783187</v>
      </c>
      <c r="I1185" s="291"/>
      <c r="J1185" s="291"/>
      <c r="K1185" s="291"/>
    </row>
    <row r="1186" spans="1:11" ht="12.75">
      <c r="A1186" s="76">
        <v>2001</v>
      </c>
      <c r="B1186" s="222">
        <v>2</v>
      </c>
      <c r="C1186" s="224" t="s">
        <v>63</v>
      </c>
      <c r="D1186" s="76" t="s">
        <v>64</v>
      </c>
      <c r="E1186" s="228">
        <v>98.58568230632045</v>
      </c>
      <c r="F1186" s="228">
        <v>96.62773950645547</v>
      </c>
      <c r="G1186" s="228">
        <v>100.9313457478524</v>
      </c>
      <c r="I1186" s="291"/>
      <c r="J1186" s="291"/>
      <c r="K1186" s="291"/>
    </row>
    <row r="1187" spans="1:11" ht="12.75">
      <c r="A1187" s="51">
        <v>2001</v>
      </c>
      <c r="B1187" s="221">
        <v>3</v>
      </c>
      <c r="C1187" s="223" t="s">
        <v>63</v>
      </c>
      <c r="D1187" s="51" t="s">
        <v>64</v>
      </c>
      <c r="E1187" s="227">
        <v>101.26339811603822</v>
      </c>
      <c r="F1187" s="227">
        <v>100.74430367583552</v>
      </c>
      <c r="G1187" s="227">
        <v>101.04980381272586</v>
      </c>
      <c r="I1187" s="291"/>
      <c r="J1187" s="291"/>
      <c r="K1187" s="291"/>
    </row>
    <row r="1188" spans="1:11" ht="12.75">
      <c r="A1188" s="76">
        <v>2001</v>
      </c>
      <c r="B1188" s="222">
        <v>4</v>
      </c>
      <c r="C1188" s="224" t="s">
        <v>63</v>
      </c>
      <c r="D1188" s="76" t="s">
        <v>64</v>
      </c>
      <c r="E1188" s="228">
        <v>101.768660990026</v>
      </c>
      <c r="F1188" s="228">
        <v>105.14265048418059</v>
      </c>
      <c r="G1188" s="228">
        <v>101.39523946110306</v>
      </c>
      <c r="I1188" s="291"/>
      <c r="J1188" s="291"/>
      <c r="K1188" s="291"/>
    </row>
    <row r="1189" spans="1:11" ht="12.75">
      <c r="A1189" s="51">
        <v>2002</v>
      </c>
      <c r="B1189" s="221">
        <v>1</v>
      </c>
      <c r="C1189" s="223" t="s">
        <v>63</v>
      </c>
      <c r="D1189" s="51" t="s">
        <v>64</v>
      </c>
      <c r="E1189" s="227">
        <v>99.38329477635493</v>
      </c>
      <c r="F1189" s="227">
        <v>99.03145541431</v>
      </c>
      <c r="G1189" s="227">
        <v>104.80079920339573</v>
      </c>
      <c r="I1189" s="291"/>
      <c r="J1189" s="291"/>
      <c r="K1189" s="291"/>
    </row>
    <row r="1190" spans="1:11" ht="12.75">
      <c r="A1190" s="76">
        <v>2002</v>
      </c>
      <c r="B1190" s="222">
        <v>2</v>
      </c>
      <c r="C1190" s="224" t="s">
        <v>63</v>
      </c>
      <c r="D1190" s="76" t="s">
        <v>64</v>
      </c>
      <c r="E1190" s="228">
        <v>107.12765087696894</v>
      </c>
      <c r="F1190" s="228">
        <v>107.2435980326458</v>
      </c>
      <c r="G1190" s="228">
        <v>105.76095497742189</v>
      </c>
      <c r="I1190" s="291"/>
      <c r="J1190" s="291"/>
      <c r="K1190" s="291"/>
    </row>
    <row r="1191" spans="1:11" ht="12.75">
      <c r="A1191" s="51">
        <v>2002</v>
      </c>
      <c r="B1191" s="221">
        <v>3</v>
      </c>
      <c r="C1191" s="223" t="s">
        <v>63</v>
      </c>
      <c r="D1191" s="51" t="s">
        <v>64</v>
      </c>
      <c r="E1191" s="227">
        <v>111.62822089065268</v>
      </c>
      <c r="F1191" s="227">
        <v>112.4427016816636</v>
      </c>
      <c r="G1191" s="227">
        <v>105.48408265613615</v>
      </c>
      <c r="I1191" s="291"/>
      <c r="J1191" s="291"/>
      <c r="K1191" s="291"/>
    </row>
    <row r="1192" spans="1:11" ht="12.75">
      <c r="A1192" s="76">
        <v>2002</v>
      </c>
      <c r="B1192" s="222">
        <v>4</v>
      </c>
      <c r="C1192" s="224" t="s">
        <v>63</v>
      </c>
      <c r="D1192" s="76" t="s">
        <v>64</v>
      </c>
      <c r="E1192" s="228">
        <v>113.47396781580443</v>
      </c>
      <c r="F1192" s="228">
        <v>116.74279669007794</v>
      </c>
      <c r="G1192" s="228">
        <v>105.77386129628012</v>
      </c>
      <c r="I1192" s="291"/>
      <c r="J1192" s="291"/>
      <c r="K1192" s="291"/>
    </row>
    <row r="1193" spans="1:11" ht="12.75">
      <c r="A1193" s="51">
        <v>2003</v>
      </c>
      <c r="B1193" s="221">
        <v>1</v>
      </c>
      <c r="C1193" s="223" t="s">
        <v>63</v>
      </c>
      <c r="D1193" s="51" t="s">
        <v>64</v>
      </c>
      <c r="E1193" s="227">
        <v>107.01965804017382</v>
      </c>
      <c r="F1193" s="227">
        <v>107.60691843513293</v>
      </c>
      <c r="G1193" s="227">
        <v>101.04498173476078</v>
      </c>
      <c r="I1193" s="291"/>
      <c r="J1193" s="291"/>
      <c r="K1193" s="291"/>
    </row>
    <row r="1194" spans="1:11" ht="12.75">
      <c r="A1194" s="76">
        <v>2003</v>
      </c>
      <c r="B1194" s="222">
        <v>2</v>
      </c>
      <c r="C1194" s="224" t="s">
        <v>63</v>
      </c>
      <c r="D1194" s="76" t="s">
        <v>64</v>
      </c>
      <c r="E1194" s="228">
        <v>104.72174309325088</v>
      </c>
      <c r="F1194" s="228">
        <v>103.34191707792735</v>
      </c>
      <c r="G1194" s="228">
        <v>102.4089225548818</v>
      </c>
      <c r="I1194" s="291"/>
      <c r="J1194" s="291"/>
      <c r="K1194" s="291"/>
    </row>
    <row r="1195" spans="1:11" ht="12.75">
      <c r="A1195" s="51">
        <v>2003</v>
      </c>
      <c r="B1195" s="221">
        <v>3</v>
      </c>
      <c r="C1195" s="223" t="s">
        <v>63</v>
      </c>
      <c r="D1195" s="51" t="s">
        <v>64</v>
      </c>
      <c r="E1195" s="227">
        <v>111.8679496181269</v>
      </c>
      <c r="F1195" s="227">
        <v>115.23489398638246</v>
      </c>
      <c r="G1195" s="227">
        <v>104.31111716394096</v>
      </c>
      <c r="I1195" s="291"/>
      <c r="J1195" s="291"/>
      <c r="K1195" s="291"/>
    </row>
    <row r="1196" spans="1:11" ht="12.75">
      <c r="A1196" s="76">
        <v>2003</v>
      </c>
      <c r="B1196" s="222">
        <v>4</v>
      </c>
      <c r="C1196" s="224" t="s">
        <v>63</v>
      </c>
      <c r="D1196" s="76" t="s">
        <v>64</v>
      </c>
      <c r="E1196" s="228">
        <v>114.44999747567738</v>
      </c>
      <c r="F1196" s="228">
        <v>121.11973815475784</v>
      </c>
      <c r="G1196" s="228">
        <v>105.02487310827149</v>
      </c>
      <c r="I1196" s="291"/>
      <c r="J1196" s="291"/>
      <c r="K1196" s="291"/>
    </row>
    <row r="1197" spans="1:11" ht="12.75">
      <c r="A1197" s="51">
        <v>2004</v>
      </c>
      <c r="B1197" s="221">
        <v>1</v>
      </c>
      <c r="C1197" s="223" t="s">
        <v>63</v>
      </c>
      <c r="D1197" s="51" t="s">
        <v>64</v>
      </c>
      <c r="E1197" s="227">
        <v>115.86906792856982</v>
      </c>
      <c r="F1197" s="227">
        <v>116.45683280277207</v>
      </c>
      <c r="G1197" s="227">
        <v>104.23012225552309</v>
      </c>
      <c r="I1197" s="291"/>
      <c r="J1197" s="291"/>
      <c r="K1197" s="291"/>
    </row>
    <row r="1198" spans="1:11" ht="12.75">
      <c r="A1198" s="76">
        <v>2004</v>
      </c>
      <c r="B1198" s="222">
        <v>2</v>
      </c>
      <c r="C1198" s="224" t="s">
        <v>63</v>
      </c>
      <c r="D1198" s="76" t="s">
        <v>64</v>
      </c>
      <c r="E1198" s="228">
        <v>118.453261370889</v>
      </c>
      <c r="F1198" s="228">
        <v>116.84056299479153</v>
      </c>
      <c r="G1198" s="228">
        <v>108.51760995555546</v>
      </c>
      <c r="I1198" s="291"/>
      <c r="J1198" s="291"/>
      <c r="K1198" s="291"/>
    </row>
    <row r="1199" spans="1:11" ht="12.75">
      <c r="A1199" s="51">
        <v>2004</v>
      </c>
      <c r="B1199" s="221">
        <v>3</v>
      </c>
      <c r="C1199" s="223" t="s">
        <v>63</v>
      </c>
      <c r="D1199" s="51" t="s">
        <v>64</v>
      </c>
      <c r="E1199" s="227">
        <v>123.13513125672553</v>
      </c>
      <c r="F1199" s="227">
        <v>124.63289020440298</v>
      </c>
      <c r="G1199" s="227">
        <v>111.07886800471042</v>
      </c>
      <c r="I1199" s="291"/>
      <c r="J1199" s="291"/>
      <c r="K1199" s="291"/>
    </row>
    <row r="1200" spans="1:11" ht="12.75">
      <c r="A1200" s="76">
        <v>2004</v>
      </c>
      <c r="B1200" s="222">
        <v>4</v>
      </c>
      <c r="C1200" s="224" t="s">
        <v>63</v>
      </c>
      <c r="D1200" s="76" t="s">
        <v>64</v>
      </c>
      <c r="E1200" s="228">
        <v>122.43357931535044</v>
      </c>
      <c r="F1200" s="228">
        <v>128.97941026361468</v>
      </c>
      <c r="G1200" s="228">
        <v>112.6391508085987</v>
      </c>
      <c r="I1200" s="291"/>
      <c r="J1200" s="291"/>
      <c r="K1200" s="291"/>
    </row>
    <row r="1201" spans="1:11" ht="12.75">
      <c r="A1201" s="51">
        <v>2005</v>
      </c>
      <c r="B1201" s="221">
        <v>1</v>
      </c>
      <c r="C1201" s="223" t="s">
        <v>63</v>
      </c>
      <c r="D1201" s="51" t="s">
        <v>64</v>
      </c>
      <c r="E1201" s="227">
        <v>118.2089576055437</v>
      </c>
      <c r="F1201" s="227">
        <v>120.42507427552809</v>
      </c>
      <c r="G1201" s="227">
        <v>112.32287836636537</v>
      </c>
      <c r="I1201" s="291"/>
      <c r="J1201" s="291"/>
      <c r="K1201" s="291"/>
    </row>
    <row r="1202" spans="1:11" ht="12.75">
      <c r="A1202" s="76">
        <v>2005</v>
      </c>
      <c r="B1202" s="222">
        <v>2</v>
      </c>
      <c r="C1202" s="224" t="s">
        <v>63</v>
      </c>
      <c r="D1202" s="76" t="s">
        <v>64</v>
      </c>
      <c r="E1202" s="228">
        <v>132.34371966782018</v>
      </c>
      <c r="F1202" s="228">
        <v>133.20921732494702</v>
      </c>
      <c r="G1202" s="228">
        <v>114.20168706866681</v>
      </c>
      <c r="I1202" s="291"/>
      <c r="J1202" s="291"/>
      <c r="K1202" s="291"/>
    </row>
    <row r="1203" spans="1:11" ht="12.75">
      <c r="A1203" s="51">
        <v>2005</v>
      </c>
      <c r="B1203" s="221">
        <v>3</v>
      </c>
      <c r="C1203" s="223" t="s">
        <v>63</v>
      </c>
      <c r="D1203" s="51" t="s">
        <v>64</v>
      </c>
      <c r="E1203" s="227">
        <v>131.70897937347115</v>
      </c>
      <c r="F1203" s="227">
        <v>134.3418921584652</v>
      </c>
      <c r="G1203" s="227">
        <v>113.21242599409884</v>
      </c>
      <c r="I1203" s="291"/>
      <c r="J1203" s="291"/>
      <c r="K1203" s="291"/>
    </row>
    <row r="1204" spans="1:11" ht="12.75">
      <c r="A1204" s="76">
        <v>2005</v>
      </c>
      <c r="B1204" s="222">
        <v>4</v>
      </c>
      <c r="C1204" s="224" t="s">
        <v>63</v>
      </c>
      <c r="D1204" s="76" t="s">
        <v>64</v>
      </c>
      <c r="E1204" s="228">
        <v>137.82839764869533</v>
      </c>
      <c r="F1204" s="228">
        <v>141.77515058787716</v>
      </c>
      <c r="G1204" s="228">
        <v>112.55342620596262</v>
      </c>
      <c r="I1204" s="291"/>
      <c r="J1204" s="291"/>
      <c r="K1204" s="291"/>
    </row>
    <row r="1205" spans="1:11" ht="12.75">
      <c r="A1205" s="51">
        <v>2006</v>
      </c>
      <c r="B1205" s="221">
        <v>1</v>
      </c>
      <c r="C1205" s="223" t="s">
        <v>63</v>
      </c>
      <c r="D1205" s="51" t="s">
        <v>64</v>
      </c>
      <c r="E1205" s="227">
        <v>132.10089273556585</v>
      </c>
      <c r="F1205" s="227">
        <v>137.35461831587193</v>
      </c>
      <c r="G1205" s="227">
        <v>110.15495583327551</v>
      </c>
      <c r="I1205" s="291"/>
      <c r="J1205" s="291"/>
      <c r="K1205" s="291"/>
    </row>
    <row r="1206" spans="1:11" ht="12.75">
      <c r="A1206" s="76">
        <v>2006</v>
      </c>
      <c r="B1206" s="222">
        <v>2</v>
      </c>
      <c r="C1206" s="224" t="s">
        <v>63</v>
      </c>
      <c r="D1206" s="76" t="s">
        <v>64</v>
      </c>
      <c r="E1206" s="228">
        <v>139.45311043242918</v>
      </c>
      <c r="F1206" s="228">
        <v>144.78674318308435</v>
      </c>
      <c r="G1206" s="228">
        <v>114.51311223736771</v>
      </c>
      <c r="I1206" s="291"/>
      <c r="J1206" s="291"/>
      <c r="K1206" s="291"/>
    </row>
    <row r="1207" spans="1:11" ht="12.75">
      <c r="A1207" s="51">
        <v>2006</v>
      </c>
      <c r="B1207" s="221">
        <v>3</v>
      </c>
      <c r="C1207" s="223" t="s">
        <v>63</v>
      </c>
      <c r="D1207" s="51" t="s">
        <v>64</v>
      </c>
      <c r="E1207" s="227">
        <v>151.7843391863072</v>
      </c>
      <c r="F1207" s="227">
        <v>157.73664308060816</v>
      </c>
      <c r="G1207" s="227">
        <v>117.03961057023889</v>
      </c>
      <c r="I1207" s="291"/>
      <c r="J1207" s="291"/>
      <c r="K1207" s="291"/>
    </row>
    <row r="1208" spans="1:11" ht="12.75">
      <c r="A1208" s="76">
        <v>2006</v>
      </c>
      <c r="B1208" s="222">
        <v>4</v>
      </c>
      <c r="C1208" s="224" t="s">
        <v>63</v>
      </c>
      <c r="D1208" s="76" t="s">
        <v>64</v>
      </c>
      <c r="E1208" s="228">
        <v>150.72453863015718</v>
      </c>
      <c r="F1208" s="228">
        <v>160.39886443102677</v>
      </c>
      <c r="G1208" s="228">
        <v>119.35514288163118</v>
      </c>
      <c r="I1208" s="291"/>
      <c r="J1208" s="291"/>
      <c r="K1208" s="291"/>
    </row>
    <row r="1209" spans="1:11" ht="12.75">
      <c r="A1209" s="51">
        <v>2007</v>
      </c>
      <c r="B1209" s="221">
        <v>1</v>
      </c>
      <c r="C1209" s="223" t="s">
        <v>63</v>
      </c>
      <c r="D1209" s="51" t="s">
        <v>64</v>
      </c>
      <c r="E1209" s="227">
        <v>143.47486658561073</v>
      </c>
      <c r="F1209" s="227">
        <v>154.82950402639642</v>
      </c>
      <c r="G1209" s="227">
        <v>118.63253445261768</v>
      </c>
      <c r="I1209" s="291"/>
      <c r="J1209" s="291"/>
      <c r="K1209" s="291"/>
    </row>
    <row r="1210" spans="1:11" ht="12.75">
      <c r="A1210" s="76">
        <v>2007</v>
      </c>
      <c r="B1210" s="222">
        <v>2</v>
      </c>
      <c r="C1210" s="224" t="s">
        <v>63</v>
      </c>
      <c r="D1210" s="76" t="s">
        <v>64</v>
      </c>
      <c r="E1210" s="228">
        <v>152.28134966520946</v>
      </c>
      <c r="F1210" s="228">
        <v>159.7071332158541</v>
      </c>
      <c r="G1210" s="228">
        <v>121.97285314648654</v>
      </c>
      <c r="I1210" s="291"/>
      <c r="J1210" s="291"/>
      <c r="K1210" s="291"/>
    </row>
    <row r="1211" spans="1:11" ht="12.75">
      <c r="A1211" s="51">
        <v>2007</v>
      </c>
      <c r="B1211" s="221">
        <v>3</v>
      </c>
      <c r="C1211" s="223" t="s">
        <v>63</v>
      </c>
      <c r="D1211" s="51" t="s">
        <v>64</v>
      </c>
      <c r="E1211" s="227">
        <v>170.226758498477</v>
      </c>
      <c r="F1211" s="227">
        <v>175.732913916806</v>
      </c>
      <c r="G1211" s="227">
        <v>124.64100140091772</v>
      </c>
      <c r="I1211" s="291"/>
      <c r="J1211" s="291"/>
      <c r="K1211" s="291"/>
    </row>
    <row r="1212" spans="1:11" ht="12.75">
      <c r="A1212" s="76">
        <v>2007</v>
      </c>
      <c r="B1212" s="222">
        <v>4</v>
      </c>
      <c r="C1212" s="224" t="s">
        <v>63</v>
      </c>
      <c r="D1212" s="76" t="s">
        <v>64</v>
      </c>
      <c r="E1212" s="228">
        <v>177.55174270537302</v>
      </c>
      <c r="F1212" s="228">
        <v>182.20152208376075</v>
      </c>
      <c r="G1212" s="228">
        <v>128.19764835183196</v>
      </c>
      <c r="I1212" s="291"/>
      <c r="J1212" s="291"/>
      <c r="K1212" s="291"/>
    </row>
    <row r="1213" spans="1:11" ht="12.75">
      <c r="A1213" s="51">
        <v>2008</v>
      </c>
      <c r="B1213" s="221">
        <v>1</v>
      </c>
      <c r="C1213" s="223" t="s">
        <v>63</v>
      </c>
      <c r="D1213" s="51" t="s">
        <v>64</v>
      </c>
      <c r="E1213" s="227">
        <v>165.75924806881036</v>
      </c>
      <c r="F1213" s="227">
        <v>166.45231486042013</v>
      </c>
      <c r="G1213" s="227">
        <v>126.6671665997658</v>
      </c>
      <c r="I1213" s="291"/>
      <c r="J1213" s="291"/>
      <c r="K1213" s="291"/>
    </row>
    <row r="1214" spans="1:11" ht="12.75">
      <c r="A1214" s="76">
        <v>2008</v>
      </c>
      <c r="B1214" s="222">
        <v>2</v>
      </c>
      <c r="C1214" s="224" t="s">
        <v>63</v>
      </c>
      <c r="D1214" s="76" t="s">
        <v>64</v>
      </c>
      <c r="E1214" s="228">
        <v>165.17958625423134</v>
      </c>
      <c r="F1214" s="228">
        <v>166.1343113210448</v>
      </c>
      <c r="G1214" s="228">
        <v>126.4651503090192</v>
      </c>
      <c r="I1214" s="291"/>
      <c r="J1214" s="291"/>
      <c r="K1214" s="291"/>
    </row>
    <row r="1215" spans="1:11" ht="12.75">
      <c r="A1215" s="51">
        <v>2008</v>
      </c>
      <c r="B1215" s="221">
        <v>3</v>
      </c>
      <c r="C1215" s="223" t="s">
        <v>63</v>
      </c>
      <c r="D1215" s="51" t="s">
        <v>64</v>
      </c>
      <c r="E1215" s="227">
        <v>176.26631096504119</v>
      </c>
      <c r="F1215" s="227">
        <v>175.0961247008946</v>
      </c>
      <c r="G1215" s="227">
        <v>123.90936986460741</v>
      </c>
      <c r="I1215" s="291"/>
      <c r="J1215" s="291"/>
      <c r="K1215" s="291"/>
    </row>
    <row r="1216" spans="1:11" ht="12.75">
      <c r="A1216" s="76">
        <v>2008</v>
      </c>
      <c r="B1216" s="222">
        <v>4</v>
      </c>
      <c r="C1216" s="224" t="s">
        <v>63</v>
      </c>
      <c r="D1216" s="76" t="s">
        <v>64</v>
      </c>
      <c r="E1216" s="228">
        <v>165.64778611579786</v>
      </c>
      <c r="F1216" s="228">
        <v>169.42793103230164</v>
      </c>
      <c r="G1216" s="228">
        <v>123.76036018522188</v>
      </c>
      <c r="I1216" s="291"/>
      <c r="J1216" s="291"/>
      <c r="K1216" s="291"/>
    </row>
    <row r="1217" spans="1:11" ht="12.75">
      <c r="A1217" s="51">
        <v>2009</v>
      </c>
      <c r="B1217" s="221">
        <v>1</v>
      </c>
      <c r="C1217" s="223" t="s">
        <v>63</v>
      </c>
      <c r="D1217" s="51" t="s">
        <v>64</v>
      </c>
      <c r="E1217" s="227">
        <v>155.7666024490864</v>
      </c>
      <c r="F1217" s="227">
        <v>155.70242906314743</v>
      </c>
      <c r="G1217" s="227">
        <v>118.51071874687679</v>
      </c>
      <c r="I1217" s="291"/>
      <c r="J1217" s="291"/>
      <c r="K1217" s="291"/>
    </row>
    <row r="1218" spans="1:11" ht="12.75">
      <c r="A1218" s="76">
        <v>2009</v>
      </c>
      <c r="B1218" s="222">
        <v>2</v>
      </c>
      <c r="C1218" s="224" t="s">
        <v>63</v>
      </c>
      <c r="D1218" s="76" t="s">
        <v>64</v>
      </c>
      <c r="E1218" s="228">
        <v>154.84798811396982</v>
      </c>
      <c r="F1218" s="228">
        <v>152.18561200809293</v>
      </c>
      <c r="G1218" s="228">
        <v>118.16706181714764</v>
      </c>
      <c r="I1218" s="291"/>
      <c r="J1218" s="291"/>
      <c r="K1218" s="291"/>
    </row>
    <row r="1219" spans="1:11" ht="12.75">
      <c r="A1219" s="51">
        <v>2009</v>
      </c>
      <c r="B1219" s="221">
        <v>3</v>
      </c>
      <c r="C1219" s="223" t="s">
        <v>63</v>
      </c>
      <c r="D1219" s="51" t="s">
        <v>64</v>
      </c>
      <c r="E1219" s="227">
        <v>167.27441357353928</v>
      </c>
      <c r="F1219" s="227">
        <v>166.53513935656017</v>
      </c>
      <c r="G1219" s="227">
        <v>118.7396518600274</v>
      </c>
      <c r="I1219" s="291"/>
      <c r="J1219" s="291"/>
      <c r="K1219" s="291"/>
    </row>
    <row r="1220" spans="1:11" ht="12.75">
      <c r="A1220" s="76">
        <v>2009</v>
      </c>
      <c r="B1220" s="222">
        <v>4</v>
      </c>
      <c r="C1220" s="224" t="s">
        <v>63</v>
      </c>
      <c r="D1220" s="76" t="s">
        <v>64</v>
      </c>
      <c r="E1220" s="228">
        <v>169.94508924780038</v>
      </c>
      <c r="F1220" s="228">
        <v>171.4471202450843</v>
      </c>
      <c r="G1220" s="228">
        <v>120.11026243305105</v>
      </c>
      <c r="I1220" s="291"/>
      <c r="J1220" s="291"/>
      <c r="K1220" s="291"/>
    </row>
    <row r="1221" spans="1:11" ht="12.75">
      <c r="A1221" s="51">
        <v>2010</v>
      </c>
      <c r="B1221" s="221">
        <v>1</v>
      </c>
      <c r="C1221" s="223" t="s">
        <v>63</v>
      </c>
      <c r="D1221" s="51" t="s">
        <v>64</v>
      </c>
      <c r="E1221" s="227">
        <v>168.0416439423223</v>
      </c>
      <c r="F1221" s="227">
        <v>170.8713533871897</v>
      </c>
      <c r="G1221" s="227">
        <v>118.25541294717105</v>
      </c>
      <c r="I1221" s="291"/>
      <c r="J1221" s="291"/>
      <c r="K1221" s="291"/>
    </row>
    <row r="1222" spans="1:11" ht="12.75">
      <c r="A1222" s="76">
        <v>2010</v>
      </c>
      <c r="B1222" s="222">
        <v>2</v>
      </c>
      <c r="C1222" s="224" t="s">
        <v>63</v>
      </c>
      <c r="D1222" s="76" t="s">
        <v>64</v>
      </c>
      <c r="E1222" s="228">
        <v>176.22307908129903</v>
      </c>
      <c r="F1222" s="228">
        <v>170.54821365276624</v>
      </c>
      <c r="G1222" s="228">
        <v>123.01047910166929</v>
      </c>
      <c r="I1222" s="291"/>
      <c r="J1222" s="291"/>
      <c r="K1222" s="291"/>
    </row>
    <row r="1223" spans="1:11" ht="12.75">
      <c r="A1223" s="51">
        <v>2010</v>
      </c>
      <c r="B1223" s="221">
        <v>3</v>
      </c>
      <c r="C1223" s="223" t="s">
        <v>63</v>
      </c>
      <c r="D1223" s="51" t="s">
        <v>64</v>
      </c>
      <c r="E1223" s="227">
        <v>175.56615284765644</v>
      </c>
      <c r="F1223" s="227">
        <v>175.82665473809985</v>
      </c>
      <c r="G1223" s="227">
        <v>126.00200052804604</v>
      </c>
      <c r="I1223" s="291"/>
      <c r="J1223" s="291"/>
      <c r="K1223" s="291"/>
    </row>
    <row r="1224" spans="1:11" ht="12.75">
      <c r="A1224" s="76">
        <v>2001</v>
      </c>
      <c r="B1224" s="222">
        <v>1</v>
      </c>
      <c r="C1224" s="224" t="s">
        <v>65</v>
      </c>
      <c r="D1224" s="76" t="s">
        <v>66</v>
      </c>
      <c r="E1224" s="228">
        <v>95.57380952686886</v>
      </c>
      <c r="F1224" s="228">
        <v>89.6140099854128</v>
      </c>
      <c r="G1224" s="228">
        <v>94.85180425062539</v>
      </c>
      <c r="I1224" s="291"/>
      <c r="J1224" s="291"/>
      <c r="K1224" s="291"/>
    </row>
    <row r="1225" spans="1:11" ht="12.75">
      <c r="A1225" s="51">
        <v>2001</v>
      </c>
      <c r="B1225" s="221">
        <v>2</v>
      </c>
      <c r="C1225" s="223" t="s">
        <v>65</v>
      </c>
      <c r="D1225" s="51" t="s">
        <v>66</v>
      </c>
      <c r="E1225" s="227">
        <v>96.57244251448836</v>
      </c>
      <c r="F1225" s="227">
        <v>95.03095359259893</v>
      </c>
      <c r="G1225" s="227">
        <v>104.02263192105418</v>
      </c>
      <c r="I1225" s="291"/>
      <c r="J1225" s="291"/>
      <c r="K1225" s="291"/>
    </row>
    <row r="1226" spans="1:11" ht="12.75">
      <c r="A1226" s="76">
        <v>2001</v>
      </c>
      <c r="B1226" s="222">
        <v>3</v>
      </c>
      <c r="C1226" s="224" t="s">
        <v>65</v>
      </c>
      <c r="D1226" s="76" t="s">
        <v>66</v>
      </c>
      <c r="E1226" s="228">
        <v>100.88447973670279</v>
      </c>
      <c r="F1226" s="228">
        <v>106.33155445164289</v>
      </c>
      <c r="G1226" s="228">
        <v>100.86716303255923</v>
      </c>
      <c r="I1226" s="291"/>
      <c r="J1226" s="291"/>
      <c r="K1226" s="291"/>
    </row>
    <row r="1227" spans="1:11" ht="12.75">
      <c r="A1227" s="51">
        <v>2001</v>
      </c>
      <c r="B1227" s="221">
        <v>4</v>
      </c>
      <c r="C1227" s="223" t="s">
        <v>65</v>
      </c>
      <c r="D1227" s="51" t="s">
        <v>66</v>
      </c>
      <c r="E1227" s="227">
        <v>106.96926822194004</v>
      </c>
      <c r="F1227" s="227">
        <v>109.0234819703453</v>
      </c>
      <c r="G1227" s="227">
        <v>100.25840079576119</v>
      </c>
      <c r="I1227" s="291"/>
      <c r="J1227" s="291"/>
      <c r="K1227" s="291"/>
    </row>
    <row r="1228" spans="1:11" ht="12.75">
      <c r="A1228" s="76">
        <v>2002</v>
      </c>
      <c r="B1228" s="222">
        <v>1</v>
      </c>
      <c r="C1228" s="224" t="s">
        <v>65</v>
      </c>
      <c r="D1228" s="76" t="s">
        <v>66</v>
      </c>
      <c r="E1228" s="228">
        <v>98.90675133800498</v>
      </c>
      <c r="F1228" s="228">
        <v>88.56743171612864</v>
      </c>
      <c r="G1228" s="228">
        <v>98.02241525340268</v>
      </c>
      <c r="I1228" s="291"/>
      <c r="J1228" s="291"/>
      <c r="K1228" s="291"/>
    </row>
    <row r="1229" spans="1:11" ht="12.75">
      <c r="A1229" s="51">
        <v>2002</v>
      </c>
      <c r="B1229" s="221">
        <v>2</v>
      </c>
      <c r="C1229" s="223" t="s">
        <v>65</v>
      </c>
      <c r="D1229" s="51" t="s">
        <v>66</v>
      </c>
      <c r="E1229" s="227">
        <v>105.05337138885781</v>
      </c>
      <c r="F1229" s="227">
        <v>104.68378783384438</v>
      </c>
      <c r="G1229" s="227">
        <v>107.29234375307766</v>
      </c>
      <c r="I1229" s="291"/>
      <c r="J1229" s="291"/>
      <c r="K1229" s="291"/>
    </row>
    <row r="1230" spans="1:11" ht="12.75">
      <c r="A1230" s="76">
        <v>2002</v>
      </c>
      <c r="B1230" s="222">
        <v>3</v>
      </c>
      <c r="C1230" s="224" t="s">
        <v>65</v>
      </c>
      <c r="D1230" s="76" t="s">
        <v>66</v>
      </c>
      <c r="E1230" s="228">
        <v>107.80035475933855</v>
      </c>
      <c r="F1230" s="228">
        <v>115.07915691979568</v>
      </c>
      <c r="G1230" s="228">
        <v>107.63950442198981</v>
      </c>
      <c r="I1230" s="291"/>
      <c r="J1230" s="291"/>
      <c r="K1230" s="291"/>
    </row>
    <row r="1231" spans="1:11" ht="12.75">
      <c r="A1231" s="51">
        <v>2002</v>
      </c>
      <c r="B1231" s="221">
        <v>4</v>
      </c>
      <c r="C1231" s="223" t="s">
        <v>65</v>
      </c>
      <c r="D1231" s="51" t="s">
        <v>66</v>
      </c>
      <c r="E1231" s="227">
        <v>111.71389671614756</v>
      </c>
      <c r="F1231" s="227">
        <v>111.6599479028465</v>
      </c>
      <c r="G1231" s="227">
        <v>104.08910949595226</v>
      </c>
      <c r="I1231" s="291"/>
      <c r="J1231" s="291"/>
      <c r="K1231" s="291"/>
    </row>
    <row r="1232" spans="1:11" ht="12.75">
      <c r="A1232" s="76">
        <v>2003</v>
      </c>
      <c r="B1232" s="222">
        <v>1</v>
      </c>
      <c r="C1232" s="224" t="s">
        <v>65</v>
      </c>
      <c r="D1232" s="76" t="s">
        <v>66</v>
      </c>
      <c r="E1232" s="228">
        <v>98.48734363930521</v>
      </c>
      <c r="F1232" s="228">
        <v>90.49498060552206</v>
      </c>
      <c r="G1232" s="228">
        <v>100.84155685556148</v>
      </c>
      <c r="I1232" s="291"/>
      <c r="J1232" s="291"/>
      <c r="K1232" s="291"/>
    </row>
    <row r="1233" spans="1:11" ht="12.75">
      <c r="A1233" s="51">
        <v>2003</v>
      </c>
      <c r="B1233" s="221">
        <v>2</v>
      </c>
      <c r="C1233" s="223" t="s">
        <v>65</v>
      </c>
      <c r="D1233" s="51" t="s">
        <v>66</v>
      </c>
      <c r="E1233" s="227">
        <v>106.84530435740896</v>
      </c>
      <c r="F1233" s="227">
        <v>100.84050571797272</v>
      </c>
      <c r="G1233" s="227">
        <v>109.22511768992891</v>
      </c>
      <c r="I1233" s="291"/>
      <c r="J1233" s="291"/>
      <c r="K1233" s="291"/>
    </row>
    <row r="1234" spans="1:11" ht="12.75">
      <c r="A1234" s="76">
        <v>2003</v>
      </c>
      <c r="B1234" s="222">
        <v>3</v>
      </c>
      <c r="C1234" s="224" t="s">
        <v>65</v>
      </c>
      <c r="D1234" s="76" t="s">
        <v>66</v>
      </c>
      <c r="E1234" s="228">
        <v>117.02980132910965</v>
      </c>
      <c r="F1234" s="228">
        <v>111.31899799292096</v>
      </c>
      <c r="G1234" s="228">
        <v>112.07872914573854</v>
      </c>
      <c r="I1234" s="291"/>
      <c r="J1234" s="291"/>
      <c r="K1234" s="291"/>
    </row>
    <row r="1235" spans="1:11" ht="12.75">
      <c r="A1235" s="51">
        <v>2003</v>
      </c>
      <c r="B1235" s="221">
        <v>4</v>
      </c>
      <c r="C1235" s="223" t="s">
        <v>65</v>
      </c>
      <c r="D1235" s="51" t="s">
        <v>66</v>
      </c>
      <c r="E1235" s="227">
        <v>107.44492459132258</v>
      </c>
      <c r="F1235" s="227">
        <v>110.25108639906163</v>
      </c>
      <c r="G1235" s="227">
        <v>104.22206464574839</v>
      </c>
      <c r="I1235" s="291"/>
      <c r="J1235" s="291"/>
      <c r="K1235" s="291"/>
    </row>
    <row r="1236" spans="1:11" ht="12.75">
      <c r="A1236" s="76">
        <v>2004</v>
      </c>
      <c r="B1236" s="222">
        <v>1</v>
      </c>
      <c r="C1236" s="224" t="s">
        <v>65</v>
      </c>
      <c r="D1236" s="76" t="s">
        <v>66</v>
      </c>
      <c r="E1236" s="228">
        <v>95.31961815158914</v>
      </c>
      <c r="F1236" s="228">
        <v>90.3848684100318</v>
      </c>
      <c r="G1236" s="228">
        <v>104.55937678504598</v>
      </c>
      <c r="I1236" s="291"/>
      <c r="J1236" s="291"/>
      <c r="K1236" s="291"/>
    </row>
    <row r="1237" spans="1:11" ht="12.75">
      <c r="A1237" s="51">
        <v>2004</v>
      </c>
      <c r="B1237" s="221">
        <v>2</v>
      </c>
      <c r="C1237" s="223" t="s">
        <v>65</v>
      </c>
      <c r="D1237" s="51" t="s">
        <v>66</v>
      </c>
      <c r="E1237" s="227">
        <v>101.4808008623064</v>
      </c>
      <c r="F1237" s="227">
        <v>96.87274932255045</v>
      </c>
      <c r="G1237" s="227">
        <v>111.26130118773267</v>
      </c>
      <c r="I1237" s="291"/>
      <c r="J1237" s="291"/>
      <c r="K1237" s="291"/>
    </row>
    <row r="1238" spans="1:11" ht="12.75">
      <c r="A1238" s="76">
        <v>2004</v>
      </c>
      <c r="B1238" s="222">
        <v>3</v>
      </c>
      <c r="C1238" s="224" t="s">
        <v>65</v>
      </c>
      <c r="D1238" s="76" t="s">
        <v>66</v>
      </c>
      <c r="E1238" s="228">
        <v>109.92631803892165</v>
      </c>
      <c r="F1238" s="228">
        <v>107.20183115330774</v>
      </c>
      <c r="G1238" s="228">
        <v>113.3245681419764</v>
      </c>
      <c r="I1238" s="291"/>
      <c r="J1238" s="291"/>
      <c r="K1238" s="291"/>
    </row>
    <row r="1239" spans="1:11" ht="12.75">
      <c r="A1239" s="51">
        <v>2004</v>
      </c>
      <c r="B1239" s="221">
        <v>4</v>
      </c>
      <c r="C1239" s="223" t="s">
        <v>65</v>
      </c>
      <c r="D1239" s="51" t="s">
        <v>66</v>
      </c>
      <c r="E1239" s="227">
        <v>113.21750722996515</v>
      </c>
      <c r="F1239" s="227">
        <v>121.32157934571332</v>
      </c>
      <c r="G1239" s="227">
        <v>106.54631763477714</v>
      </c>
      <c r="I1239" s="291"/>
      <c r="J1239" s="291"/>
      <c r="K1239" s="291"/>
    </row>
    <row r="1240" spans="1:11" ht="12.75">
      <c r="A1240" s="76">
        <v>2005</v>
      </c>
      <c r="B1240" s="222">
        <v>1</v>
      </c>
      <c r="C1240" s="224" t="s">
        <v>65</v>
      </c>
      <c r="D1240" s="76" t="s">
        <v>66</v>
      </c>
      <c r="E1240" s="228">
        <v>110.22981418108478</v>
      </c>
      <c r="F1240" s="228">
        <v>106.94538807087586</v>
      </c>
      <c r="G1240" s="228">
        <v>105.06903819259786</v>
      </c>
      <c r="I1240" s="291"/>
      <c r="J1240" s="291"/>
      <c r="K1240" s="291"/>
    </row>
    <row r="1241" spans="1:11" ht="12.75">
      <c r="A1241" s="51">
        <v>2005</v>
      </c>
      <c r="B1241" s="221">
        <v>2</v>
      </c>
      <c r="C1241" s="223" t="s">
        <v>65</v>
      </c>
      <c r="D1241" s="51" t="s">
        <v>66</v>
      </c>
      <c r="E1241" s="227">
        <v>118.01643398379295</v>
      </c>
      <c r="F1241" s="227">
        <v>114.63927070103666</v>
      </c>
      <c r="G1241" s="227">
        <v>104.0620260395123</v>
      </c>
      <c r="I1241" s="291"/>
      <c r="J1241" s="291"/>
      <c r="K1241" s="291"/>
    </row>
    <row r="1242" spans="1:11" ht="12.75">
      <c r="A1242" s="76">
        <v>2005</v>
      </c>
      <c r="B1242" s="222">
        <v>3</v>
      </c>
      <c r="C1242" s="224" t="s">
        <v>65</v>
      </c>
      <c r="D1242" s="76" t="s">
        <v>66</v>
      </c>
      <c r="E1242" s="228">
        <v>121.12444243859535</v>
      </c>
      <c r="F1242" s="228">
        <v>117.81257159372822</v>
      </c>
      <c r="G1242" s="228">
        <v>104.65539994878766</v>
      </c>
      <c r="I1242" s="291"/>
      <c r="J1242" s="291"/>
      <c r="K1242" s="291"/>
    </row>
    <row r="1243" spans="1:11" ht="12.75">
      <c r="A1243" s="51">
        <v>2005</v>
      </c>
      <c r="B1243" s="221">
        <v>4</v>
      </c>
      <c r="C1243" s="223" t="s">
        <v>65</v>
      </c>
      <c r="D1243" s="51" t="s">
        <v>66</v>
      </c>
      <c r="E1243" s="227">
        <v>128.29119215505384</v>
      </c>
      <c r="F1243" s="227">
        <v>121.59665202409124</v>
      </c>
      <c r="G1243" s="227">
        <v>102.54042821406766</v>
      </c>
      <c r="I1243" s="291"/>
      <c r="J1243" s="291"/>
      <c r="K1243" s="291"/>
    </row>
    <row r="1244" spans="1:11" ht="12.75">
      <c r="A1244" s="76">
        <v>2006</v>
      </c>
      <c r="B1244" s="222">
        <v>1</v>
      </c>
      <c r="C1244" s="224" t="s">
        <v>65</v>
      </c>
      <c r="D1244" s="76" t="s">
        <v>66</v>
      </c>
      <c r="E1244" s="228">
        <v>116.7933647111676</v>
      </c>
      <c r="F1244" s="228">
        <v>108.2907637246709</v>
      </c>
      <c r="G1244" s="228">
        <v>102.03076680651581</v>
      </c>
      <c r="I1244" s="291"/>
      <c r="J1244" s="291"/>
      <c r="K1244" s="291"/>
    </row>
    <row r="1245" spans="1:11" ht="12.75">
      <c r="A1245" s="51">
        <v>2006</v>
      </c>
      <c r="B1245" s="221">
        <v>2</v>
      </c>
      <c r="C1245" s="223" t="s">
        <v>65</v>
      </c>
      <c r="D1245" s="51" t="s">
        <v>66</v>
      </c>
      <c r="E1245" s="227">
        <v>128.27381765625162</v>
      </c>
      <c r="F1245" s="227">
        <v>119.07508987118207</v>
      </c>
      <c r="G1245" s="227">
        <v>102.19819180996278</v>
      </c>
      <c r="I1245" s="291"/>
      <c r="J1245" s="291"/>
      <c r="K1245" s="291"/>
    </row>
    <row r="1246" spans="1:11" ht="12.75">
      <c r="A1246" s="76">
        <v>2006</v>
      </c>
      <c r="B1246" s="222">
        <v>3</v>
      </c>
      <c r="C1246" s="224" t="s">
        <v>65</v>
      </c>
      <c r="D1246" s="76" t="s">
        <v>66</v>
      </c>
      <c r="E1246" s="228">
        <v>120.41877174304985</v>
      </c>
      <c r="F1246" s="228">
        <v>121.67609314500275</v>
      </c>
      <c r="G1246" s="228">
        <v>103.83550985837816</v>
      </c>
      <c r="I1246" s="291"/>
      <c r="J1246" s="291"/>
      <c r="K1246" s="291"/>
    </row>
    <row r="1247" spans="1:11" ht="12.75">
      <c r="A1247" s="51">
        <v>2006</v>
      </c>
      <c r="B1247" s="221">
        <v>4</v>
      </c>
      <c r="C1247" s="223" t="s">
        <v>65</v>
      </c>
      <c r="D1247" s="51" t="s">
        <v>66</v>
      </c>
      <c r="E1247" s="227">
        <v>125.89767570877021</v>
      </c>
      <c r="F1247" s="227">
        <v>127.26920677220619</v>
      </c>
      <c r="G1247" s="227">
        <v>102.08739585179934</v>
      </c>
      <c r="I1247" s="291"/>
      <c r="J1247" s="291"/>
      <c r="K1247" s="291"/>
    </row>
    <row r="1248" spans="1:11" ht="12.75">
      <c r="A1248" s="76">
        <v>2007</v>
      </c>
      <c r="B1248" s="222">
        <v>1</v>
      </c>
      <c r="C1248" s="224" t="s">
        <v>65</v>
      </c>
      <c r="D1248" s="76" t="s">
        <v>66</v>
      </c>
      <c r="E1248" s="228">
        <v>121.54234285333246</v>
      </c>
      <c r="F1248" s="228">
        <v>115.56948155605399</v>
      </c>
      <c r="G1248" s="228">
        <v>102.69308042309285</v>
      </c>
      <c r="I1248" s="291"/>
      <c r="J1248" s="291"/>
      <c r="K1248" s="291"/>
    </row>
    <row r="1249" spans="1:11" ht="12.75">
      <c r="A1249" s="51">
        <v>2007</v>
      </c>
      <c r="B1249" s="221">
        <v>2</v>
      </c>
      <c r="C1249" s="223" t="s">
        <v>65</v>
      </c>
      <c r="D1249" s="51" t="s">
        <v>66</v>
      </c>
      <c r="E1249" s="227">
        <v>131.27682122477745</v>
      </c>
      <c r="F1249" s="227">
        <v>116.82340701299816</v>
      </c>
      <c r="G1249" s="227">
        <v>102.3680789458134</v>
      </c>
      <c r="I1249" s="291"/>
      <c r="J1249" s="291"/>
      <c r="K1249" s="291"/>
    </row>
    <row r="1250" spans="1:11" ht="12.75">
      <c r="A1250" s="76">
        <v>2007</v>
      </c>
      <c r="B1250" s="222">
        <v>3</v>
      </c>
      <c r="C1250" s="224" t="s">
        <v>65</v>
      </c>
      <c r="D1250" s="76" t="s">
        <v>66</v>
      </c>
      <c r="E1250" s="228">
        <v>135.80170594941748</v>
      </c>
      <c r="F1250" s="228">
        <v>129.8898023793108</v>
      </c>
      <c r="G1250" s="228">
        <v>102.03322893891944</v>
      </c>
      <c r="I1250" s="291"/>
      <c r="J1250" s="291"/>
      <c r="K1250" s="291"/>
    </row>
    <row r="1251" spans="1:11" ht="12.75">
      <c r="A1251" s="51">
        <v>2007</v>
      </c>
      <c r="B1251" s="221">
        <v>4</v>
      </c>
      <c r="C1251" s="223" t="s">
        <v>65</v>
      </c>
      <c r="D1251" s="51" t="s">
        <v>66</v>
      </c>
      <c r="E1251" s="227">
        <v>138.66835542091067</v>
      </c>
      <c r="F1251" s="227">
        <v>137.93130515432043</v>
      </c>
      <c r="G1251" s="227">
        <v>103.59668301522582</v>
      </c>
      <c r="I1251" s="291"/>
      <c r="J1251" s="291"/>
      <c r="K1251" s="291"/>
    </row>
    <row r="1252" spans="1:11" ht="12.75">
      <c r="A1252" s="76">
        <v>2008</v>
      </c>
      <c r="B1252" s="222">
        <v>1</v>
      </c>
      <c r="C1252" s="224" t="s">
        <v>65</v>
      </c>
      <c r="D1252" s="76" t="s">
        <v>66</v>
      </c>
      <c r="E1252" s="228">
        <v>130.64808806819735</v>
      </c>
      <c r="F1252" s="228">
        <v>120.57664328968008</v>
      </c>
      <c r="G1252" s="228">
        <v>102.01845614449763</v>
      </c>
      <c r="I1252" s="291"/>
      <c r="J1252" s="291"/>
      <c r="K1252" s="291"/>
    </row>
    <row r="1253" spans="1:11" ht="12.75">
      <c r="A1253" s="51">
        <v>2008</v>
      </c>
      <c r="B1253" s="221">
        <v>2</v>
      </c>
      <c r="C1253" s="223" t="s">
        <v>65</v>
      </c>
      <c r="D1253" s="51" t="s">
        <v>66</v>
      </c>
      <c r="E1253" s="227">
        <v>136.6346069126117</v>
      </c>
      <c r="F1253" s="227">
        <v>132.72243713665605</v>
      </c>
      <c r="G1253" s="227">
        <v>98.44097776202013</v>
      </c>
      <c r="I1253" s="291"/>
      <c r="J1253" s="291"/>
      <c r="K1253" s="291"/>
    </row>
    <row r="1254" spans="1:11" ht="12.75">
      <c r="A1254" s="76">
        <v>2008</v>
      </c>
      <c r="B1254" s="222">
        <v>3</v>
      </c>
      <c r="C1254" s="224" t="s">
        <v>65</v>
      </c>
      <c r="D1254" s="76" t="s">
        <v>66</v>
      </c>
      <c r="E1254" s="228">
        <v>145.55278832321923</v>
      </c>
      <c r="F1254" s="228">
        <v>134.36140700002798</v>
      </c>
      <c r="G1254" s="228">
        <v>95.65384388110856</v>
      </c>
      <c r="I1254" s="291"/>
      <c r="J1254" s="291"/>
      <c r="K1254" s="291"/>
    </row>
    <row r="1255" spans="1:11" ht="12.75">
      <c r="A1255" s="51">
        <v>2008</v>
      </c>
      <c r="B1255" s="221">
        <v>4</v>
      </c>
      <c r="C1255" s="223" t="s">
        <v>65</v>
      </c>
      <c r="D1255" s="51" t="s">
        <v>66</v>
      </c>
      <c r="E1255" s="227">
        <v>132.86784208796664</v>
      </c>
      <c r="F1255" s="227">
        <v>124.24238693675393</v>
      </c>
      <c r="G1255" s="227">
        <v>94.49417951899781</v>
      </c>
      <c r="I1255" s="291"/>
      <c r="J1255" s="291"/>
      <c r="K1255" s="291"/>
    </row>
    <row r="1256" spans="1:11" ht="12.75">
      <c r="A1256" s="76">
        <v>2009</v>
      </c>
      <c r="B1256" s="222">
        <v>1</v>
      </c>
      <c r="C1256" s="224" t="s">
        <v>65</v>
      </c>
      <c r="D1256" s="76" t="s">
        <v>66</v>
      </c>
      <c r="E1256" s="228">
        <v>110.39062036819513</v>
      </c>
      <c r="F1256" s="228">
        <v>106.15984526235977</v>
      </c>
      <c r="G1256" s="228">
        <v>93.28527250881443</v>
      </c>
      <c r="I1256" s="291"/>
      <c r="J1256" s="291"/>
      <c r="K1256" s="291"/>
    </row>
    <row r="1257" spans="1:11" ht="12.75">
      <c r="A1257" s="51">
        <v>2009</v>
      </c>
      <c r="B1257" s="221">
        <v>2</v>
      </c>
      <c r="C1257" s="223" t="s">
        <v>65</v>
      </c>
      <c r="D1257" s="51" t="s">
        <v>66</v>
      </c>
      <c r="E1257" s="227">
        <v>102.89390787285394</v>
      </c>
      <c r="F1257" s="227">
        <v>103.47575461951652</v>
      </c>
      <c r="G1257" s="227">
        <v>90.04756839803818</v>
      </c>
      <c r="I1257" s="291"/>
      <c r="J1257" s="291"/>
      <c r="K1257" s="291"/>
    </row>
    <row r="1258" spans="1:11" ht="12.75">
      <c r="A1258" s="76">
        <v>2009</v>
      </c>
      <c r="B1258" s="222">
        <v>3</v>
      </c>
      <c r="C1258" s="224" t="s">
        <v>65</v>
      </c>
      <c r="D1258" s="76" t="s">
        <v>66</v>
      </c>
      <c r="E1258" s="228">
        <v>125.9473794821167</v>
      </c>
      <c r="F1258" s="228">
        <v>113.45985455462645</v>
      </c>
      <c r="G1258" s="228">
        <v>90.1952963422561</v>
      </c>
      <c r="I1258" s="291"/>
      <c r="J1258" s="291"/>
      <c r="K1258" s="291"/>
    </row>
    <row r="1259" spans="1:11" ht="12.75">
      <c r="A1259" s="51">
        <v>2009</v>
      </c>
      <c r="B1259" s="221">
        <v>4</v>
      </c>
      <c r="C1259" s="223" t="s">
        <v>65</v>
      </c>
      <c r="D1259" s="51" t="s">
        <v>66</v>
      </c>
      <c r="E1259" s="227">
        <v>109.53692847682429</v>
      </c>
      <c r="F1259" s="227">
        <v>122.32777554893704</v>
      </c>
      <c r="G1259" s="227">
        <v>86.24357383442653</v>
      </c>
      <c r="I1259" s="291"/>
      <c r="J1259" s="291"/>
      <c r="K1259" s="291"/>
    </row>
    <row r="1260" spans="1:11" ht="12.75">
      <c r="A1260" s="76">
        <v>2010</v>
      </c>
      <c r="B1260" s="222">
        <v>1</v>
      </c>
      <c r="C1260" s="224" t="s">
        <v>65</v>
      </c>
      <c r="D1260" s="76" t="s">
        <v>66</v>
      </c>
      <c r="E1260" s="228">
        <v>108.89267481927197</v>
      </c>
      <c r="F1260" s="228">
        <v>100.19955258344423</v>
      </c>
      <c r="G1260" s="228">
        <v>85.10606866394848</v>
      </c>
      <c r="I1260" s="291"/>
      <c r="J1260" s="291"/>
      <c r="K1260" s="291"/>
    </row>
    <row r="1261" spans="1:11" ht="12.75">
      <c r="A1261" s="51">
        <v>2010</v>
      </c>
      <c r="B1261" s="221">
        <v>2</v>
      </c>
      <c r="C1261" s="223" t="s">
        <v>65</v>
      </c>
      <c r="D1261" s="51" t="s">
        <v>66</v>
      </c>
      <c r="E1261" s="227">
        <v>128.32810096833236</v>
      </c>
      <c r="F1261" s="227">
        <v>123.24846446027142</v>
      </c>
      <c r="G1261" s="227">
        <v>85.39906241998071</v>
      </c>
      <c r="I1261" s="291"/>
      <c r="J1261" s="291"/>
      <c r="K1261" s="291"/>
    </row>
    <row r="1262" spans="1:11" ht="12.75">
      <c r="A1262" s="76">
        <v>2010</v>
      </c>
      <c r="B1262" s="222">
        <v>3</v>
      </c>
      <c r="C1262" s="224" t="s">
        <v>65</v>
      </c>
      <c r="D1262" s="76" t="s">
        <v>66</v>
      </c>
      <c r="E1262" s="228">
        <v>132.09050055873422</v>
      </c>
      <c r="F1262" s="228">
        <v>125.30578971441969</v>
      </c>
      <c r="G1262" s="228">
        <v>86.99698634993796</v>
      </c>
      <c r="I1262" s="291"/>
      <c r="J1262" s="291"/>
      <c r="K1262" s="291"/>
    </row>
    <row r="1263" spans="1:11" ht="12.75">
      <c r="A1263" s="51">
        <v>2001</v>
      </c>
      <c r="B1263" s="221">
        <v>1</v>
      </c>
      <c r="C1263" s="223" t="s">
        <v>67</v>
      </c>
      <c r="D1263" s="51" t="s">
        <v>68</v>
      </c>
      <c r="E1263" s="227">
        <v>101.38571045239348</v>
      </c>
      <c r="F1263" s="227">
        <v>96.39938815004729</v>
      </c>
      <c r="G1263" s="227">
        <v>96.37879931515675</v>
      </c>
      <c r="I1263" s="291"/>
      <c r="J1263" s="291"/>
      <c r="K1263" s="291"/>
    </row>
    <row r="1264" spans="1:11" ht="12.75">
      <c r="A1264" s="76">
        <v>2001</v>
      </c>
      <c r="B1264" s="222">
        <v>2</v>
      </c>
      <c r="C1264" s="224" t="s">
        <v>67</v>
      </c>
      <c r="D1264" s="76" t="s">
        <v>68</v>
      </c>
      <c r="E1264" s="228">
        <v>100.67707031203777</v>
      </c>
      <c r="F1264" s="228">
        <v>97.91758081705652</v>
      </c>
      <c r="G1264" s="228">
        <v>99.08135274949834</v>
      </c>
      <c r="I1264" s="291"/>
      <c r="J1264" s="291"/>
      <c r="K1264" s="291"/>
    </row>
    <row r="1265" spans="1:11" ht="12.75">
      <c r="A1265" s="51">
        <v>2001</v>
      </c>
      <c r="B1265" s="221">
        <v>3</v>
      </c>
      <c r="C1265" s="223" t="s">
        <v>67</v>
      </c>
      <c r="D1265" s="51" t="s">
        <v>68</v>
      </c>
      <c r="E1265" s="227">
        <v>104.53038267887254</v>
      </c>
      <c r="F1265" s="227">
        <v>102.1477467577052</v>
      </c>
      <c r="G1265" s="227">
        <v>101.96800382923102</v>
      </c>
      <c r="I1265" s="291"/>
      <c r="J1265" s="291"/>
      <c r="K1265" s="291"/>
    </row>
    <row r="1266" spans="1:11" ht="12.75">
      <c r="A1266" s="76">
        <v>2001</v>
      </c>
      <c r="B1266" s="222">
        <v>4</v>
      </c>
      <c r="C1266" s="224" t="s">
        <v>67</v>
      </c>
      <c r="D1266" s="76" t="s">
        <v>68</v>
      </c>
      <c r="E1266" s="228">
        <v>93.4068365566962</v>
      </c>
      <c r="F1266" s="228">
        <v>103.53528427519099</v>
      </c>
      <c r="G1266" s="228">
        <v>102.57184410611389</v>
      </c>
      <c r="I1266" s="291"/>
      <c r="J1266" s="291"/>
      <c r="K1266" s="291"/>
    </row>
    <row r="1267" spans="1:11" ht="12.75">
      <c r="A1267" s="51">
        <v>2002</v>
      </c>
      <c r="B1267" s="221">
        <v>1</v>
      </c>
      <c r="C1267" s="223" t="s">
        <v>67</v>
      </c>
      <c r="D1267" s="51" t="s">
        <v>68</v>
      </c>
      <c r="E1267" s="227">
        <v>36.315705464901946</v>
      </c>
      <c r="F1267" s="227">
        <v>34.219093612761625</v>
      </c>
      <c r="G1267" s="227">
        <v>48.10103278779064</v>
      </c>
      <c r="I1267" s="291"/>
      <c r="J1267" s="291"/>
      <c r="K1267" s="291"/>
    </row>
    <row r="1268" spans="1:11" ht="12.75">
      <c r="A1268" s="76">
        <v>2002</v>
      </c>
      <c r="B1268" s="222">
        <v>2</v>
      </c>
      <c r="C1268" s="224" t="s">
        <v>67</v>
      </c>
      <c r="D1268" s="76" t="s">
        <v>68</v>
      </c>
      <c r="E1268" s="228">
        <v>39.4378938307953</v>
      </c>
      <c r="F1268" s="228">
        <v>36.527591820917685</v>
      </c>
      <c r="G1268" s="228">
        <v>48.85951508680204</v>
      </c>
      <c r="I1268" s="291"/>
      <c r="J1268" s="291"/>
      <c r="K1268" s="291"/>
    </row>
    <row r="1269" spans="1:11" ht="12.75">
      <c r="A1269" s="51">
        <v>2002</v>
      </c>
      <c r="B1269" s="221">
        <v>3</v>
      </c>
      <c r="C1269" s="223" t="s">
        <v>67</v>
      </c>
      <c r="D1269" s="51" t="s">
        <v>68</v>
      </c>
      <c r="E1269" s="227">
        <v>40.32563740425106</v>
      </c>
      <c r="F1269" s="227">
        <v>40.26754428722067</v>
      </c>
      <c r="G1269" s="227">
        <v>49.25716600084685</v>
      </c>
      <c r="I1269" s="291"/>
      <c r="J1269" s="291"/>
      <c r="K1269" s="291"/>
    </row>
    <row r="1270" spans="1:11" ht="12.75">
      <c r="A1270" s="76">
        <v>2002</v>
      </c>
      <c r="B1270" s="222">
        <v>4</v>
      </c>
      <c r="C1270" s="224" t="s">
        <v>67</v>
      </c>
      <c r="D1270" s="76" t="s">
        <v>68</v>
      </c>
      <c r="E1270" s="228">
        <v>39.70845746188976</v>
      </c>
      <c r="F1270" s="228">
        <v>42.02804740695193</v>
      </c>
      <c r="G1270" s="228">
        <v>48.8521511809864</v>
      </c>
      <c r="I1270" s="291"/>
      <c r="J1270" s="291"/>
      <c r="K1270" s="291"/>
    </row>
    <row r="1271" spans="1:11" ht="12.75">
      <c r="A1271" s="51">
        <v>2003</v>
      </c>
      <c r="B1271" s="221">
        <v>1</v>
      </c>
      <c r="C1271" s="223" t="s">
        <v>67</v>
      </c>
      <c r="D1271" s="51" t="s">
        <v>68</v>
      </c>
      <c r="E1271" s="227">
        <v>40.33471650914653</v>
      </c>
      <c r="F1271" s="227">
        <v>36.448717498732044</v>
      </c>
      <c r="G1271" s="227">
        <v>49.22771037758427</v>
      </c>
      <c r="I1271" s="291"/>
      <c r="J1271" s="291"/>
      <c r="K1271" s="291"/>
    </row>
    <row r="1272" spans="1:11" ht="12.75">
      <c r="A1272" s="76">
        <v>2003</v>
      </c>
      <c r="B1272" s="222">
        <v>2</v>
      </c>
      <c r="C1272" s="224" t="s">
        <v>67</v>
      </c>
      <c r="D1272" s="76" t="s">
        <v>68</v>
      </c>
      <c r="E1272" s="228">
        <v>38.61013469244992</v>
      </c>
      <c r="F1272" s="228">
        <v>35.9264145041466</v>
      </c>
      <c r="G1272" s="228">
        <v>49.24243818921556</v>
      </c>
      <c r="I1272" s="291"/>
      <c r="J1272" s="291"/>
      <c r="K1272" s="291"/>
    </row>
    <row r="1273" spans="1:11" ht="12.75">
      <c r="A1273" s="51">
        <v>2003</v>
      </c>
      <c r="B1273" s="221">
        <v>3</v>
      </c>
      <c r="C1273" s="223" t="s">
        <v>67</v>
      </c>
      <c r="D1273" s="51" t="s">
        <v>68</v>
      </c>
      <c r="E1273" s="227">
        <v>44.453608869604565</v>
      </c>
      <c r="F1273" s="227">
        <v>49.4697735896934</v>
      </c>
      <c r="G1273" s="227">
        <v>51.230692759439606</v>
      </c>
      <c r="I1273" s="291"/>
      <c r="J1273" s="291"/>
      <c r="K1273" s="291"/>
    </row>
    <row r="1274" spans="1:11" ht="12.75">
      <c r="A1274" s="76">
        <v>2003</v>
      </c>
      <c r="B1274" s="222">
        <v>4</v>
      </c>
      <c r="C1274" s="224" t="s">
        <v>67</v>
      </c>
      <c r="D1274" s="76" t="s">
        <v>68</v>
      </c>
      <c r="E1274" s="228">
        <v>46.020145440644235</v>
      </c>
      <c r="F1274" s="228">
        <v>48.272332271191246</v>
      </c>
      <c r="G1274" s="228">
        <v>51.38533478156814</v>
      </c>
      <c r="I1274" s="291"/>
      <c r="J1274" s="291"/>
      <c r="K1274" s="291"/>
    </row>
    <row r="1275" spans="1:11" ht="12.75">
      <c r="A1275" s="51">
        <v>2004</v>
      </c>
      <c r="B1275" s="221">
        <v>1</v>
      </c>
      <c r="C1275" s="223" t="s">
        <v>67</v>
      </c>
      <c r="D1275" s="51" t="s">
        <v>68</v>
      </c>
      <c r="E1275" s="227">
        <v>54.69828236972623</v>
      </c>
      <c r="F1275" s="227">
        <v>51.79121579492957</v>
      </c>
      <c r="G1275" s="227">
        <v>51.576796332774904</v>
      </c>
      <c r="I1275" s="291"/>
      <c r="J1275" s="291"/>
      <c r="K1275" s="291"/>
    </row>
    <row r="1276" spans="1:11" ht="12.75">
      <c r="A1276" s="76">
        <v>2004</v>
      </c>
      <c r="B1276" s="222">
        <v>2</v>
      </c>
      <c r="C1276" s="224" t="s">
        <v>67</v>
      </c>
      <c r="D1276" s="76" t="s">
        <v>68</v>
      </c>
      <c r="E1276" s="228">
        <v>56.751692692858434</v>
      </c>
      <c r="F1276" s="228">
        <v>50.894648399940976</v>
      </c>
      <c r="G1276" s="228">
        <v>53.9700657228594</v>
      </c>
      <c r="I1276" s="291"/>
      <c r="J1276" s="291"/>
      <c r="K1276" s="291"/>
    </row>
    <row r="1277" spans="1:11" ht="12.75">
      <c r="A1277" s="51">
        <v>2004</v>
      </c>
      <c r="B1277" s="221">
        <v>3</v>
      </c>
      <c r="C1277" s="223" t="s">
        <v>67</v>
      </c>
      <c r="D1277" s="51" t="s">
        <v>68</v>
      </c>
      <c r="E1277" s="227">
        <v>58.55558836478862</v>
      </c>
      <c r="F1277" s="227">
        <v>58.542790312566986</v>
      </c>
      <c r="G1277" s="227">
        <v>55.17774627662512</v>
      </c>
      <c r="I1277" s="291"/>
      <c r="J1277" s="291"/>
      <c r="K1277" s="291"/>
    </row>
    <row r="1278" spans="1:11" ht="12.75">
      <c r="A1278" s="76">
        <v>2004</v>
      </c>
      <c r="B1278" s="222">
        <v>4</v>
      </c>
      <c r="C1278" s="224" t="s">
        <v>67</v>
      </c>
      <c r="D1278" s="76" t="s">
        <v>68</v>
      </c>
      <c r="E1278" s="228">
        <v>56.09527247705232</v>
      </c>
      <c r="F1278" s="228">
        <v>62.61021667521692</v>
      </c>
      <c r="G1278" s="228">
        <v>55.943592481452164</v>
      </c>
      <c r="I1278" s="291"/>
      <c r="J1278" s="291"/>
      <c r="K1278" s="291"/>
    </row>
    <row r="1279" spans="1:11" ht="12.75">
      <c r="A1279" s="51">
        <v>2005</v>
      </c>
      <c r="B1279" s="221">
        <v>1</v>
      </c>
      <c r="C1279" s="223" t="s">
        <v>67</v>
      </c>
      <c r="D1279" s="51" t="s">
        <v>68</v>
      </c>
      <c r="E1279" s="227">
        <v>56.27187350923998</v>
      </c>
      <c r="F1279" s="227">
        <v>52.596769530817696</v>
      </c>
      <c r="G1279" s="227">
        <v>56.11296231521199</v>
      </c>
      <c r="I1279" s="291"/>
      <c r="J1279" s="291"/>
      <c r="K1279" s="291"/>
    </row>
    <row r="1280" spans="1:11" ht="12.75">
      <c r="A1280" s="76">
        <v>2005</v>
      </c>
      <c r="B1280" s="222">
        <v>2</v>
      </c>
      <c r="C1280" s="224" t="s">
        <v>67</v>
      </c>
      <c r="D1280" s="76" t="s">
        <v>68</v>
      </c>
      <c r="E1280" s="228">
        <v>57.505380916981146</v>
      </c>
      <c r="F1280" s="228">
        <v>55.68965091919668</v>
      </c>
      <c r="G1280" s="228">
        <v>56.311787772234396</v>
      </c>
      <c r="I1280" s="291"/>
      <c r="J1280" s="291"/>
      <c r="K1280" s="291"/>
    </row>
    <row r="1281" spans="1:11" ht="12.75">
      <c r="A1281" s="51">
        <v>2005</v>
      </c>
      <c r="B1281" s="221">
        <v>3</v>
      </c>
      <c r="C1281" s="223" t="s">
        <v>67</v>
      </c>
      <c r="D1281" s="51" t="s">
        <v>68</v>
      </c>
      <c r="E1281" s="227">
        <v>60.56834441998157</v>
      </c>
      <c r="F1281" s="227">
        <v>61.27529266117048</v>
      </c>
      <c r="G1281" s="227">
        <v>57.666746442313006</v>
      </c>
      <c r="I1281" s="291"/>
      <c r="J1281" s="291"/>
      <c r="K1281" s="291"/>
    </row>
    <row r="1282" spans="1:11" ht="12.75">
      <c r="A1282" s="76">
        <v>2005</v>
      </c>
      <c r="B1282" s="222">
        <v>4</v>
      </c>
      <c r="C1282" s="224" t="s">
        <v>67</v>
      </c>
      <c r="D1282" s="76" t="s">
        <v>68</v>
      </c>
      <c r="E1282" s="228">
        <v>64.50898549163763</v>
      </c>
      <c r="F1282" s="228">
        <v>62.59978791382415</v>
      </c>
      <c r="G1282" s="228">
        <v>57.79929674699461</v>
      </c>
      <c r="I1282" s="291"/>
      <c r="J1282" s="291"/>
      <c r="K1282" s="291"/>
    </row>
    <row r="1283" spans="1:11" ht="12.75">
      <c r="A1283" s="51">
        <v>2006</v>
      </c>
      <c r="B1283" s="221">
        <v>1</v>
      </c>
      <c r="C1283" s="223" t="s">
        <v>67</v>
      </c>
      <c r="D1283" s="51" t="s">
        <v>68</v>
      </c>
      <c r="E1283" s="227">
        <v>76.6179858278608</v>
      </c>
      <c r="F1283" s="227">
        <v>71.01928957169203</v>
      </c>
      <c r="G1283" s="227">
        <v>58.675601539056316</v>
      </c>
      <c r="I1283" s="291"/>
      <c r="J1283" s="291"/>
      <c r="K1283" s="291"/>
    </row>
    <row r="1284" spans="1:11" ht="12.75">
      <c r="A1284" s="76">
        <v>2006</v>
      </c>
      <c r="B1284" s="222">
        <v>2</v>
      </c>
      <c r="C1284" s="224" t="s">
        <v>67</v>
      </c>
      <c r="D1284" s="76" t="s">
        <v>68</v>
      </c>
      <c r="E1284" s="228">
        <v>67.52653995278081</v>
      </c>
      <c r="F1284" s="228">
        <v>60.89655707493182</v>
      </c>
      <c r="G1284" s="228">
        <v>61.333971538504024</v>
      </c>
      <c r="I1284" s="291"/>
      <c r="J1284" s="291"/>
      <c r="K1284" s="291"/>
    </row>
    <row r="1285" spans="1:11" ht="12.75">
      <c r="A1285" s="51">
        <v>2006</v>
      </c>
      <c r="B1285" s="221">
        <v>3</v>
      </c>
      <c r="C1285" s="223" t="s">
        <v>67</v>
      </c>
      <c r="D1285" s="51" t="s">
        <v>68</v>
      </c>
      <c r="E1285" s="227">
        <v>64.12392216439689</v>
      </c>
      <c r="F1285" s="227">
        <v>63.45561000899381</v>
      </c>
      <c r="G1285" s="227">
        <v>62.00408696772768</v>
      </c>
      <c r="I1285" s="291"/>
      <c r="J1285" s="291"/>
      <c r="K1285" s="291"/>
    </row>
    <row r="1286" spans="1:11" ht="12.75">
      <c r="A1286" s="76">
        <v>2006</v>
      </c>
      <c r="B1286" s="222">
        <v>4</v>
      </c>
      <c r="C1286" s="224" t="s">
        <v>67</v>
      </c>
      <c r="D1286" s="76" t="s">
        <v>68</v>
      </c>
      <c r="E1286" s="228">
        <v>62.05877740148293</v>
      </c>
      <c r="F1286" s="228">
        <v>63.4351092111811</v>
      </c>
      <c r="G1286" s="228">
        <v>61.716894640917545</v>
      </c>
      <c r="I1286" s="291"/>
      <c r="J1286" s="291"/>
      <c r="K1286" s="291"/>
    </row>
    <row r="1287" spans="1:11" ht="12.75">
      <c r="A1287" s="51">
        <v>2007</v>
      </c>
      <c r="B1287" s="221">
        <v>1</v>
      </c>
      <c r="C1287" s="223" t="s">
        <v>67</v>
      </c>
      <c r="D1287" s="51" t="s">
        <v>68</v>
      </c>
      <c r="E1287" s="227">
        <v>61.653030045840865</v>
      </c>
      <c r="F1287" s="227">
        <v>66.29869316106983</v>
      </c>
      <c r="G1287" s="227">
        <v>61.56961652460465</v>
      </c>
      <c r="I1287" s="291"/>
      <c r="J1287" s="291"/>
      <c r="K1287" s="291"/>
    </row>
    <row r="1288" spans="1:11" ht="12.75">
      <c r="A1288" s="76">
        <v>2007</v>
      </c>
      <c r="B1288" s="222">
        <v>2</v>
      </c>
      <c r="C1288" s="224" t="s">
        <v>67</v>
      </c>
      <c r="D1288" s="76" t="s">
        <v>68</v>
      </c>
      <c r="E1288" s="228">
        <v>72.67430716788508</v>
      </c>
      <c r="F1288" s="228">
        <v>71.72710398708571</v>
      </c>
      <c r="G1288" s="228">
        <v>62.9319391004989</v>
      </c>
      <c r="I1288" s="291"/>
      <c r="J1288" s="291"/>
      <c r="K1288" s="291"/>
    </row>
    <row r="1289" spans="1:11" ht="12.75">
      <c r="A1289" s="51">
        <v>2007</v>
      </c>
      <c r="B1289" s="221">
        <v>3</v>
      </c>
      <c r="C1289" s="223" t="s">
        <v>67</v>
      </c>
      <c r="D1289" s="51" t="s">
        <v>68</v>
      </c>
      <c r="E1289" s="227">
        <v>80.61609218420452</v>
      </c>
      <c r="F1289" s="227">
        <v>72.17804367280844</v>
      </c>
      <c r="G1289" s="227">
        <v>61.72425854673319</v>
      </c>
      <c r="I1289" s="291"/>
      <c r="J1289" s="291"/>
      <c r="K1289" s="291"/>
    </row>
    <row r="1290" spans="1:11" ht="12.75">
      <c r="A1290" s="76">
        <v>2007</v>
      </c>
      <c r="B1290" s="222">
        <v>4</v>
      </c>
      <c r="C1290" s="224" t="s">
        <v>67</v>
      </c>
      <c r="D1290" s="76" t="s">
        <v>68</v>
      </c>
      <c r="E1290" s="228">
        <v>70.9830853343208</v>
      </c>
      <c r="F1290" s="228">
        <v>75.03452774728979</v>
      </c>
      <c r="G1290" s="228">
        <v>60.58285314530827</v>
      </c>
      <c r="I1290" s="291"/>
      <c r="J1290" s="291"/>
      <c r="K1290" s="291"/>
    </row>
    <row r="1291" spans="1:11" ht="12.75">
      <c r="A1291" s="51">
        <v>2008</v>
      </c>
      <c r="B1291" s="221">
        <v>1</v>
      </c>
      <c r="C1291" s="223" t="s">
        <v>67</v>
      </c>
      <c r="D1291" s="51" t="s">
        <v>68</v>
      </c>
      <c r="E1291" s="227">
        <v>74.59128169978733</v>
      </c>
      <c r="F1291" s="227">
        <v>71.51759040166283</v>
      </c>
      <c r="G1291" s="227">
        <v>60.06737973821315</v>
      </c>
      <c r="I1291" s="291"/>
      <c r="J1291" s="291"/>
      <c r="K1291" s="291"/>
    </row>
    <row r="1292" spans="1:11" ht="12.75">
      <c r="A1292" s="76">
        <v>2008</v>
      </c>
      <c r="B1292" s="222">
        <v>2</v>
      </c>
      <c r="C1292" s="224" t="s">
        <v>67</v>
      </c>
      <c r="D1292" s="76" t="s">
        <v>68</v>
      </c>
      <c r="E1292" s="228">
        <v>71.08837674762277</v>
      </c>
      <c r="F1292" s="228">
        <v>74.18677349295565</v>
      </c>
      <c r="G1292" s="228">
        <v>59.77282350558736</v>
      </c>
      <c r="I1292" s="291"/>
      <c r="J1292" s="291"/>
      <c r="K1292" s="291"/>
    </row>
    <row r="1293" spans="1:11" ht="12.75">
      <c r="A1293" s="51">
        <v>2008</v>
      </c>
      <c r="B1293" s="221">
        <v>3</v>
      </c>
      <c r="C1293" s="223" t="s">
        <v>67</v>
      </c>
      <c r="D1293" s="51" t="s">
        <v>68</v>
      </c>
      <c r="E1293" s="227">
        <v>83.03039726731389</v>
      </c>
      <c r="F1293" s="227">
        <v>90.33351719279631</v>
      </c>
      <c r="G1293" s="227">
        <v>59.964285056794125</v>
      </c>
      <c r="I1293" s="291"/>
      <c r="J1293" s="291"/>
      <c r="K1293" s="291"/>
    </row>
    <row r="1294" spans="1:11" ht="12.75">
      <c r="A1294" s="76">
        <v>2008</v>
      </c>
      <c r="B1294" s="222">
        <v>4</v>
      </c>
      <c r="C1294" s="224" t="s">
        <v>67</v>
      </c>
      <c r="D1294" s="76" t="s">
        <v>68</v>
      </c>
      <c r="E1294" s="228">
        <v>81.6613546242322</v>
      </c>
      <c r="F1294" s="228">
        <v>83.96466766589306</v>
      </c>
      <c r="G1294" s="228">
        <v>59.28680572175482</v>
      </c>
      <c r="I1294" s="291"/>
      <c r="J1294" s="291"/>
      <c r="K1294" s="291"/>
    </row>
    <row r="1295" spans="1:11" ht="12.75">
      <c r="A1295" s="51">
        <v>2009</v>
      </c>
      <c r="B1295" s="221">
        <v>1</v>
      </c>
      <c r="C1295" s="223" t="s">
        <v>67</v>
      </c>
      <c r="D1295" s="51" t="s">
        <v>68</v>
      </c>
      <c r="E1295" s="227">
        <v>70.97915593380525</v>
      </c>
      <c r="F1295" s="227">
        <v>66.6104101284444</v>
      </c>
      <c r="G1295" s="227">
        <v>56.009867633792965</v>
      </c>
      <c r="I1295" s="291"/>
      <c r="J1295" s="291"/>
      <c r="K1295" s="291"/>
    </row>
    <row r="1296" spans="1:11" ht="12.75">
      <c r="A1296" s="76">
        <v>2009</v>
      </c>
      <c r="B1296" s="222">
        <v>2</v>
      </c>
      <c r="C1296" s="224" t="s">
        <v>67</v>
      </c>
      <c r="D1296" s="76" t="s">
        <v>68</v>
      </c>
      <c r="E1296" s="228">
        <v>57.3516065366191</v>
      </c>
      <c r="F1296" s="228">
        <v>64.88401419866578</v>
      </c>
      <c r="G1296" s="228">
        <v>51.20123713617703</v>
      </c>
      <c r="I1296" s="291"/>
      <c r="J1296" s="291"/>
      <c r="K1296" s="291"/>
    </row>
    <row r="1297" spans="1:11" ht="12.75">
      <c r="A1297" s="51">
        <v>2009</v>
      </c>
      <c r="B1297" s="221">
        <v>3</v>
      </c>
      <c r="C1297" s="223" t="s">
        <v>67</v>
      </c>
      <c r="D1297" s="51" t="s">
        <v>68</v>
      </c>
      <c r="E1297" s="227">
        <v>62.57099431394044</v>
      </c>
      <c r="F1297" s="227">
        <v>63.75695047706944</v>
      </c>
      <c r="G1297" s="227">
        <v>48.3734973029695</v>
      </c>
      <c r="I1297" s="291"/>
      <c r="J1297" s="291"/>
      <c r="K1297" s="291"/>
    </row>
    <row r="1298" spans="1:11" ht="12.75">
      <c r="A1298" s="76">
        <v>2009</v>
      </c>
      <c r="B1298" s="222">
        <v>4</v>
      </c>
      <c r="C1298" s="224" t="s">
        <v>67</v>
      </c>
      <c r="D1298" s="76" t="s">
        <v>68</v>
      </c>
      <c r="E1298" s="228">
        <v>69.25117941676487</v>
      </c>
      <c r="F1298" s="228">
        <v>67.50682997433788</v>
      </c>
      <c r="G1298" s="228">
        <v>47.95375467147775</v>
      </c>
      <c r="I1298" s="291"/>
      <c r="J1298" s="291"/>
      <c r="K1298" s="291"/>
    </row>
    <row r="1299" spans="1:11" ht="12.75">
      <c r="A1299" s="51">
        <v>2010</v>
      </c>
      <c r="B1299" s="221">
        <v>1</v>
      </c>
      <c r="C1299" s="223" t="s">
        <v>67</v>
      </c>
      <c r="D1299" s="51" t="s">
        <v>68</v>
      </c>
      <c r="E1299" s="227">
        <v>65.46529708081293</v>
      </c>
      <c r="F1299" s="227">
        <v>62.789277213134575</v>
      </c>
      <c r="G1299" s="227">
        <v>46.90071613984057</v>
      </c>
      <c r="I1299" s="291"/>
      <c r="J1299" s="291"/>
      <c r="K1299" s="291"/>
    </row>
    <row r="1300" spans="1:11" ht="12.75">
      <c r="A1300" s="76">
        <v>2010</v>
      </c>
      <c r="B1300" s="222">
        <v>2</v>
      </c>
      <c r="C1300" s="224" t="s">
        <v>67</v>
      </c>
      <c r="D1300" s="76" t="s">
        <v>68</v>
      </c>
      <c r="E1300" s="228">
        <v>63.78003341289041</v>
      </c>
      <c r="F1300" s="228">
        <v>58.78278054605977</v>
      </c>
      <c r="G1300" s="228">
        <v>49.279257718293785</v>
      </c>
      <c r="I1300" s="291"/>
      <c r="J1300" s="291"/>
      <c r="K1300" s="291"/>
    </row>
    <row r="1301" spans="1:11" ht="12.75">
      <c r="A1301" s="51">
        <v>2010</v>
      </c>
      <c r="B1301" s="221">
        <v>3</v>
      </c>
      <c r="C1301" s="223" t="s">
        <v>67</v>
      </c>
      <c r="D1301" s="51" t="s">
        <v>68</v>
      </c>
      <c r="E1301" s="227">
        <v>72.62590919991419</v>
      </c>
      <c r="F1301" s="227">
        <v>63.8608239052614</v>
      </c>
      <c r="G1301" s="227">
        <v>49.5959056683665</v>
      </c>
      <c r="I1301" s="291"/>
      <c r="J1301" s="291"/>
      <c r="K1301" s="291"/>
    </row>
    <row r="1302" spans="1:11" ht="12.75">
      <c r="A1302" s="76">
        <v>2001</v>
      </c>
      <c r="B1302" s="222">
        <v>1</v>
      </c>
      <c r="C1302" s="224" t="s">
        <v>69</v>
      </c>
      <c r="D1302" s="76" t="s">
        <v>70</v>
      </c>
      <c r="E1302" s="228">
        <v>103.76695997785914</v>
      </c>
      <c r="F1302" s="228">
        <v>103.38203161844272</v>
      </c>
      <c r="G1302" s="228">
        <v>102.84386839319124</v>
      </c>
      <c r="I1302" s="291"/>
      <c r="J1302" s="291"/>
      <c r="K1302" s="291"/>
    </row>
    <row r="1303" spans="1:11" ht="12.75">
      <c r="A1303" s="51">
        <v>2001</v>
      </c>
      <c r="B1303" s="221">
        <v>2</v>
      </c>
      <c r="C1303" s="223" t="s">
        <v>69</v>
      </c>
      <c r="D1303" s="51" t="s">
        <v>70</v>
      </c>
      <c r="E1303" s="227">
        <v>98.78315447138262</v>
      </c>
      <c r="F1303" s="227">
        <v>97.22700075999016</v>
      </c>
      <c r="G1303" s="227">
        <v>99.73029306422855</v>
      </c>
      <c r="I1303" s="291"/>
      <c r="J1303" s="291"/>
      <c r="K1303" s="291"/>
    </row>
    <row r="1304" spans="1:11" ht="12.75">
      <c r="A1304" s="76">
        <v>2001</v>
      </c>
      <c r="B1304" s="222">
        <v>3</v>
      </c>
      <c r="C1304" s="224" t="s">
        <v>69</v>
      </c>
      <c r="D1304" s="76" t="s">
        <v>70</v>
      </c>
      <c r="E1304" s="228">
        <v>97.49429991711372</v>
      </c>
      <c r="F1304" s="228">
        <v>99.24914603348476</v>
      </c>
      <c r="G1304" s="228">
        <v>98.54050189940949</v>
      </c>
      <c r="I1304" s="291"/>
      <c r="J1304" s="291"/>
      <c r="K1304" s="291"/>
    </row>
    <row r="1305" spans="1:11" ht="12.75">
      <c r="A1305" s="51">
        <v>2001</v>
      </c>
      <c r="B1305" s="221">
        <v>4</v>
      </c>
      <c r="C1305" s="223" t="s">
        <v>69</v>
      </c>
      <c r="D1305" s="51" t="s">
        <v>70</v>
      </c>
      <c r="E1305" s="227">
        <v>99.95558563364455</v>
      </c>
      <c r="F1305" s="227">
        <v>100.14182158808232</v>
      </c>
      <c r="G1305" s="227">
        <v>98.8853366431707</v>
      </c>
      <c r="I1305" s="291"/>
      <c r="J1305" s="291"/>
      <c r="K1305" s="291"/>
    </row>
    <row r="1306" spans="1:11" ht="12.75">
      <c r="A1306" s="76">
        <v>2002</v>
      </c>
      <c r="B1306" s="222">
        <v>1</v>
      </c>
      <c r="C1306" s="224" t="s">
        <v>69</v>
      </c>
      <c r="D1306" s="76" t="s">
        <v>70</v>
      </c>
      <c r="E1306" s="228">
        <v>95.37071413554865</v>
      </c>
      <c r="F1306" s="228">
        <v>100.26358544043522</v>
      </c>
      <c r="G1306" s="228">
        <v>109.57199452775606</v>
      </c>
      <c r="I1306" s="291"/>
      <c r="J1306" s="291"/>
      <c r="K1306" s="291"/>
    </row>
    <row r="1307" spans="1:11" ht="12.75">
      <c r="A1307" s="51">
        <v>2002</v>
      </c>
      <c r="B1307" s="221">
        <v>2</v>
      </c>
      <c r="C1307" s="223" t="s">
        <v>69</v>
      </c>
      <c r="D1307" s="51" t="s">
        <v>70</v>
      </c>
      <c r="E1307" s="227">
        <v>105.64449945324252</v>
      </c>
      <c r="F1307" s="227">
        <v>107.45937604970345</v>
      </c>
      <c r="G1307" s="227">
        <v>110.3230417333416</v>
      </c>
      <c r="I1307" s="291"/>
      <c r="J1307" s="291"/>
      <c r="K1307" s="291"/>
    </row>
    <row r="1308" spans="1:11" ht="12.75">
      <c r="A1308" s="76">
        <v>2002</v>
      </c>
      <c r="B1308" s="222">
        <v>3</v>
      </c>
      <c r="C1308" s="224" t="s">
        <v>69</v>
      </c>
      <c r="D1308" s="76" t="s">
        <v>70</v>
      </c>
      <c r="E1308" s="228">
        <v>112.13661259183716</v>
      </c>
      <c r="F1308" s="228">
        <v>114.39484169994849</v>
      </c>
      <c r="G1308" s="228">
        <v>111.06776385399972</v>
      </c>
      <c r="I1308" s="291"/>
      <c r="J1308" s="291"/>
      <c r="K1308" s="291"/>
    </row>
    <row r="1309" spans="1:11" ht="12.75">
      <c r="A1309" s="51">
        <v>2002</v>
      </c>
      <c r="B1309" s="221">
        <v>4</v>
      </c>
      <c r="C1309" s="223" t="s">
        <v>69</v>
      </c>
      <c r="D1309" s="51" t="s">
        <v>70</v>
      </c>
      <c r="E1309" s="227">
        <v>124.67667028940285</v>
      </c>
      <c r="F1309" s="227">
        <v>125.37919541904891</v>
      </c>
      <c r="G1309" s="227">
        <v>112.90762738375822</v>
      </c>
      <c r="I1309" s="291"/>
      <c r="J1309" s="291"/>
      <c r="K1309" s="291"/>
    </row>
    <row r="1310" spans="1:11" ht="12.75">
      <c r="A1310" s="76">
        <v>2003</v>
      </c>
      <c r="B1310" s="222">
        <v>1</v>
      </c>
      <c r="C1310" s="224" t="s">
        <v>69</v>
      </c>
      <c r="D1310" s="76" t="s">
        <v>70</v>
      </c>
      <c r="E1310" s="228">
        <v>114.25839650525036</v>
      </c>
      <c r="F1310" s="228">
        <v>108.76008462211912</v>
      </c>
      <c r="G1310" s="228">
        <v>113.24371504037458</v>
      </c>
      <c r="I1310" s="291"/>
      <c r="J1310" s="291"/>
      <c r="K1310" s="291"/>
    </row>
    <row r="1311" spans="1:11" ht="12.75">
      <c r="A1311" s="51">
        <v>2003</v>
      </c>
      <c r="B1311" s="221">
        <v>2</v>
      </c>
      <c r="C1311" s="223" t="s">
        <v>69</v>
      </c>
      <c r="D1311" s="51" t="s">
        <v>70</v>
      </c>
      <c r="E1311" s="227">
        <v>109.57236045947468</v>
      </c>
      <c r="F1311" s="227">
        <v>110.56377312898748</v>
      </c>
      <c r="G1311" s="227">
        <v>113.71773920816688</v>
      </c>
      <c r="I1311" s="291"/>
      <c r="J1311" s="291"/>
      <c r="K1311" s="291"/>
    </row>
    <row r="1312" spans="1:11" ht="12.75">
      <c r="A1312" s="76">
        <v>2003</v>
      </c>
      <c r="B1312" s="222">
        <v>3</v>
      </c>
      <c r="C1312" s="224" t="s">
        <v>69</v>
      </c>
      <c r="D1312" s="76" t="s">
        <v>70</v>
      </c>
      <c r="E1312" s="228">
        <v>125.52900818961996</v>
      </c>
      <c r="F1312" s="228">
        <v>128.91130747796782</v>
      </c>
      <c r="G1312" s="228">
        <v>115.88977424347442</v>
      </c>
      <c r="I1312" s="291"/>
      <c r="J1312" s="291"/>
      <c r="K1312" s="291"/>
    </row>
    <row r="1313" spans="1:11" ht="12.75">
      <c r="A1313" s="51">
        <v>2003</v>
      </c>
      <c r="B1313" s="221">
        <v>4</v>
      </c>
      <c r="C1313" s="223" t="s">
        <v>69</v>
      </c>
      <c r="D1313" s="51" t="s">
        <v>70</v>
      </c>
      <c r="E1313" s="227">
        <v>127.21266299191994</v>
      </c>
      <c r="F1313" s="227">
        <v>128.64219296471734</v>
      </c>
      <c r="G1313" s="227">
        <v>116.42653088236874</v>
      </c>
      <c r="I1313" s="291"/>
      <c r="J1313" s="291"/>
      <c r="K1313" s="291"/>
    </row>
    <row r="1314" spans="1:11" ht="12.75">
      <c r="A1314" s="76">
        <v>2004</v>
      </c>
      <c r="B1314" s="222">
        <v>1</v>
      </c>
      <c r="C1314" s="224" t="s">
        <v>69</v>
      </c>
      <c r="D1314" s="76" t="s">
        <v>70</v>
      </c>
      <c r="E1314" s="228">
        <v>121.33187107798408</v>
      </c>
      <c r="F1314" s="228">
        <v>121.5173453759125</v>
      </c>
      <c r="G1314" s="228">
        <v>115.81803331808183</v>
      </c>
      <c r="I1314" s="291"/>
      <c r="J1314" s="291"/>
      <c r="K1314" s="291"/>
    </row>
    <row r="1315" spans="1:11" ht="12.75">
      <c r="A1315" s="51">
        <v>2004</v>
      </c>
      <c r="B1315" s="221">
        <v>2</v>
      </c>
      <c r="C1315" s="223" t="s">
        <v>69</v>
      </c>
      <c r="D1315" s="51" t="s">
        <v>70</v>
      </c>
      <c r="E1315" s="227">
        <v>119.59938134546154</v>
      </c>
      <c r="F1315" s="227">
        <v>118.8616009638808</v>
      </c>
      <c r="G1315" s="227">
        <v>116.34107253794274</v>
      </c>
      <c r="I1315" s="291"/>
      <c r="J1315" s="291"/>
      <c r="K1315" s="291"/>
    </row>
    <row r="1316" spans="1:11" ht="12.75">
      <c r="A1316" s="76">
        <v>2004</v>
      </c>
      <c r="B1316" s="222">
        <v>3</v>
      </c>
      <c r="C1316" s="224" t="s">
        <v>69</v>
      </c>
      <c r="D1316" s="76" t="s">
        <v>70</v>
      </c>
      <c r="E1316" s="228">
        <v>128.40977785104576</v>
      </c>
      <c r="F1316" s="228">
        <v>130.65249004640933</v>
      </c>
      <c r="G1316" s="228">
        <v>116.92435688490178</v>
      </c>
      <c r="I1316" s="291"/>
      <c r="J1316" s="291"/>
      <c r="K1316" s="291"/>
    </row>
    <row r="1317" spans="1:11" ht="12.75">
      <c r="A1317" s="51">
        <v>2004</v>
      </c>
      <c r="B1317" s="221">
        <v>4</v>
      </c>
      <c r="C1317" s="223" t="s">
        <v>69</v>
      </c>
      <c r="D1317" s="51" t="s">
        <v>70</v>
      </c>
      <c r="E1317" s="227">
        <v>122.46252382051114</v>
      </c>
      <c r="F1317" s="227">
        <v>125.31938768973056</v>
      </c>
      <c r="G1317" s="227">
        <v>118.02797094564397</v>
      </c>
      <c r="I1317" s="291"/>
      <c r="J1317" s="291"/>
      <c r="K1317" s="291"/>
    </row>
    <row r="1318" spans="1:11" ht="12.75">
      <c r="A1318" s="76">
        <v>2005</v>
      </c>
      <c r="B1318" s="222">
        <v>1</v>
      </c>
      <c r="C1318" s="224" t="s">
        <v>69</v>
      </c>
      <c r="D1318" s="76" t="s">
        <v>70</v>
      </c>
      <c r="E1318" s="228">
        <v>121.51141248211006</v>
      </c>
      <c r="F1318" s="228">
        <v>126.05332807332606</v>
      </c>
      <c r="G1318" s="228">
        <v>122.4097170903207</v>
      </c>
      <c r="I1318" s="291"/>
      <c r="J1318" s="291"/>
      <c r="K1318" s="291"/>
    </row>
    <row r="1319" spans="1:11" ht="12.75">
      <c r="A1319" s="51">
        <v>2005</v>
      </c>
      <c r="B1319" s="221">
        <v>2</v>
      </c>
      <c r="C1319" s="223" t="s">
        <v>69</v>
      </c>
      <c r="D1319" s="51" t="s">
        <v>70</v>
      </c>
      <c r="E1319" s="227">
        <v>141.33152185129845</v>
      </c>
      <c r="F1319" s="227">
        <v>145.04070405143236</v>
      </c>
      <c r="G1319" s="227">
        <v>125.91713785899405</v>
      </c>
      <c r="I1319" s="291"/>
      <c r="J1319" s="291"/>
      <c r="K1319" s="291"/>
    </row>
    <row r="1320" spans="1:11" ht="12.75">
      <c r="A1320" s="76">
        <v>2005</v>
      </c>
      <c r="B1320" s="222">
        <v>3</v>
      </c>
      <c r="C1320" s="224" t="s">
        <v>69</v>
      </c>
      <c r="D1320" s="76" t="s">
        <v>70</v>
      </c>
      <c r="E1320" s="228">
        <v>141.46319136965417</v>
      </c>
      <c r="F1320" s="228">
        <v>144.99289497594935</v>
      </c>
      <c r="G1320" s="228">
        <v>127.88325478851294</v>
      </c>
      <c r="I1320" s="291"/>
      <c r="J1320" s="291"/>
      <c r="K1320" s="291"/>
    </row>
    <row r="1321" spans="1:11" ht="12.75">
      <c r="A1321" s="51">
        <v>2005</v>
      </c>
      <c r="B1321" s="221">
        <v>4</v>
      </c>
      <c r="C1321" s="223" t="s">
        <v>69</v>
      </c>
      <c r="D1321" s="51" t="s">
        <v>70</v>
      </c>
      <c r="E1321" s="227">
        <v>146.25347015890918</v>
      </c>
      <c r="F1321" s="227">
        <v>148.65868074669092</v>
      </c>
      <c r="G1321" s="227">
        <v>131.77903228683599</v>
      </c>
      <c r="I1321" s="291"/>
      <c r="J1321" s="291"/>
      <c r="K1321" s="291"/>
    </row>
    <row r="1322" spans="1:11" ht="12.75">
      <c r="A1322" s="76">
        <v>2006</v>
      </c>
      <c r="B1322" s="222">
        <v>1</v>
      </c>
      <c r="C1322" s="224" t="s">
        <v>69</v>
      </c>
      <c r="D1322" s="76" t="s">
        <v>70</v>
      </c>
      <c r="E1322" s="228">
        <v>170.40949153486756</v>
      </c>
      <c r="F1322" s="228">
        <v>164.0790225449653</v>
      </c>
      <c r="G1322" s="228">
        <v>127.35318261437149</v>
      </c>
      <c r="I1322" s="291"/>
      <c r="J1322" s="291"/>
      <c r="K1322" s="291"/>
    </row>
    <row r="1323" spans="1:11" ht="12.75">
      <c r="A1323" s="51">
        <v>2006</v>
      </c>
      <c r="B1323" s="221">
        <v>2</v>
      </c>
      <c r="C1323" s="223" t="s">
        <v>69</v>
      </c>
      <c r="D1323" s="51" t="s">
        <v>70</v>
      </c>
      <c r="E1323" s="227">
        <v>171.70025259786618</v>
      </c>
      <c r="F1323" s="227">
        <v>167.95599160903058</v>
      </c>
      <c r="G1323" s="227">
        <v>131.4380352839984</v>
      </c>
      <c r="I1323" s="291"/>
      <c r="J1323" s="291"/>
      <c r="K1323" s="291"/>
    </row>
    <row r="1324" spans="1:11" ht="12.75">
      <c r="A1324" s="76">
        <v>2006</v>
      </c>
      <c r="B1324" s="222">
        <v>3</v>
      </c>
      <c r="C1324" s="224" t="s">
        <v>69</v>
      </c>
      <c r="D1324" s="76" t="s">
        <v>70</v>
      </c>
      <c r="E1324" s="228">
        <v>204.56917896214134</v>
      </c>
      <c r="F1324" s="228">
        <v>198.675774790783</v>
      </c>
      <c r="G1324" s="228">
        <v>138.1452084857113</v>
      </c>
      <c r="I1324" s="291"/>
      <c r="J1324" s="291"/>
      <c r="K1324" s="291"/>
    </row>
    <row r="1325" spans="1:11" ht="12.75">
      <c r="A1325" s="51">
        <v>2006</v>
      </c>
      <c r="B1325" s="221">
        <v>4</v>
      </c>
      <c r="C1325" s="223" t="s">
        <v>69</v>
      </c>
      <c r="D1325" s="51" t="s">
        <v>70</v>
      </c>
      <c r="E1325" s="227">
        <v>212.964313763506</v>
      </c>
      <c r="F1325" s="227">
        <v>201.64123921518643</v>
      </c>
      <c r="G1325" s="227">
        <v>140.39364331578463</v>
      </c>
      <c r="I1325" s="291"/>
      <c r="J1325" s="291"/>
      <c r="K1325" s="291"/>
    </row>
    <row r="1326" spans="1:11" ht="12.75">
      <c r="A1326" s="76">
        <v>2007</v>
      </c>
      <c r="B1326" s="222">
        <v>1</v>
      </c>
      <c r="C1326" s="224" t="s">
        <v>69</v>
      </c>
      <c r="D1326" s="76" t="s">
        <v>70</v>
      </c>
      <c r="E1326" s="228">
        <v>215.82031450379256</v>
      </c>
      <c r="F1326" s="228">
        <v>213.88318860163147</v>
      </c>
      <c r="G1326" s="228">
        <v>143.43463263225007</v>
      </c>
      <c r="I1326" s="291"/>
      <c r="J1326" s="291"/>
      <c r="K1326" s="291"/>
    </row>
    <row r="1327" spans="1:11" ht="12.75">
      <c r="A1327" s="51">
        <v>2007</v>
      </c>
      <c r="B1327" s="221">
        <v>2</v>
      </c>
      <c r="C1327" s="223" t="s">
        <v>69</v>
      </c>
      <c r="D1327" s="51" t="s">
        <v>70</v>
      </c>
      <c r="E1327" s="227">
        <v>237.55430382132838</v>
      </c>
      <c r="F1327" s="227">
        <v>232.44812712946518</v>
      </c>
      <c r="G1327" s="227">
        <v>148.04356563420183</v>
      </c>
      <c r="I1327" s="291"/>
      <c r="J1327" s="291"/>
      <c r="K1327" s="291"/>
    </row>
    <row r="1328" spans="1:11" ht="12.75">
      <c r="A1328" s="76">
        <v>2007</v>
      </c>
      <c r="B1328" s="222">
        <v>3</v>
      </c>
      <c r="C1328" s="224" t="s">
        <v>69</v>
      </c>
      <c r="D1328" s="76" t="s">
        <v>70</v>
      </c>
      <c r="E1328" s="228">
        <v>242.91263806789036</v>
      </c>
      <c r="F1328" s="228">
        <v>245.4930374117906</v>
      </c>
      <c r="G1328" s="228">
        <v>145.06831015489556</v>
      </c>
      <c r="I1328" s="291"/>
      <c r="J1328" s="291"/>
      <c r="K1328" s="291"/>
    </row>
    <row r="1329" spans="1:11" ht="12.75">
      <c r="A1329" s="51">
        <v>2007</v>
      </c>
      <c r="B1329" s="221">
        <v>4</v>
      </c>
      <c r="C1329" s="223" t="s">
        <v>69</v>
      </c>
      <c r="D1329" s="51" t="s">
        <v>70</v>
      </c>
      <c r="E1329" s="227">
        <v>251.2378673434987</v>
      </c>
      <c r="F1329" s="227">
        <v>255.80502295795947</v>
      </c>
      <c r="G1329" s="227">
        <v>146.76972315142478</v>
      </c>
      <c r="I1329" s="291"/>
      <c r="J1329" s="291"/>
      <c r="K1329" s="291"/>
    </row>
    <row r="1330" spans="1:11" ht="12.75">
      <c r="A1330" s="76">
        <v>2008</v>
      </c>
      <c r="B1330" s="222">
        <v>1</v>
      </c>
      <c r="C1330" s="224" t="s">
        <v>69</v>
      </c>
      <c r="D1330" s="76" t="s">
        <v>70</v>
      </c>
      <c r="E1330" s="228">
        <v>226.4893585641949</v>
      </c>
      <c r="F1330" s="228">
        <v>229.88059553511326</v>
      </c>
      <c r="G1330" s="228">
        <v>143.3521952564172</v>
      </c>
      <c r="I1330" s="291"/>
      <c r="J1330" s="291"/>
      <c r="K1330" s="291"/>
    </row>
    <row r="1331" spans="1:11" ht="12.75">
      <c r="A1331" s="51">
        <v>2008</v>
      </c>
      <c r="B1331" s="221">
        <v>2</v>
      </c>
      <c r="C1331" s="223" t="s">
        <v>69</v>
      </c>
      <c r="D1331" s="51" t="s">
        <v>70</v>
      </c>
      <c r="E1331" s="227">
        <v>227.7203335798702</v>
      </c>
      <c r="F1331" s="227">
        <v>230.253403765118</v>
      </c>
      <c r="G1331" s="227">
        <v>141.88910117951292</v>
      </c>
      <c r="I1331" s="291"/>
      <c r="J1331" s="291"/>
      <c r="K1331" s="291"/>
    </row>
    <row r="1332" spans="1:11" ht="12.75">
      <c r="A1332" s="76">
        <v>2008</v>
      </c>
      <c r="B1332" s="222">
        <v>3</v>
      </c>
      <c r="C1332" s="224" t="s">
        <v>69</v>
      </c>
      <c r="D1332" s="76" t="s">
        <v>70</v>
      </c>
      <c r="E1332" s="228">
        <v>232.73913359362302</v>
      </c>
      <c r="F1332" s="228">
        <v>242.20162761235292</v>
      </c>
      <c r="G1332" s="228">
        <v>139.11384819626286</v>
      </c>
      <c r="I1332" s="291"/>
      <c r="J1332" s="291"/>
      <c r="K1332" s="291"/>
    </row>
    <row r="1333" spans="1:11" ht="12.75">
      <c r="A1333" s="51">
        <v>2008</v>
      </c>
      <c r="B1333" s="221">
        <v>4</v>
      </c>
      <c r="C1333" s="223" t="s">
        <v>69</v>
      </c>
      <c r="D1333" s="51" t="s">
        <v>70</v>
      </c>
      <c r="E1333" s="227">
        <v>233.5532854796673</v>
      </c>
      <c r="F1333" s="227">
        <v>236.79820397033043</v>
      </c>
      <c r="G1333" s="227">
        <v>137.96471051290754</v>
      </c>
      <c r="I1333" s="291"/>
      <c r="J1333" s="291"/>
      <c r="K1333" s="291"/>
    </row>
    <row r="1334" spans="1:11" ht="12.75">
      <c r="A1334" s="76">
        <v>2009</v>
      </c>
      <c r="B1334" s="222">
        <v>1</v>
      </c>
      <c r="C1334" s="224" t="s">
        <v>69</v>
      </c>
      <c r="D1334" s="76" t="s">
        <v>70</v>
      </c>
      <c r="E1334" s="228">
        <v>214.3802832687452</v>
      </c>
      <c r="F1334" s="228">
        <v>215.583398747689</v>
      </c>
      <c r="G1334" s="228">
        <v>133.58482443108485</v>
      </c>
      <c r="I1334" s="291"/>
      <c r="J1334" s="291"/>
      <c r="K1334" s="291"/>
    </row>
    <row r="1335" spans="1:11" ht="12.75">
      <c r="A1335" s="51">
        <v>2009</v>
      </c>
      <c r="B1335" s="221">
        <v>2</v>
      </c>
      <c r="C1335" s="223" t="s">
        <v>69</v>
      </c>
      <c r="D1335" s="51" t="s">
        <v>70</v>
      </c>
      <c r="E1335" s="227">
        <v>220.2372064538627</v>
      </c>
      <c r="F1335" s="227">
        <v>216.96487339637875</v>
      </c>
      <c r="G1335" s="227">
        <v>132.12529801572023</v>
      </c>
      <c r="I1335" s="291"/>
      <c r="J1335" s="291"/>
      <c r="K1335" s="291"/>
    </row>
    <row r="1336" spans="1:11" ht="12.75">
      <c r="A1336" s="76">
        <v>2009</v>
      </c>
      <c r="B1336" s="222">
        <v>3</v>
      </c>
      <c r="C1336" s="224" t="s">
        <v>69</v>
      </c>
      <c r="D1336" s="76" t="s">
        <v>70</v>
      </c>
      <c r="E1336" s="228">
        <v>220.82518899524752</v>
      </c>
      <c r="F1336" s="228">
        <v>217.64603107026326</v>
      </c>
      <c r="G1336" s="228">
        <v>131.16506561502402</v>
      </c>
      <c r="I1336" s="291"/>
      <c r="J1336" s="291"/>
      <c r="K1336" s="291"/>
    </row>
    <row r="1337" spans="1:11" ht="12.75">
      <c r="A1337" s="51">
        <v>2009</v>
      </c>
      <c r="B1337" s="221">
        <v>4</v>
      </c>
      <c r="C1337" s="223" t="s">
        <v>69</v>
      </c>
      <c r="D1337" s="51" t="s">
        <v>70</v>
      </c>
      <c r="E1337" s="227">
        <v>210.13802407241747</v>
      </c>
      <c r="F1337" s="227">
        <v>215.2120798816904</v>
      </c>
      <c r="G1337" s="227">
        <v>130.1872562737753</v>
      </c>
      <c r="I1337" s="291"/>
      <c r="J1337" s="291"/>
      <c r="K1337" s="291"/>
    </row>
    <row r="1338" spans="1:11" ht="12.75">
      <c r="A1338" s="76">
        <v>2010</v>
      </c>
      <c r="B1338" s="222">
        <v>1</v>
      </c>
      <c r="C1338" s="224" t="s">
        <v>69</v>
      </c>
      <c r="D1338" s="76" t="s">
        <v>70</v>
      </c>
      <c r="E1338" s="228">
        <v>200.3650457901205</v>
      </c>
      <c r="F1338" s="228">
        <v>205.20597944189436</v>
      </c>
      <c r="G1338" s="228">
        <v>128.21192397430877</v>
      </c>
      <c r="I1338" s="291"/>
      <c r="J1338" s="291"/>
      <c r="K1338" s="291"/>
    </row>
    <row r="1339" spans="1:11" ht="12.75">
      <c r="A1339" s="51">
        <v>2010</v>
      </c>
      <c r="B1339" s="221">
        <v>2</v>
      </c>
      <c r="C1339" s="223" t="s">
        <v>69</v>
      </c>
      <c r="D1339" s="51" t="s">
        <v>70</v>
      </c>
      <c r="E1339" s="227">
        <v>204.62499362150277</v>
      </c>
      <c r="F1339" s="227">
        <v>204.07669473165038</v>
      </c>
      <c r="G1339" s="227">
        <v>133.33755804283666</v>
      </c>
      <c r="I1339" s="291"/>
      <c r="J1339" s="291"/>
      <c r="K1339" s="291"/>
    </row>
    <row r="1340" spans="1:11" ht="12.75">
      <c r="A1340" s="76">
        <v>2010</v>
      </c>
      <c r="B1340" s="222">
        <v>3</v>
      </c>
      <c r="C1340" s="224" t="s">
        <v>69</v>
      </c>
      <c r="D1340" s="76" t="s">
        <v>70</v>
      </c>
      <c r="E1340" s="228">
        <v>216.78403993514272</v>
      </c>
      <c r="F1340" s="228">
        <v>212.82444765764106</v>
      </c>
      <c r="G1340" s="228">
        <v>134.7987877007678</v>
      </c>
      <c r="I1340" s="291"/>
      <c r="J1340" s="291"/>
      <c r="K1340" s="291"/>
    </row>
    <row r="1341" spans="1:11" ht="12.75">
      <c r="A1341" s="51">
        <v>2001</v>
      </c>
      <c r="B1341" s="221">
        <v>1</v>
      </c>
      <c r="C1341" s="223" t="s">
        <v>71</v>
      </c>
      <c r="D1341" s="51" t="s">
        <v>72</v>
      </c>
      <c r="E1341" s="227">
        <v>111.76145963871318</v>
      </c>
      <c r="F1341" s="227">
        <v>110.21227327416311</v>
      </c>
      <c r="G1341" s="227">
        <v>97.77086605388054</v>
      </c>
      <c r="I1341" s="291"/>
      <c r="J1341" s="291"/>
      <c r="K1341" s="291"/>
    </row>
    <row r="1342" spans="1:11" ht="12.75">
      <c r="A1342" s="76">
        <v>2001</v>
      </c>
      <c r="B1342" s="222">
        <v>2</v>
      </c>
      <c r="C1342" s="224" t="s">
        <v>71</v>
      </c>
      <c r="D1342" s="76" t="s">
        <v>72</v>
      </c>
      <c r="E1342" s="228">
        <v>103.4692235699404</v>
      </c>
      <c r="F1342" s="228">
        <v>106.13939625207807</v>
      </c>
      <c r="G1342" s="228">
        <v>99.79819253842787</v>
      </c>
      <c r="I1342" s="291"/>
      <c r="J1342" s="291"/>
      <c r="K1342" s="291"/>
    </row>
    <row r="1343" spans="1:11" ht="12.75">
      <c r="A1343" s="51">
        <v>2001</v>
      </c>
      <c r="B1343" s="221">
        <v>3</v>
      </c>
      <c r="C1343" s="223" t="s">
        <v>71</v>
      </c>
      <c r="D1343" s="51" t="s">
        <v>72</v>
      </c>
      <c r="E1343" s="227">
        <v>95.95799222175664</v>
      </c>
      <c r="F1343" s="227">
        <v>94.11832146135896</v>
      </c>
      <c r="G1343" s="227">
        <v>100.1849858818885</v>
      </c>
      <c r="I1343" s="291"/>
      <c r="J1343" s="291"/>
      <c r="K1343" s="291"/>
    </row>
    <row r="1344" spans="1:11" ht="12.75">
      <c r="A1344" s="76">
        <v>2001</v>
      </c>
      <c r="B1344" s="222">
        <v>4</v>
      </c>
      <c r="C1344" s="224" t="s">
        <v>71</v>
      </c>
      <c r="D1344" s="76" t="s">
        <v>72</v>
      </c>
      <c r="E1344" s="228">
        <v>88.81132456958976</v>
      </c>
      <c r="F1344" s="228">
        <v>89.53000901239987</v>
      </c>
      <c r="G1344" s="228">
        <v>102.2459555258031</v>
      </c>
      <c r="I1344" s="291"/>
      <c r="J1344" s="291"/>
      <c r="K1344" s="291"/>
    </row>
    <row r="1345" spans="1:11" ht="12.75">
      <c r="A1345" s="51">
        <v>2002</v>
      </c>
      <c r="B1345" s="221">
        <v>1</v>
      </c>
      <c r="C1345" s="223" t="s">
        <v>71</v>
      </c>
      <c r="D1345" s="51" t="s">
        <v>72</v>
      </c>
      <c r="E1345" s="227">
        <v>87.31890380457695</v>
      </c>
      <c r="F1345" s="227">
        <v>86.24517136249656</v>
      </c>
      <c r="G1345" s="227">
        <v>103.55789283967148</v>
      </c>
      <c r="I1345" s="291"/>
      <c r="J1345" s="291"/>
      <c r="K1345" s="291"/>
    </row>
    <row r="1346" spans="1:11" ht="12.75">
      <c r="A1346" s="76">
        <v>2002</v>
      </c>
      <c r="B1346" s="222">
        <v>2</v>
      </c>
      <c r="C1346" s="224" t="s">
        <v>71</v>
      </c>
      <c r="D1346" s="76" t="s">
        <v>72</v>
      </c>
      <c r="E1346" s="228">
        <v>96.93901156779046</v>
      </c>
      <c r="F1346" s="228">
        <v>99.30298410877825</v>
      </c>
      <c r="G1346" s="228">
        <v>104.43091995159507</v>
      </c>
      <c r="I1346" s="291"/>
      <c r="J1346" s="291"/>
      <c r="K1346" s="291"/>
    </row>
    <row r="1347" spans="1:11" ht="12.75">
      <c r="A1347" s="51">
        <v>2002</v>
      </c>
      <c r="B1347" s="221">
        <v>3</v>
      </c>
      <c r="C1347" s="223" t="s">
        <v>71</v>
      </c>
      <c r="D1347" s="51" t="s">
        <v>72</v>
      </c>
      <c r="E1347" s="227">
        <v>108.04269712517204</v>
      </c>
      <c r="F1347" s="227">
        <v>110.19299002147298</v>
      </c>
      <c r="G1347" s="227">
        <v>107.20004377043693</v>
      </c>
      <c r="I1347" s="291"/>
      <c r="J1347" s="291"/>
      <c r="K1347" s="291"/>
    </row>
    <row r="1348" spans="1:11" ht="12.75">
      <c r="A1348" s="76">
        <v>2002</v>
      </c>
      <c r="B1348" s="222">
        <v>4</v>
      </c>
      <c r="C1348" s="224" t="s">
        <v>71</v>
      </c>
      <c r="D1348" s="76" t="s">
        <v>72</v>
      </c>
      <c r="E1348" s="228">
        <v>112.16638378050487</v>
      </c>
      <c r="F1348" s="228">
        <v>118.68710217302613</v>
      </c>
      <c r="G1348" s="228">
        <v>107.1232524009372</v>
      </c>
      <c r="I1348" s="291"/>
      <c r="J1348" s="291"/>
      <c r="K1348" s="291"/>
    </row>
    <row r="1349" spans="1:11" ht="12.75">
      <c r="A1349" s="51">
        <v>2003</v>
      </c>
      <c r="B1349" s="221">
        <v>1</v>
      </c>
      <c r="C1349" s="223" t="s">
        <v>71</v>
      </c>
      <c r="D1349" s="51" t="s">
        <v>72</v>
      </c>
      <c r="E1349" s="227">
        <v>116.536770279392</v>
      </c>
      <c r="F1349" s="227">
        <v>115.73326254437725</v>
      </c>
      <c r="G1349" s="227">
        <v>106.6189912201653</v>
      </c>
      <c r="I1349" s="291"/>
      <c r="J1349" s="291"/>
      <c r="K1349" s="291"/>
    </row>
    <row r="1350" spans="1:11" ht="12.75">
      <c r="A1350" s="76">
        <v>2003</v>
      </c>
      <c r="B1350" s="222">
        <v>2</v>
      </c>
      <c r="C1350" s="224" t="s">
        <v>71</v>
      </c>
      <c r="D1350" s="76" t="s">
        <v>72</v>
      </c>
      <c r="E1350" s="228">
        <v>122.29323269824381</v>
      </c>
      <c r="F1350" s="228">
        <v>118.0822601295114</v>
      </c>
      <c r="G1350" s="228">
        <v>106.9324647905456</v>
      </c>
      <c r="I1350" s="291"/>
      <c r="J1350" s="291"/>
      <c r="K1350" s="291"/>
    </row>
    <row r="1351" spans="1:11" ht="12.75">
      <c r="A1351" s="51">
        <v>2003</v>
      </c>
      <c r="B1351" s="221">
        <v>3</v>
      </c>
      <c r="C1351" s="223" t="s">
        <v>71</v>
      </c>
      <c r="D1351" s="51" t="s">
        <v>72</v>
      </c>
      <c r="E1351" s="227">
        <v>132.5035888669361</v>
      </c>
      <c r="F1351" s="227">
        <v>126.0440727039499</v>
      </c>
      <c r="G1351" s="227">
        <v>105.35872447797317</v>
      </c>
      <c r="I1351" s="291"/>
      <c r="J1351" s="291"/>
      <c r="K1351" s="291"/>
    </row>
    <row r="1352" spans="1:11" ht="12.75">
      <c r="A1352" s="76">
        <v>2003</v>
      </c>
      <c r="B1352" s="222">
        <v>4</v>
      </c>
      <c r="C1352" s="224" t="s">
        <v>71</v>
      </c>
      <c r="D1352" s="76" t="s">
        <v>72</v>
      </c>
      <c r="E1352" s="228">
        <v>141.91311898890967</v>
      </c>
      <c r="F1352" s="228">
        <v>135.73026941307143</v>
      </c>
      <c r="G1352" s="228">
        <v>106.07430675352096</v>
      </c>
      <c r="I1352" s="291"/>
      <c r="J1352" s="291"/>
      <c r="K1352" s="291"/>
    </row>
    <row r="1353" spans="1:11" ht="12.75">
      <c r="A1353" s="51">
        <v>2004</v>
      </c>
      <c r="B1353" s="221">
        <v>1</v>
      </c>
      <c r="C1353" s="223" t="s">
        <v>71</v>
      </c>
      <c r="D1353" s="51" t="s">
        <v>72</v>
      </c>
      <c r="E1353" s="227">
        <v>162.47323641987583</v>
      </c>
      <c r="F1353" s="227">
        <v>157.81880925849032</v>
      </c>
      <c r="G1353" s="227">
        <v>106.7586704086099</v>
      </c>
      <c r="I1353" s="291"/>
      <c r="J1353" s="291"/>
      <c r="K1353" s="291"/>
    </row>
    <row r="1354" spans="1:11" ht="12.75">
      <c r="A1354" s="76">
        <v>2004</v>
      </c>
      <c r="B1354" s="222">
        <v>2</v>
      </c>
      <c r="C1354" s="224" t="s">
        <v>71</v>
      </c>
      <c r="D1354" s="76" t="s">
        <v>72</v>
      </c>
      <c r="E1354" s="228">
        <v>147.65902888538642</v>
      </c>
      <c r="F1354" s="228">
        <v>138.41202653998374</v>
      </c>
      <c r="G1354" s="228">
        <v>110.92574474111072</v>
      </c>
      <c r="I1354" s="291"/>
      <c r="J1354" s="291"/>
      <c r="K1354" s="291"/>
    </row>
    <row r="1355" spans="1:11" ht="12.75">
      <c r="A1355" s="51">
        <v>2004</v>
      </c>
      <c r="B1355" s="221">
        <v>3</v>
      </c>
      <c r="C1355" s="223" t="s">
        <v>71</v>
      </c>
      <c r="D1355" s="51" t="s">
        <v>72</v>
      </c>
      <c r="E1355" s="227">
        <v>154.14255980822574</v>
      </c>
      <c r="F1355" s="227">
        <v>143.32917969746777</v>
      </c>
      <c r="G1355" s="227">
        <v>112.34982878034965</v>
      </c>
      <c r="I1355" s="291"/>
      <c r="J1355" s="291"/>
      <c r="K1355" s="291"/>
    </row>
    <row r="1356" spans="1:11" ht="12.75">
      <c r="A1356" s="76">
        <v>2004</v>
      </c>
      <c r="B1356" s="222">
        <v>4</v>
      </c>
      <c r="C1356" s="224" t="s">
        <v>71</v>
      </c>
      <c r="D1356" s="76" t="s">
        <v>72</v>
      </c>
      <c r="E1356" s="228">
        <v>149.94613524855305</v>
      </c>
      <c r="F1356" s="228">
        <v>147.57324687721876</v>
      </c>
      <c r="G1356" s="228">
        <v>111.55385051108424</v>
      </c>
      <c r="I1356" s="291"/>
      <c r="J1356" s="291"/>
      <c r="K1356" s="291"/>
    </row>
    <row r="1357" spans="1:11" ht="12.75">
      <c r="A1357" s="51">
        <v>2005</v>
      </c>
      <c r="B1357" s="221">
        <v>1</v>
      </c>
      <c r="C1357" s="223" t="s">
        <v>71</v>
      </c>
      <c r="D1357" s="51" t="s">
        <v>72</v>
      </c>
      <c r="E1357" s="227">
        <v>162.20293322464158</v>
      </c>
      <c r="F1357" s="227">
        <v>164.14820927567956</v>
      </c>
      <c r="G1357" s="227">
        <v>117.04639666314787</v>
      </c>
      <c r="I1357" s="291"/>
      <c r="J1357" s="291"/>
      <c r="K1357" s="291"/>
    </row>
    <row r="1358" spans="1:11" ht="12.75">
      <c r="A1358" s="76">
        <v>2005</v>
      </c>
      <c r="B1358" s="222">
        <v>2</v>
      </c>
      <c r="C1358" s="224" t="s">
        <v>71</v>
      </c>
      <c r="D1358" s="76" t="s">
        <v>72</v>
      </c>
      <c r="E1358" s="228">
        <v>178.14620798807346</v>
      </c>
      <c r="F1358" s="228">
        <v>168.2133102658363</v>
      </c>
      <c r="G1358" s="228">
        <v>120.95857256880971</v>
      </c>
      <c r="I1358" s="291"/>
      <c r="J1358" s="291"/>
      <c r="K1358" s="291"/>
    </row>
    <row r="1359" spans="1:11" ht="12.75">
      <c r="A1359" s="51">
        <v>2005</v>
      </c>
      <c r="B1359" s="221">
        <v>3</v>
      </c>
      <c r="C1359" s="223" t="s">
        <v>71</v>
      </c>
      <c r="D1359" s="51" t="s">
        <v>72</v>
      </c>
      <c r="E1359" s="227">
        <v>170.4067673298687</v>
      </c>
      <c r="F1359" s="227">
        <v>164.5469944363299</v>
      </c>
      <c r="G1359" s="227">
        <v>122.01479183295142</v>
      </c>
      <c r="I1359" s="291"/>
      <c r="J1359" s="291"/>
      <c r="K1359" s="291"/>
    </row>
    <row r="1360" spans="1:11" ht="12.75">
      <c r="A1360" s="76">
        <v>2005</v>
      </c>
      <c r="B1360" s="222">
        <v>4</v>
      </c>
      <c r="C1360" s="224" t="s">
        <v>71</v>
      </c>
      <c r="D1360" s="76" t="s">
        <v>72</v>
      </c>
      <c r="E1360" s="228">
        <v>161.12043409471346</v>
      </c>
      <c r="F1360" s="228">
        <v>167.52914444670515</v>
      </c>
      <c r="G1360" s="228">
        <v>124.21161718890808</v>
      </c>
      <c r="I1360" s="291"/>
      <c r="J1360" s="291"/>
      <c r="K1360" s="291"/>
    </row>
    <row r="1361" spans="1:11" ht="12.75">
      <c r="A1361" s="51">
        <v>2006</v>
      </c>
      <c r="B1361" s="221">
        <v>1</v>
      </c>
      <c r="C1361" s="223" t="s">
        <v>71</v>
      </c>
      <c r="D1361" s="51" t="s">
        <v>72</v>
      </c>
      <c r="E1361" s="227">
        <v>159.03453892990893</v>
      </c>
      <c r="F1361" s="227">
        <v>165.9961240798191</v>
      </c>
      <c r="G1361" s="227">
        <v>127.69909111975076</v>
      </c>
      <c r="I1361" s="291"/>
      <c r="J1361" s="291"/>
      <c r="K1361" s="291"/>
    </row>
    <row r="1362" spans="1:11" ht="12.75">
      <c r="A1362" s="76">
        <v>2006</v>
      </c>
      <c r="B1362" s="222">
        <v>2</v>
      </c>
      <c r="C1362" s="224" t="s">
        <v>71</v>
      </c>
      <c r="D1362" s="76" t="s">
        <v>72</v>
      </c>
      <c r="E1362" s="228">
        <v>185.29911589162646</v>
      </c>
      <c r="F1362" s="228">
        <v>187.40226683812637</v>
      </c>
      <c r="G1362" s="228">
        <v>129.74117510749505</v>
      </c>
      <c r="I1362" s="291"/>
      <c r="J1362" s="291"/>
      <c r="K1362" s="291"/>
    </row>
    <row r="1363" spans="1:11" ht="12.75">
      <c r="A1363" s="51">
        <v>2006</v>
      </c>
      <c r="B1363" s="221">
        <v>3</v>
      </c>
      <c r="C1363" s="223" t="s">
        <v>71</v>
      </c>
      <c r="D1363" s="51" t="s">
        <v>72</v>
      </c>
      <c r="E1363" s="227">
        <v>214.72381680522668</v>
      </c>
      <c r="F1363" s="227">
        <v>201.26275764890875</v>
      </c>
      <c r="G1363" s="227">
        <v>128.30679214191923</v>
      </c>
      <c r="I1363" s="291"/>
      <c r="J1363" s="291"/>
      <c r="K1363" s="291"/>
    </row>
    <row r="1364" spans="1:11" ht="12.75">
      <c r="A1364" s="76">
        <v>2006</v>
      </c>
      <c r="B1364" s="222">
        <v>4</v>
      </c>
      <c r="C1364" s="224" t="s">
        <v>71</v>
      </c>
      <c r="D1364" s="76" t="s">
        <v>72</v>
      </c>
      <c r="E1364" s="228">
        <v>225.24785478831717</v>
      </c>
      <c r="F1364" s="228">
        <v>237.30004002105917</v>
      </c>
      <c r="G1364" s="228">
        <v>126.86474934988028</v>
      </c>
      <c r="I1364" s="291"/>
      <c r="J1364" s="291"/>
      <c r="K1364" s="291"/>
    </row>
    <row r="1365" spans="1:11" ht="12.75">
      <c r="A1365" s="51">
        <v>2007</v>
      </c>
      <c r="B1365" s="221">
        <v>1</v>
      </c>
      <c r="C1365" s="223" t="s">
        <v>71</v>
      </c>
      <c r="D1365" s="51" t="s">
        <v>72</v>
      </c>
      <c r="E1365" s="227">
        <v>245.25903485037293</v>
      </c>
      <c r="F1365" s="227">
        <v>262.5593152703163</v>
      </c>
      <c r="G1365" s="227">
        <v>124.43388089291692</v>
      </c>
      <c r="I1365" s="291"/>
      <c r="J1365" s="291"/>
      <c r="K1365" s="291"/>
    </row>
    <row r="1366" spans="1:11" ht="12.75">
      <c r="A1366" s="76">
        <v>2007</v>
      </c>
      <c r="B1366" s="222">
        <v>2</v>
      </c>
      <c r="C1366" s="224" t="s">
        <v>71</v>
      </c>
      <c r="D1366" s="76" t="s">
        <v>72</v>
      </c>
      <c r="E1366" s="228">
        <v>289.8670949387795</v>
      </c>
      <c r="F1366" s="228">
        <v>277.21615807145946</v>
      </c>
      <c r="G1366" s="228">
        <v>126.17221092201139</v>
      </c>
      <c r="I1366" s="291"/>
      <c r="J1366" s="291"/>
      <c r="K1366" s="291"/>
    </row>
    <row r="1367" spans="1:11" ht="12.75">
      <c r="A1367" s="51">
        <v>2007</v>
      </c>
      <c r="B1367" s="221">
        <v>3</v>
      </c>
      <c r="C1367" s="223" t="s">
        <v>71</v>
      </c>
      <c r="D1367" s="51" t="s">
        <v>72</v>
      </c>
      <c r="E1367" s="227">
        <v>269.0430265273974</v>
      </c>
      <c r="F1367" s="227">
        <v>220.87455866655864</v>
      </c>
      <c r="G1367" s="227">
        <v>122.81720693117744</v>
      </c>
      <c r="I1367" s="291"/>
      <c r="J1367" s="291"/>
      <c r="K1367" s="291"/>
    </row>
    <row r="1368" spans="1:11" ht="12.75">
      <c r="A1368" s="76">
        <v>2007</v>
      </c>
      <c r="B1368" s="222">
        <v>4</v>
      </c>
      <c r="C1368" s="224" t="s">
        <v>71</v>
      </c>
      <c r="D1368" s="76" t="s">
        <v>72</v>
      </c>
      <c r="E1368" s="228">
        <v>246.60146378230536</v>
      </c>
      <c r="F1368" s="228">
        <v>307.6773793159354</v>
      </c>
      <c r="G1368" s="228">
        <v>123.79901645253483</v>
      </c>
      <c r="I1368" s="291"/>
      <c r="J1368" s="291"/>
      <c r="K1368" s="291"/>
    </row>
    <row r="1369" spans="1:11" ht="12.75">
      <c r="A1369" s="51">
        <v>2008</v>
      </c>
      <c r="B1369" s="221">
        <v>1</v>
      </c>
      <c r="C1369" s="223" t="s">
        <v>71</v>
      </c>
      <c r="D1369" s="51" t="s">
        <v>72</v>
      </c>
      <c r="E1369" s="227">
        <v>238.0339597140021</v>
      </c>
      <c r="F1369" s="227">
        <v>241.55224798456598</v>
      </c>
      <c r="G1369" s="227">
        <v>123.54083524292594</v>
      </c>
      <c r="I1369" s="291"/>
      <c r="J1369" s="291"/>
      <c r="K1369" s="291"/>
    </row>
    <row r="1370" spans="1:11" ht="12.75">
      <c r="A1370" s="76">
        <v>2008</v>
      </c>
      <c r="B1370" s="222">
        <v>2</v>
      </c>
      <c r="C1370" s="224" t="s">
        <v>71</v>
      </c>
      <c r="D1370" s="76" t="s">
        <v>72</v>
      </c>
      <c r="E1370" s="228">
        <v>270.51721898272325</v>
      </c>
      <c r="F1370" s="228">
        <v>227.13296217835367</v>
      </c>
      <c r="G1370" s="228">
        <v>119.29323618012823</v>
      </c>
      <c r="I1370" s="291"/>
      <c r="J1370" s="291"/>
      <c r="K1370" s="291"/>
    </row>
    <row r="1371" spans="1:11" ht="12.75">
      <c r="A1371" s="51">
        <v>2008</v>
      </c>
      <c r="B1371" s="221">
        <v>3</v>
      </c>
      <c r="C1371" s="223" t="s">
        <v>71</v>
      </c>
      <c r="D1371" s="51" t="s">
        <v>72</v>
      </c>
      <c r="E1371" s="227">
        <v>273.8498171970039</v>
      </c>
      <c r="F1371" s="227">
        <v>253.4047614446829</v>
      </c>
      <c r="G1371" s="227">
        <v>118.12849197971113</v>
      </c>
      <c r="I1371" s="291"/>
      <c r="J1371" s="291"/>
      <c r="K1371" s="291"/>
    </row>
    <row r="1372" spans="1:11" ht="12.75">
      <c r="A1372" s="76">
        <v>2008</v>
      </c>
      <c r="B1372" s="222">
        <v>4</v>
      </c>
      <c r="C1372" s="224" t="s">
        <v>71</v>
      </c>
      <c r="D1372" s="76" t="s">
        <v>72</v>
      </c>
      <c r="E1372" s="228">
        <v>226.17680839953377</v>
      </c>
      <c r="F1372" s="228">
        <v>245.95348531811112</v>
      </c>
      <c r="G1372" s="228">
        <v>111.17607301938774</v>
      </c>
      <c r="I1372" s="291"/>
      <c r="J1372" s="291"/>
      <c r="K1372" s="291"/>
    </row>
    <row r="1373" spans="1:11" ht="12.75">
      <c r="A1373" s="51">
        <v>2009</v>
      </c>
      <c r="B1373" s="221">
        <v>1</v>
      </c>
      <c r="C1373" s="223" t="s">
        <v>71</v>
      </c>
      <c r="D1373" s="51" t="s">
        <v>72</v>
      </c>
      <c r="E1373" s="227">
        <v>210.85479169987224</v>
      </c>
      <c r="F1373" s="227">
        <v>216.25608891775212</v>
      </c>
      <c r="G1373" s="227">
        <v>104.72875202760113</v>
      </c>
      <c r="I1373" s="291"/>
      <c r="J1373" s="291"/>
      <c r="K1373" s="291"/>
    </row>
    <row r="1374" spans="1:11" ht="12.75">
      <c r="A1374" s="76">
        <v>2009</v>
      </c>
      <c r="B1374" s="222">
        <v>2</v>
      </c>
      <c r="C1374" s="224" t="s">
        <v>71</v>
      </c>
      <c r="D1374" s="76" t="s">
        <v>72</v>
      </c>
      <c r="E1374" s="228">
        <v>195.46646413213412</v>
      </c>
      <c r="F1374" s="228">
        <v>216.06085911222874</v>
      </c>
      <c r="G1374" s="228">
        <v>102.42269368418343</v>
      </c>
      <c r="I1374" s="291"/>
      <c r="J1374" s="291"/>
      <c r="K1374" s="291"/>
    </row>
    <row r="1375" spans="1:11" ht="12.75">
      <c r="A1375" s="51">
        <v>2009</v>
      </c>
      <c r="B1375" s="221">
        <v>3</v>
      </c>
      <c r="C1375" s="223" t="s">
        <v>71</v>
      </c>
      <c r="D1375" s="51" t="s">
        <v>72</v>
      </c>
      <c r="E1375" s="227">
        <v>212.08860740502848</v>
      </c>
      <c r="F1375" s="227">
        <v>205.70349040966954</v>
      </c>
      <c r="G1375" s="227">
        <v>103.84156389196427</v>
      </c>
      <c r="I1375" s="291"/>
      <c r="J1375" s="291"/>
      <c r="K1375" s="291"/>
    </row>
    <row r="1376" spans="1:11" ht="12.75">
      <c r="A1376" s="76">
        <v>2009</v>
      </c>
      <c r="B1376" s="222">
        <v>4</v>
      </c>
      <c r="C1376" s="224" t="s">
        <v>71</v>
      </c>
      <c r="D1376" s="76" t="s">
        <v>72</v>
      </c>
      <c r="E1376" s="228">
        <v>210.95604467402364</v>
      </c>
      <c r="F1376" s="228">
        <v>217.67619655167442</v>
      </c>
      <c r="G1376" s="228">
        <v>103.41711939030357</v>
      </c>
      <c r="I1376" s="291"/>
      <c r="J1376" s="291"/>
      <c r="K1376" s="291"/>
    </row>
    <row r="1377" spans="1:11" ht="12.75">
      <c r="A1377" s="51">
        <v>2010</v>
      </c>
      <c r="B1377" s="221">
        <v>1</v>
      </c>
      <c r="C1377" s="223" t="s">
        <v>71</v>
      </c>
      <c r="D1377" s="51" t="s">
        <v>72</v>
      </c>
      <c r="E1377" s="227">
        <v>206.42502207082362</v>
      </c>
      <c r="F1377" s="227">
        <v>225.2642184654343</v>
      </c>
      <c r="G1377" s="227">
        <v>106.68426066582559</v>
      </c>
      <c r="I1377" s="291"/>
      <c r="J1377" s="291"/>
      <c r="K1377" s="291"/>
    </row>
    <row r="1378" spans="1:11" ht="12.75">
      <c r="A1378" s="76">
        <v>2010</v>
      </c>
      <c r="B1378" s="222">
        <v>2</v>
      </c>
      <c r="C1378" s="224" t="s">
        <v>71</v>
      </c>
      <c r="D1378" s="76" t="s">
        <v>72</v>
      </c>
      <c r="E1378" s="228">
        <v>231.79594821058532</v>
      </c>
      <c r="F1378" s="228">
        <v>235.21028544867627</v>
      </c>
      <c r="G1378" s="228">
        <v>106.15483148381782</v>
      </c>
      <c r="I1378" s="291"/>
      <c r="J1378" s="291"/>
      <c r="K1378" s="291"/>
    </row>
    <row r="1379" spans="1:11" ht="12.75">
      <c r="A1379" s="51">
        <v>2010</v>
      </c>
      <c r="B1379" s="221">
        <v>3</v>
      </c>
      <c r="C1379" s="223" t="s">
        <v>71</v>
      </c>
      <c r="D1379" s="51" t="s">
        <v>72</v>
      </c>
      <c r="E1379" s="227">
        <v>217.0901553543246</v>
      </c>
      <c r="F1379" s="227">
        <v>219.86923393984208</v>
      </c>
      <c r="G1379" s="227">
        <v>109.15072478694097</v>
      </c>
      <c r="I1379" s="291"/>
      <c r="J1379" s="291"/>
      <c r="K1379" s="291"/>
    </row>
    <row r="1380" spans="1:11" ht="12.75">
      <c r="A1380" s="76">
        <v>2001</v>
      </c>
      <c r="B1380" s="222">
        <v>1</v>
      </c>
      <c r="C1380" s="224" t="s">
        <v>73</v>
      </c>
      <c r="D1380" s="76" t="s">
        <v>74</v>
      </c>
      <c r="E1380" s="228">
        <v>105.09536385582227</v>
      </c>
      <c r="F1380" s="228">
        <v>104.48838929018876</v>
      </c>
      <c r="G1380" s="228">
        <v>103.24168149937223</v>
      </c>
      <c r="I1380" s="291"/>
      <c r="J1380" s="291"/>
      <c r="K1380" s="291"/>
    </row>
    <row r="1381" spans="1:11" ht="12.75">
      <c r="A1381" s="51">
        <v>2001</v>
      </c>
      <c r="B1381" s="221">
        <v>2</v>
      </c>
      <c r="C1381" s="223" t="s">
        <v>73</v>
      </c>
      <c r="D1381" s="51" t="s">
        <v>74</v>
      </c>
      <c r="E1381" s="227">
        <v>99.94079103508797</v>
      </c>
      <c r="F1381" s="227">
        <v>100.18424556615383</v>
      </c>
      <c r="G1381" s="227">
        <v>101.49503587581874</v>
      </c>
      <c r="I1381" s="291"/>
      <c r="J1381" s="291"/>
      <c r="K1381" s="291"/>
    </row>
    <row r="1382" spans="1:11" ht="12.75">
      <c r="A1382" s="76">
        <v>2001</v>
      </c>
      <c r="B1382" s="222">
        <v>3</v>
      </c>
      <c r="C1382" s="224" t="s">
        <v>73</v>
      </c>
      <c r="D1382" s="76" t="s">
        <v>74</v>
      </c>
      <c r="E1382" s="228">
        <v>99.46680341945184</v>
      </c>
      <c r="F1382" s="228">
        <v>97.4940790046159</v>
      </c>
      <c r="G1382" s="228">
        <v>97.34019755651134</v>
      </c>
      <c r="I1382" s="291"/>
      <c r="J1382" s="291"/>
      <c r="K1382" s="291"/>
    </row>
    <row r="1383" spans="1:11" ht="12.75">
      <c r="A1383" s="51">
        <v>2001</v>
      </c>
      <c r="B1383" s="221">
        <v>4</v>
      </c>
      <c r="C1383" s="223" t="s">
        <v>73</v>
      </c>
      <c r="D1383" s="51" t="s">
        <v>74</v>
      </c>
      <c r="E1383" s="227">
        <v>95.49704168963798</v>
      </c>
      <c r="F1383" s="227">
        <v>97.8332861390415</v>
      </c>
      <c r="G1383" s="227">
        <v>97.92308506829768</v>
      </c>
      <c r="I1383" s="291"/>
      <c r="J1383" s="291"/>
      <c r="K1383" s="291"/>
    </row>
    <row r="1384" spans="1:11" ht="12.75">
      <c r="A1384" s="76">
        <v>2002</v>
      </c>
      <c r="B1384" s="222">
        <v>1</v>
      </c>
      <c r="C1384" s="224" t="s">
        <v>73</v>
      </c>
      <c r="D1384" s="76" t="s">
        <v>74</v>
      </c>
      <c r="E1384" s="228">
        <v>121.45774830004285</v>
      </c>
      <c r="F1384" s="228">
        <v>119.85402507213756</v>
      </c>
      <c r="G1384" s="228">
        <v>117.70403927844062</v>
      </c>
      <c r="I1384" s="291"/>
      <c r="J1384" s="291"/>
      <c r="K1384" s="291"/>
    </row>
    <row r="1385" spans="1:11" ht="12.75">
      <c r="A1385" s="51">
        <v>2002</v>
      </c>
      <c r="B1385" s="221">
        <v>2</v>
      </c>
      <c r="C1385" s="223" t="s">
        <v>73</v>
      </c>
      <c r="D1385" s="51" t="s">
        <v>74</v>
      </c>
      <c r="E1385" s="227">
        <v>136.59988136974553</v>
      </c>
      <c r="F1385" s="227">
        <v>133.42914974286876</v>
      </c>
      <c r="G1385" s="227">
        <v>118.57534517841188</v>
      </c>
      <c r="I1385" s="291"/>
      <c r="J1385" s="291"/>
      <c r="K1385" s="291"/>
    </row>
    <row r="1386" spans="1:11" ht="12.75">
      <c r="A1386" s="76">
        <v>2002</v>
      </c>
      <c r="B1386" s="222">
        <v>3</v>
      </c>
      <c r="C1386" s="224" t="s">
        <v>73</v>
      </c>
      <c r="D1386" s="76" t="s">
        <v>74</v>
      </c>
      <c r="E1386" s="228">
        <v>147.41788052870675</v>
      </c>
      <c r="F1386" s="228">
        <v>150.84150401944927</v>
      </c>
      <c r="G1386" s="228">
        <v>116.98088471836347</v>
      </c>
      <c r="I1386" s="291"/>
      <c r="J1386" s="291"/>
      <c r="K1386" s="291"/>
    </row>
    <row r="1387" spans="1:11" ht="12.75">
      <c r="A1387" s="51">
        <v>2002</v>
      </c>
      <c r="B1387" s="221">
        <v>4</v>
      </c>
      <c r="C1387" s="223" t="s">
        <v>73</v>
      </c>
      <c r="D1387" s="51" t="s">
        <v>74</v>
      </c>
      <c r="E1387" s="227">
        <v>149.5674354330373</v>
      </c>
      <c r="F1387" s="227">
        <v>158.96023853239947</v>
      </c>
      <c r="G1387" s="227">
        <v>114.55472317197886</v>
      </c>
      <c r="I1387" s="291"/>
      <c r="J1387" s="291"/>
      <c r="K1387" s="291"/>
    </row>
    <row r="1388" spans="1:11" ht="12.75">
      <c r="A1388" s="76">
        <v>2003</v>
      </c>
      <c r="B1388" s="222">
        <v>1</v>
      </c>
      <c r="C1388" s="224" t="s">
        <v>73</v>
      </c>
      <c r="D1388" s="76" t="s">
        <v>74</v>
      </c>
      <c r="E1388" s="228">
        <v>201.53012716875602</v>
      </c>
      <c r="F1388" s="228">
        <v>203.29759786644942</v>
      </c>
      <c r="G1388" s="228">
        <v>112.50700762255144</v>
      </c>
      <c r="I1388" s="291"/>
      <c r="J1388" s="291"/>
      <c r="K1388" s="291"/>
    </row>
    <row r="1389" spans="1:11" ht="12.75">
      <c r="A1389" s="51">
        <v>2003</v>
      </c>
      <c r="B1389" s="221">
        <v>2</v>
      </c>
      <c r="C1389" s="223" t="s">
        <v>73</v>
      </c>
      <c r="D1389" s="51" t="s">
        <v>74</v>
      </c>
      <c r="E1389" s="227">
        <v>206.79330511719726</v>
      </c>
      <c r="F1389" s="227">
        <v>215.27740011319713</v>
      </c>
      <c r="G1389" s="227">
        <v>113.28736913565703</v>
      </c>
      <c r="I1389" s="291"/>
      <c r="J1389" s="291"/>
      <c r="K1389" s="291"/>
    </row>
    <row r="1390" spans="1:11" ht="12.75">
      <c r="A1390" s="76">
        <v>2003</v>
      </c>
      <c r="B1390" s="222">
        <v>3</v>
      </c>
      <c r="C1390" s="224" t="s">
        <v>73</v>
      </c>
      <c r="D1390" s="76" t="s">
        <v>74</v>
      </c>
      <c r="E1390" s="228">
        <v>176.73470252529484</v>
      </c>
      <c r="F1390" s="228">
        <v>186.3811966898828</v>
      </c>
      <c r="G1390" s="228">
        <v>112.29871563973005</v>
      </c>
      <c r="I1390" s="291"/>
      <c r="J1390" s="291"/>
      <c r="K1390" s="291"/>
    </row>
    <row r="1391" spans="1:11" ht="12.75">
      <c r="A1391" s="51">
        <v>2003</v>
      </c>
      <c r="B1391" s="221">
        <v>4</v>
      </c>
      <c r="C1391" s="223" t="s">
        <v>73</v>
      </c>
      <c r="D1391" s="51" t="s">
        <v>74</v>
      </c>
      <c r="E1391" s="227">
        <v>198.22084436321455</v>
      </c>
      <c r="F1391" s="227">
        <v>199.95529417569136</v>
      </c>
      <c r="G1391" s="227">
        <v>113.52939855231573</v>
      </c>
      <c r="I1391" s="291"/>
      <c r="J1391" s="291"/>
      <c r="K1391" s="291"/>
    </row>
    <row r="1392" spans="1:11" ht="12.75">
      <c r="A1392" s="76">
        <v>2004</v>
      </c>
      <c r="B1392" s="222">
        <v>1</v>
      </c>
      <c r="C1392" s="224" t="s">
        <v>73</v>
      </c>
      <c r="D1392" s="76" t="s">
        <v>74</v>
      </c>
      <c r="E1392" s="228">
        <v>175.21304581423487</v>
      </c>
      <c r="F1392" s="228">
        <v>175.25549253464064</v>
      </c>
      <c r="G1392" s="228">
        <v>118.5445414344735</v>
      </c>
      <c r="I1392" s="291"/>
      <c r="J1392" s="291"/>
      <c r="K1392" s="291"/>
    </row>
    <row r="1393" spans="1:11" ht="12.75">
      <c r="A1393" s="51">
        <v>2004</v>
      </c>
      <c r="B1393" s="221">
        <v>2</v>
      </c>
      <c r="C1393" s="223" t="s">
        <v>73</v>
      </c>
      <c r="D1393" s="51" t="s">
        <v>74</v>
      </c>
      <c r="E1393" s="227">
        <v>185.81077836183124</v>
      </c>
      <c r="F1393" s="227">
        <v>180.17718325294845</v>
      </c>
      <c r="G1393" s="227">
        <v>124.1091644354814</v>
      </c>
      <c r="I1393" s="291"/>
      <c r="J1393" s="291"/>
      <c r="K1393" s="291"/>
    </row>
    <row r="1394" spans="1:11" ht="12.75">
      <c r="A1394" s="76">
        <v>2004</v>
      </c>
      <c r="B1394" s="222">
        <v>3</v>
      </c>
      <c r="C1394" s="224" t="s">
        <v>73</v>
      </c>
      <c r="D1394" s="76" t="s">
        <v>74</v>
      </c>
      <c r="E1394" s="228">
        <v>208.39890408144288</v>
      </c>
      <c r="F1394" s="228">
        <v>213.87542795287155</v>
      </c>
      <c r="G1394" s="228">
        <v>125.29056135943082</v>
      </c>
      <c r="I1394" s="291"/>
      <c r="J1394" s="291"/>
      <c r="K1394" s="291"/>
    </row>
    <row r="1395" spans="1:11" ht="12.75">
      <c r="A1395" s="51">
        <v>2004</v>
      </c>
      <c r="B1395" s="221">
        <v>4</v>
      </c>
      <c r="C1395" s="223" t="s">
        <v>73</v>
      </c>
      <c r="D1395" s="51" t="s">
        <v>74</v>
      </c>
      <c r="E1395" s="227">
        <v>239.8829633467909</v>
      </c>
      <c r="F1395" s="227">
        <v>255.24060167910122</v>
      </c>
      <c r="G1395" s="227">
        <v>127.2025937510183</v>
      </c>
      <c r="I1395" s="291"/>
      <c r="J1395" s="291"/>
      <c r="K1395" s="291"/>
    </row>
    <row r="1396" spans="1:11" ht="12.75">
      <c r="A1396" s="76">
        <v>2005</v>
      </c>
      <c r="B1396" s="222">
        <v>1</v>
      </c>
      <c r="C1396" s="224" t="s">
        <v>73</v>
      </c>
      <c r="D1396" s="76" t="s">
        <v>74</v>
      </c>
      <c r="E1396" s="228">
        <v>217.5253315418659</v>
      </c>
      <c r="F1396" s="228">
        <v>221.69864398670043</v>
      </c>
      <c r="G1396" s="228">
        <v>133.4953585840795</v>
      </c>
      <c r="I1396" s="291"/>
      <c r="J1396" s="291"/>
      <c r="K1396" s="291"/>
    </row>
    <row r="1397" spans="1:11" ht="12.75">
      <c r="A1397" s="51">
        <v>2005</v>
      </c>
      <c r="B1397" s="221">
        <v>2</v>
      </c>
      <c r="C1397" s="223" t="s">
        <v>73</v>
      </c>
      <c r="D1397" s="51" t="s">
        <v>74</v>
      </c>
      <c r="E1397" s="227">
        <v>234.49312593504678</v>
      </c>
      <c r="F1397" s="227">
        <v>230.27558974033852</v>
      </c>
      <c r="G1397" s="227">
        <v>137.07416689177796</v>
      </c>
      <c r="I1397" s="291"/>
      <c r="J1397" s="291"/>
      <c r="K1397" s="291"/>
    </row>
    <row r="1398" spans="1:11" ht="12.75">
      <c r="A1398" s="76">
        <v>2005</v>
      </c>
      <c r="B1398" s="222">
        <v>3</v>
      </c>
      <c r="C1398" s="224" t="s">
        <v>73</v>
      </c>
      <c r="D1398" s="76" t="s">
        <v>74</v>
      </c>
      <c r="E1398" s="228">
        <v>266.89518609557746</v>
      </c>
      <c r="F1398" s="228">
        <v>240.60494816359022</v>
      </c>
      <c r="G1398" s="228">
        <v>136.7950262978757</v>
      </c>
      <c r="I1398" s="291"/>
      <c r="J1398" s="291"/>
      <c r="K1398" s="291"/>
    </row>
    <row r="1399" spans="1:11" ht="12.75">
      <c r="A1399" s="51">
        <v>2005</v>
      </c>
      <c r="B1399" s="221">
        <v>4</v>
      </c>
      <c r="C1399" s="223" t="s">
        <v>73</v>
      </c>
      <c r="D1399" s="51" t="s">
        <v>74</v>
      </c>
      <c r="E1399" s="227">
        <v>249.6764843036072</v>
      </c>
      <c r="F1399" s="227">
        <v>259.9467209910499</v>
      </c>
      <c r="G1399" s="227">
        <v>138.08262279453862</v>
      </c>
      <c r="I1399" s="291"/>
      <c r="J1399" s="291"/>
      <c r="K1399" s="291"/>
    </row>
    <row r="1400" spans="1:11" ht="12.75">
      <c r="A1400" s="76">
        <v>2006</v>
      </c>
      <c r="B1400" s="222">
        <v>1</v>
      </c>
      <c r="C1400" s="224" t="s">
        <v>73</v>
      </c>
      <c r="D1400" s="76" t="s">
        <v>74</v>
      </c>
      <c r="E1400" s="228">
        <v>273.68985910989943</v>
      </c>
      <c r="F1400" s="228">
        <v>273.606939786224</v>
      </c>
      <c r="G1400" s="228">
        <v>140.45128401894365</v>
      </c>
      <c r="I1400" s="291"/>
      <c r="J1400" s="291"/>
      <c r="K1400" s="291"/>
    </row>
    <row r="1401" spans="1:11" ht="12.75">
      <c r="A1401" s="51">
        <v>2006</v>
      </c>
      <c r="B1401" s="221">
        <v>2</v>
      </c>
      <c r="C1401" s="223" t="s">
        <v>73</v>
      </c>
      <c r="D1401" s="51" t="s">
        <v>74</v>
      </c>
      <c r="E1401" s="227">
        <v>355.3780320702698</v>
      </c>
      <c r="F1401" s="227">
        <v>362.3507731264311</v>
      </c>
      <c r="G1401" s="227">
        <v>144.6642093983427</v>
      </c>
      <c r="I1401" s="291"/>
      <c r="J1401" s="291"/>
      <c r="K1401" s="291"/>
    </row>
    <row r="1402" spans="1:11" ht="12.75">
      <c r="A1402" s="76">
        <v>2006</v>
      </c>
      <c r="B1402" s="222">
        <v>3</v>
      </c>
      <c r="C1402" s="224" t="s">
        <v>73</v>
      </c>
      <c r="D1402" s="76" t="s">
        <v>74</v>
      </c>
      <c r="E1402" s="228">
        <v>346.1640929152506</v>
      </c>
      <c r="F1402" s="228">
        <v>345.9592350861314</v>
      </c>
      <c r="G1402" s="228">
        <v>147.93322005275678</v>
      </c>
      <c r="I1402" s="291"/>
      <c r="J1402" s="291"/>
      <c r="K1402" s="291"/>
    </row>
    <row r="1403" spans="1:11" ht="12.75">
      <c r="A1403" s="51">
        <v>2006</v>
      </c>
      <c r="B1403" s="221">
        <v>4</v>
      </c>
      <c r="C1403" s="223" t="s">
        <v>73</v>
      </c>
      <c r="D1403" s="51" t="s">
        <v>74</v>
      </c>
      <c r="E1403" s="227">
        <v>336.3246671758418</v>
      </c>
      <c r="F1403" s="227">
        <v>314.08873626678894</v>
      </c>
      <c r="G1403" s="227">
        <v>146.34228002076773</v>
      </c>
      <c r="I1403" s="291"/>
      <c r="J1403" s="291"/>
      <c r="K1403" s="291"/>
    </row>
    <row r="1404" spans="1:11" ht="12.75">
      <c r="A1404" s="76">
        <v>2007</v>
      </c>
      <c r="B1404" s="222">
        <v>1</v>
      </c>
      <c r="C1404" s="224" t="s">
        <v>73</v>
      </c>
      <c r="D1404" s="76" t="s">
        <v>74</v>
      </c>
      <c r="E1404" s="228">
        <v>286.5216151489692</v>
      </c>
      <c r="F1404" s="228">
        <v>274.34523458085846</v>
      </c>
      <c r="G1404" s="228">
        <v>147.7621859317352</v>
      </c>
      <c r="I1404" s="291"/>
      <c r="J1404" s="291"/>
      <c r="K1404" s="291"/>
    </row>
    <row r="1405" spans="1:11" ht="12.75">
      <c r="A1405" s="51">
        <v>2007</v>
      </c>
      <c r="B1405" s="221">
        <v>2</v>
      </c>
      <c r="C1405" s="223" t="s">
        <v>73</v>
      </c>
      <c r="D1405" s="51" t="s">
        <v>74</v>
      </c>
      <c r="E1405" s="227">
        <v>252.11370570416838</v>
      </c>
      <c r="F1405" s="227">
        <v>241.19978533094863</v>
      </c>
      <c r="G1405" s="227">
        <v>152.8399630933086</v>
      </c>
      <c r="I1405" s="291"/>
      <c r="J1405" s="291"/>
      <c r="K1405" s="291"/>
    </row>
    <row r="1406" spans="1:11" ht="12.75">
      <c r="A1406" s="76">
        <v>2007</v>
      </c>
      <c r="B1406" s="222">
        <v>3</v>
      </c>
      <c r="C1406" s="224" t="s">
        <v>73</v>
      </c>
      <c r="D1406" s="76" t="s">
        <v>74</v>
      </c>
      <c r="E1406" s="228">
        <v>248.25905765513045</v>
      </c>
      <c r="F1406" s="228">
        <v>241.8012853636488</v>
      </c>
      <c r="G1406" s="228">
        <v>148.6044483017655</v>
      </c>
      <c r="I1406" s="291"/>
      <c r="J1406" s="291"/>
      <c r="K1406" s="291"/>
    </row>
    <row r="1407" spans="1:11" ht="12.75">
      <c r="A1407" s="51">
        <v>2007</v>
      </c>
      <c r="B1407" s="221">
        <v>4</v>
      </c>
      <c r="C1407" s="223" t="s">
        <v>73</v>
      </c>
      <c r="D1407" s="51" t="s">
        <v>74</v>
      </c>
      <c r="E1407" s="227">
        <v>245.96773582849087</v>
      </c>
      <c r="F1407" s="227">
        <v>236.95392039634248</v>
      </c>
      <c r="G1407" s="227">
        <v>149.8210495028236</v>
      </c>
      <c r="I1407" s="291"/>
      <c r="J1407" s="291"/>
      <c r="K1407" s="291"/>
    </row>
    <row r="1408" spans="1:11" ht="12.75">
      <c r="A1408" s="76">
        <v>2008</v>
      </c>
      <c r="B1408" s="222">
        <v>1</v>
      </c>
      <c r="C1408" s="224" t="s">
        <v>73</v>
      </c>
      <c r="D1408" s="76" t="s">
        <v>74</v>
      </c>
      <c r="E1408" s="228">
        <v>227.9806650986397</v>
      </c>
      <c r="F1408" s="228">
        <v>212.29400242357335</v>
      </c>
      <c r="G1408" s="228">
        <v>149.10786948837682</v>
      </c>
      <c r="I1408" s="291"/>
      <c r="J1408" s="291"/>
      <c r="K1408" s="291"/>
    </row>
    <row r="1409" spans="1:11" ht="12.75">
      <c r="A1409" s="51">
        <v>2008</v>
      </c>
      <c r="B1409" s="221">
        <v>2</v>
      </c>
      <c r="C1409" s="223" t="s">
        <v>73</v>
      </c>
      <c r="D1409" s="51" t="s">
        <v>74</v>
      </c>
      <c r="E1409" s="227">
        <v>243.70778801046313</v>
      </c>
      <c r="F1409" s="227">
        <v>240.16452784768433</v>
      </c>
      <c r="G1409" s="227">
        <v>150.17118539233073</v>
      </c>
      <c r="I1409" s="291"/>
      <c r="J1409" s="291"/>
      <c r="K1409" s="291"/>
    </row>
    <row r="1410" spans="1:11" ht="12.75">
      <c r="A1410" s="76">
        <v>2008</v>
      </c>
      <c r="B1410" s="222">
        <v>3</v>
      </c>
      <c r="C1410" s="224" t="s">
        <v>73</v>
      </c>
      <c r="D1410" s="76" t="s">
        <v>74</v>
      </c>
      <c r="E1410" s="228">
        <v>256.9496265347425</v>
      </c>
      <c r="F1410" s="228">
        <v>250.49374505804914</v>
      </c>
      <c r="G1410" s="228">
        <v>144.37861468674032</v>
      </c>
      <c r="I1410" s="291"/>
      <c r="J1410" s="291"/>
      <c r="K1410" s="291"/>
    </row>
    <row r="1411" spans="1:11" ht="12.75">
      <c r="A1411" s="51">
        <v>2008</v>
      </c>
      <c r="B1411" s="221">
        <v>4</v>
      </c>
      <c r="C1411" s="223" t="s">
        <v>73</v>
      </c>
      <c r="D1411" s="51" t="s">
        <v>74</v>
      </c>
      <c r="E1411" s="227">
        <v>261.51782057813665</v>
      </c>
      <c r="F1411" s="227">
        <v>268.60441081041705</v>
      </c>
      <c r="G1411" s="227">
        <v>138.57313574562062</v>
      </c>
      <c r="I1411" s="291"/>
      <c r="J1411" s="291"/>
      <c r="K1411" s="291"/>
    </row>
    <row r="1412" spans="1:11" ht="12.75">
      <c r="A1412" s="76">
        <v>2009</v>
      </c>
      <c r="B1412" s="222">
        <v>1</v>
      </c>
      <c r="C1412" s="224" t="s">
        <v>73</v>
      </c>
      <c r="D1412" s="76" t="s">
        <v>74</v>
      </c>
      <c r="E1412" s="228">
        <v>306.5149661914361</v>
      </c>
      <c r="F1412" s="228">
        <v>317.5234928324374</v>
      </c>
      <c r="G1412" s="228">
        <v>132.787019157924</v>
      </c>
      <c r="I1412" s="291"/>
      <c r="J1412" s="291"/>
      <c r="K1412" s="291"/>
    </row>
    <row r="1413" spans="1:11" ht="12.75">
      <c r="A1413" s="51">
        <v>2009</v>
      </c>
      <c r="B1413" s="221">
        <v>2</v>
      </c>
      <c r="C1413" s="223" t="s">
        <v>73</v>
      </c>
      <c r="D1413" s="51" t="s">
        <v>74</v>
      </c>
      <c r="E1413" s="227">
        <v>292.0803226475945</v>
      </c>
      <c r="F1413" s="227">
        <v>294.04795939108595</v>
      </c>
      <c r="G1413" s="227">
        <v>134.35859683668357</v>
      </c>
      <c r="I1413" s="291"/>
      <c r="J1413" s="291"/>
      <c r="K1413" s="291"/>
    </row>
    <row r="1414" spans="1:11" ht="12.75">
      <c r="A1414" s="76">
        <v>2009</v>
      </c>
      <c r="B1414" s="222">
        <v>3</v>
      </c>
      <c r="C1414" s="224" t="s">
        <v>73</v>
      </c>
      <c r="D1414" s="76" t="s">
        <v>74</v>
      </c>
      <c r="E1414" s="228">
        <v>305.56262260113976</v>
      </c>
      <c r="F1414" s="228">
        <v>324.5867141226383</v>
      </c>
      <c r="G1414" s="228">
        <v>131.16864912514475</v>
      </c>
      <c r="I1414" s="291"/>
      <c r="J1414" s="291"/>
      <c r="K1414" s="291"/>
    </row>
    <row r="1415" spans="1:11" ht="12.75">
      <c r="A1415" s="51">
        <v>2009</v>
      </c>
      <c r="B1415" s="221">
        <v>4</v>
      </c>
      <c r="C1415" s="223" t="s">
        <v>73</v>
      </c>
      <c r="D1415" s="51" t="s">
        <v>74</v>
      </c>
      <c r="E1415" s="227">
        <v>371.59560489235287</v>
      </c>
      <c r="F1415" s="227">
        <v>387.323599818478</v>
      </c>
      <c r="G1415" s="227">
        <v>131.0185908868583</v>
      </c>
      <c r="I1415" s="291"/>
      <c r="J1415" s="291"/>
      <c r="K1415" s="291"/>
    </row>
    <row r="1416" spans="1:11" ht="12.75">
      <c r="A1416" s="76">
        <v>2010</v>
      </c>
      <c r="B1416" s="222">
        <v>1</v>
      </c>
      <c r="C1416" s="224" t="s">
        <v>73</v>
      </c>
      <c r="D1416" s="76" t="s">
        <v>74</v>
      </c>
      <c r="E1416" s="228">
        <v>338.44332547394276</v>
      </c>
      <c r="F1416" s="228">
        <v>352.21642479666997</v>
      </c>
      <c r="G1416" s="228">
        <v>121.98443952777318</v>
      </c>
      <c r="I1416" s="291"/>
      <c r="J1416" s="291"/>
      <c r="K1416" s="291"/>
    </row>
    <row r="1417" spans="1:11" ht="12.75">
      <c r="A1417" s="51">
        <v>2010</v>
      </c>
      <c r="B1417" s="221">
        <v>2</v>
      </c>
      <c r="C1417" s="223" t="s">
        <v>73</v>
      </c>
      <c r="D1417" s="51" t="s">
        <v>74</v>
      </c>
      <c r="E1417" s="227">
        <v>354.6530141498706</v>
      </c>
      <c r="F1417" s="227">
        <v>367.0715009015569</v>
      </c>
      <c r="G1417" s="227">
        <v>124.93397135219134</v>
      </c>
      <c r="I1417" s="291"/>
      <c r="J1417" s="291"/>
      <c r="K1417" s="291"/>
    </row>
    <row r="1418" spans="1:11" ht="12.75">
      <c r="A1418" s="76">
        <v>2010</v>
      </c>
      <c r="B1418" s="222">
        <v>3</v>
      </c>
      <c r="C1418" s="224" t="s">
        <v>73</v>
      </c>
      <c r="D1418" s="76" t="s">
        <v>74</v>
      </c>
      <c r="E1418" s="228">
        <v>315.9990834209155</v>
      </c>
      <c r="F1418" s="228">
        <v>320.95437737298676</v>
      </c>
      <c r="G1418" s="228">
        <v>120.61616655898752</v>
      </c>
      <c r="I1418" s="291"/>
      <c r="J1418" s="291"/>
      <c r="K1418" s="291"/>
    </row>
    <row r="1419" spans="1:11" ht="12.75">
      <c r="A1419" s="51">
        <v>2001</v>
      </c>
      <c r="B1419" s="221">
        <v>1</v>
      </c>
      <c r="C1419" s="223" t="s">
        <v>75</v>
      </c>
      <c r="D1419" s="51" t="s">
        <v>76</v>
      </c>
      <c r="E1419" s="227">
        <v>92.06315236270935</v>
      </c>
      <c r="F1419" s="227">
        <v>92.9465701301044</v>
      </c>
      <c r="G1419" s="227">
        <v>97.06412138148137</v>
      </c>
      <c r="I1419" s="291"/>
      <c r="J1419" s="291"/>
      <c r="K1419" s="291"/>
    </row>
    <row r="1420" spans="1:11" ht="12.75">
      <c r="A1420" s="76">
        <v>2001</v>
      </c>
      <c r="B1420" s="222">
        <v>2</v>
      </c>
      <c r="C1420" s="224" t="s">
        <v>75</v>
      </c>
      <c r="D1420" s="76" t="s">
        <v>76</v>
      </c>
      <c r="E1420" s="228">
        <v>103.08528102717011</v>
      </c>
      <c r="F1420" s="228">
        <v>107.75879053203204</v>
      </c>
      <c r="G1420" s="228">
        <v>104.55106669401457</v>
      </c>
      <c r="I1420" s="291"/>
      <c r="J1420" s="291"/>
      <c r="K1420" s="291"/>
    </row>
    <row r="1421" spans="1:11" ht="12.75">
      <c r="A1421" s="51">
        <v>2001</v>
      </c>
      <c r="B1421" s="221">
        <v>3</v>
      </c>
      <c r="C1421" s="223" t="s">
        <v>75</v>
      </c>
      <c r="D1421" s="51" t="s">
        <v>76</v>
      </c>
      <c r="E1421" s="227">
        <v>103.76463491553797</v>
      </c>
      <c r="F1421" s="227">
        <v>101.99270082547434</v>
      </c>
      <c r="G1421" s="227">
        <v>100.42331009163298</v>
      </c>
      <c r="I1421" s="291"/>
      <c r="J1421" s="291"/>
      <c r="K1421" s="291"/>
    </row>
    <row r="1422" spans="1:11" ht="12.75">
      <c r="A1422" s="76">
        <v>2001</v>
      </c>
      <c r="B1422" s="222">
        <v>4</v>
      </c>
      <c r="C1422" s="224" t="s">
        <v>75</v>
      </c>
      <c r="D1422" s="76" t="s">
        <v>76</v>
      </c>
      <c r="E1422" s="228">
        <v>101.0869316945825</v>
      </c>
      <c r="F1422" s="228">
        <v>97.30193851238914</v>
      </c>
      <c r="G1422" s="228">
        <v>97.9615018328711</v>
      </c>
      <c r="I1422" s="291"/>
      <c r="J1422" s="291"/>
      <c r="K1422" s="291"/>
    </row>
    <row r="1423" spans="1:11" ht="12.75">
      <c r="A1423" s="51">
        <v>2002</v>
      </c>
      <c r="B1423" s="221">
        <v>1</v>
      </c>
      <c r="C1423" s="223" t="s">
        <v>75</v>
      </c>
      <c r="D1423" s="51" t="s">
        <v>76</v>
      </c>
      <c r="E1423" s="227">
        <v>92.76605518144875</v>
      </c>
      <c r="F1423" s="227">
        <v>85.5461746747028</v>
      </c>
      <c r="G1423" s="227">
        <v>93.38947345936327</v>
      </c>
      <c r="I1423" s="291"/>
      <c r="J1423" s="291"/>
      <c r="K1423" s="291"/>
    </row>
    <row r="1424" spans="1:11" ht="12.75">
      <c r="A1424" s="76">
        <v>2002</v>
      </c>
      <c r="B1424" s="222">
        <v>2</v>
      </c>
      <c r="C1424" s="224" t="s">
        <v>75</v>
      </c>
      <c r="D1424" s="76" t="s">
        <v>76</v>
      </c>
      <c r="E1424" s="228">
        <v>108.46886518464983</v>
      </c>
      <c r="F1424" s="228">
        <v>96.48720718144872</v>
      </c>
      <c r="G1424" s="228">
        <v>99.06881355607325</v>
      </c>
      <c r="I1424" s="291"/>
      <c r="J1424" s="291"/>
      <c r="K1424" s="291"/>
    </row>
    <row r="1425" spans="1:11" ht="12.75">
      <c r="A1425" s="51">
        <v>2002</v>
      </c>
      <c r="B1425" s="221">
        <v>3</v>
      </c>
      <c r="C1425" s="223" t="s">
        <v>75</v>
      </c>
      <c r="D1425" s="51" t="s">
        <v>76</v>
      </c>
      <c r="E1425" s="227">
        <v>108.82799020282462</v>
      </c>
      <c r="F1425" s="227">
        <v>102.36950179630051</v>
      </c>
      <c r="G1425" s="227">
        <v>100.7412796778612</v>
      </c>
      <c r="I1425" s="291"/>
      <c r="J1425" s="291"/>
      <c r="K1425" s="291"/>
    </row>
    <row r="1426" spans="1:11" ht="12.75">
      <c r="A1426" s="76">
        <v>2002</v>
      </c>
      <c r="B1426" s="222">
        <v>4</v>
      </c>
      <c r="C1426" s="224" t="s">
        <v>75</v>
      </c>
      <c r="D1426" s="76" t="s">
        <v>76</v>
      </c>
      <c r="E1426" s="228">
        <v>115.53411240693106</v>
      </c>
      <c r="F1426" s="228">
        <v>106.91919221500633</v>
      </c>
      <c r="G1426" s="228">
        <v>100.20815159383015</v>
      </c>
      <c r="I1426" s="291"/>
      <c r="J1426" s="291"/>
      <c r="K1426" s="291"/>
    </row>
    <row r="1427" spans="1:11" ht="12.75">
      <c r="A1427" s="51">
        <v>2003</v>
      </c>
      <c r="B1427" s="221">
        <v>1</v>
      </c>
      <c r="C1427" s="223" t="s">
        <v>75</v>
      </c>
      <c r="D1427" s="51" t="s">
        <v>76</v>
      </c>
      <c r="E1427" s="227">
        <v>103.09976477707424</v>
      </c>
      <c r="F1427" s="227">
        <v>94.67406059182348</v>
      </c>
      <c r="G1427" s="227">
        <v>99.75923829630017</v>
      </c>
      <c r="I1427" s="291"/>
      <c r="J1427" s="291"/>
      <c r="K1427" s="291"/>
    </row>
    <row r="1428" spans="1:11" ht="12.75">
      <c r="A1428" s="76">
        <v>2003</v>
      </c>
      <c r="B1428" s="222">
        <v>2</v>
      </c>
      <c r="C1428" s="224" t="s">
        <v>75</v>
      </c>
      <c r="D1428" s="76" t="s">
        <v>76</v>
      </c>
      <c r="E1428" s="228">
        <v>105.87495996515283</v>
      </c>
      <c r="F1428" s="228">
        <v>95.14091575407072</v>
      </c>
      <c r="G1428" s="228">
        <v>105.54518632729283</v>
      </c>
      <c r="I1428" s="291"/>
      <c r="J1428" s="291"/>
      <c r="K1428" s="291"/>
    </row>
    <row r="1429" spans="1:11" ht="12.75">
      <c r="A1429" s="51">
        <v>2003</v>
      </c>
      <c r="B1429" s="221">
        <v>3</v>
      </c>
      <c r="C1429" s="223" t="s">
        <v>75</v>
      </c>
      <c r="D1429" s="51" t="s">
        <v>76</v>
      </c>
      <c r="E1429" s="227">
        <v>125.23065024548083</v>
      </c>
      <c r="F1429" s="227">
        <v>109.90905372370972</v>
      </c>
      <c r="G1429" s="227">
        <v>102.04921350434125</v>
      </c>
      <c r="I1429" s="291"/>
      <c r="J1429" s="291"/>
      <c r="K1429" s="291"/>
    </row>
    <row r="1430" spans="1:11" ht="12.75">
      <c r="A1430" s="76">
        <v>2003</v>
      </c>
      <c r="B1430" s="222">
        <v>4</v>
      </c>
      <c r="C1430" s="224" t="s">
        <v>75</v>
      </c>
      <c r="D1430" s="76" t="s">
        <v>76</v>
      </c>
      <c r="E1430" s="228">
        <v>131.90181538125967</v>
      </c>
      <c r="F1430" s="228">
        <v>125.6611299533354</v>
      </c>
      <c r="G1430" s="228">
        <v>103.7183164101563</v>
      </c>
      <c r="I1430" s="291"/>
      <c r="J1430" s="291"/>
      <c r="K1430" s="291"/>
    </row>
    <row r="1431" spans="1:11" ht="12.75">
      <c r="A1431" s="51">
        <v>2004</v>
      </c>
      <c r="B1431" s="221">
        <v>1</v>
      </c>
      <c r="C1431" s="223" t="s">
        <v>75</v>
      </c>
      <c r="D1431" s="51" t="s">
        <v>76</v>
      </c>
      <c r="E1431" s="227">
        <v>116.7760818353044</v>
      </c>
      <c r="F1431" s="227">
        <v>100.42769111401753</v>
      </c>
      <c r="G1431" s="227">
        <v>94.81199357473679</v>
      </c>
      <c r="I1431" s="291"/>
      <c r="J1431" s="291"/>
      <c r="K1431" s="291"/>
    </row>
    <row r="1432" spans="1:11" ht="12.75">
      <c r="A1432" s="76">
        <v>2004</v>
      </c>
      <c r="B1432" s="222">
        <v>2</v>
      </c>
      <c r="C1432" s="224" t="s">
        <v>75</v>
      </c>
      <c r="D1432" s="76" t="s">
        <v>76</v>
      </c>
      <c r="E1432" s="228">
        <v>111.17342252009536</v>
      </c>
      <c r="F1432" s="228">
        <v>99.65808626091682</v>
      </c>
      <c r="G1432" s="228">
        <v>96.9167903235007</v>
      </c>
      <c r="I1432" s="291"/>
      <c r="J1432" s="291"/>
      <c r="K1432" s="291"/>
    </row>
    <row r="1433" spans="1:11" ht="12.75">
      <c r="A1433" s="51">
        <v>2004</v>
      </c>
      <c r="B1433" s="221">
        <v>3</v>
      </c>
      <c r="C1433" s="223" t="s">
        <v>75</v>
      </c>
      <c r="D1433" s="51" t="s">
        <v>76</v>
      </c>
      <c r="E1433" s="227">
        <v>117.36991248316235</v>
      </c>
      <c r="F1433" s="227">
        <v>103.63409123877557</v>
      </c>
      <c r="G1433" s="227">
        <v>93.38788203224676</v>
      </c>
      <c r="I1433" s="291"/>
      <c r="J1433" s="291"/>
      <c r="K1433" s="291"/>
    </row>
    <row r="1434" spans="1:11" ht="12.75">
      <c r="A1434" s="76">
        <v>2004</v>
      </c>
      <c r="B1434" s="222">
        <v>4</v>
      </c>
      <c r="C1434" s="224" t="s">
        <v>75</v>
      </c>
      <c r="D1434" s="76" t="s">
        <v>76</v>
      </c>
      <c r="E1434" s="228">
        <v>125.4897936438488</v>
      </c>
      <c r="F1434" s="228">
        <v>110.6336836916727</v>
      </c>
      <c r="G1434" s="228">
        <v>94.41725245625283</v>
      </c>
      <c r="I1434" s="291"/>
      <c r="J1434" s="291"/>
      <c r="K1434" s="291"/>
    </row>
    <row r="1435" spans="1:11" ht="12.75">
      <c r="A1435" s="51">
        <v>2005</v>
      </c>
      <c r="B1435" s="221">
        <v>1</v>
      </c>
      <c r="C1435" s="223" t="s">
        <v>75</v>
      </c>
      <c r="D1435" s="51" t="s">
        <v>76</v>
      </c>
      <c r="E1435" s="227">
        <v>117.365776568118</v>
      </c>
      <c r="F1435" s="227">
        <v>101.72863629573162</v>
      </c>
      <c r="G1435" s="227">
        <v>94.32644208848002</v>
      </c>
      <c r="I1435" s="291"/>
      <c r="J1435" s="291"/>
      <c r="K1435" s="291"/>
    </row>
    <row r="1436" spans="1:11" ht="12.75">
      <c r="A1436" s="76">
        <v>2005</v>
      </c>
      <c r="B1436" s="222">
        <v>2</v>
      </c>
      <c r="C1436" s="224" t="s">
        <v>75</v>
      </c>
      <c r="D1436" s="76" t="s">
        <v>76</v>
      </c>
      <c r="E1436" s="228">
        <v>128.1586648346682</v>
      </c>
      <c r="F1436" s="228">
        <v>115.40431885211511</v>
      </c>
      <c r="G1436" s="228">
        <v>97.14885929863969</v>
      </c>
      <c r="I1436" s="291"/>
      <c r="J1436" s="291"/>
      <c r="K1436" s="291"/>
    </row>
    <row r="1437" spans="1:11" ht="12.75">
      <c r="A1437" s="51">
        <v>2005</v>
      </c>
      <c r="B1437" s="221">
        <v>3</v>
      </c>
      <c r="C1437" s="223" t="s">
        <v>75</v>
      </c>
      <c r="D1437" s="51" t="s">
        <v>76</v>
      </c>
      <c r="E1437" s="227">
        <v>128.13432984901613</v>
      </c>
      <c r="F1437" s="227">
        <v>114.0976064948367</v>
      </c>
      <c r="G1437" s="227">
        <v>95.92784214825402</v>
      </c>
      <c r="I1437" s="291"/>
      <c r="J1437" s="291"/>
      <c r="K1437" s="291"/>
    </row>
    <row r="1438" spans="1:11" ht="12.75">
      <c r="A1438" s="76">
        <v>2005</v>
      </c>
      <c r="B1438" s="222">
        <v>4</v>
      </c>
      <c r="C1438" s="224" t="s">
        <v>75</v>
      </c>
      <c r="D1438" s="76" t="s">
        <v>76</v>
      </c>
      <c r="E1438" s="228">
        <v>137.37221317355247</v>
      </c>
      <c r="F1438" s="228">
        <v>124.97878257777074</v>
      </c>
      <c r="G1438" s="228">
        <v>98.57467543639673</v>
      </c>
      <c r="I1438" s="291"/>
      <c r="J1438" s="291"/>
      <c r="K1438" s="291"/>
    </row>
    <row r="1439" spans="1:11" ht="12.75">
      <c r="A1439" s="51">
        <v>2006</v>
      </c>
      <c r="B1439" s="221">
        <v>1</v>
      </c>
      <c r="C1439" s="223" t="s">
        <v>75</v>
      </c>
      <c r="D1439" s="51" t="s">
        <v>76</v>
      </c>
      <c r="E1439" s="227">
        <v>122.58357449832374</v>
      </c>
      <c r="F1439" s="227">
        <v>110.75856444271832</v>
      </c>
      <c r="G1439" s="227">
        <v>98.42759927879351</v>
      </c>
      <c r="I1439" s="291"/>
      <c r="J1439" s="291"/>
      <c r="K1439" s="291"/>
    </row>
    <row r="1440" spans="1:11" ht="12.75">
      <c r="A1440" s="76">
        <v>2006</v>
      </c>
      <c r="B1440" s="222">
        <v>2</v>
      </c>
      <c r="C1440" s="224" t="s">
        <v>75</v>
      </c>
      <c r="D1440" s="76" t="s">
        <v>76</v>
      </c>
      <c r="E1440" s="228">
        <v>131.2583937472644</v>
      </c>
      <c r="F1440" s="228">
        <v>123.72470107842847</v>
      </c>
      <c r="G1440" s="228">
        <v>101.89715441161103</v>
      </c>
      <c r="I1440" s="291"/>
      <c r="J1440" s="291"/>
      <c r="K1440" s="291"/>
    </row>
    <row r="1441" spans="1:11" ht="12.75">
      <c r="A1441" s="51">
        <v>2006</v>
      </c>
      <c r="B1441" s="221">
        <v>3</v>
      </c>
      <c r="C1441" s="223" t="s">
        <v>75</v>
      </c>
      <c r="D1441" s="51" t="s">
        <v>76</v>
      </c>
      <c r="E1441" s="227">
        <v>142.37003664640588</v>
      </c>
      <c r="F1441" s="227">
        <v>134.59799056330777</v>
      </c>
      <c r="G1441" s="227">
        <v>106.38929341590882</v>
      </c>
      <c r="I1441" s="291"/>
      <c r="J1441" s="291"/>
      <c r="K1441" s="291"/>
    </row>
    <row r="1442" spans="1:11" ht="12.75">
      <c r="A1442" s="76">
        <v>2006</v>
      </c>
      <c r="B1442" s="222">
        <v>4</v>
      </c>
      <c r="C1442" s="224" t="s">
        <v>75</v>
      </c>
      <c r="D1442" s="76" t="s">
        <v>76</v>
      </c>
      <c r="E1442" s="228">
        <v>143.8455046974127</v>
      </c>
      <c r="F1442" s="228">
        <v>140.5626391127464</v>
      </c>
      <c r="G1442" s="228">
        <v>106.85452060963541</v>
      </c>
      <c r="I1442" s="291"/>
      <c r="J1442" s="291"/>
      <c r="K1442" s="291"/>
    </row>
    <row r="1443" spans="1:11" ht="12.75">
      <c r="A1443" s="51">
        <v>2007</v>
      </c>
      <c r="B1443" s="221">
        <v>1</v>
      </c>
      <c r="C1443" s="223" t="s">
        <v>75</v>
      </c>
      <c r="D1443" s="51" t="s">
        <v>76</v>
      </c>
      <c r="E1443" s="227">
        <v>140.05264027511996</v>
      </c>
      <c r="F1443" s="227">
        <v>133.37545264531187</v>
      </c>
      <c r="G1443" s="227">
        <v>108.22022034416945</v>
      </c>
      <c r="I1443" s="291"/>
      <c r="J1443" s="291"/>
      <c r="K1443" s="291"/>
    </row>
    <row r="1444" spans="1:11" ht="12.75">
      <c r="A1444" s="76">
        <v>2007</v>
      </c>
      <c r="B1444" s="222">
        <v>2</v>
      </c>
      <c r="C1444" s="224" t="s">
        <v>75</v>
      </c>
      <c r="D1444" s="76" t="s">
        <v>76</v>
      </c>
      <c r="E1444" s="228">
        <v>149.703711744189</v>
      </c>
      <c r="F1444" s="228">
        <v>141.079364999619</v>
      </c>
      <c r="G1444" s="228">
        <v>114.294563903555</v>
      </c>
      <c r="I1444" s="291"/>
      <c r="J1444" s="291"/>
      <c r="K1444" s="291"/>
    </row>
    <row r="1445" spans="1:11" ht="12.75">
      <c r="A1445" s="51">
        <v>2007</v>
      </c>
      <c r="B1445" s="221">
        <v>3</v>
      </c>
      <c r="C1445" s="223" t="s">
        <v>75</v>
      </c>
      <c r="D1445" s="51" t="s">
        <v>76</v>
      </c>
      <c r="E1445" s="227">
        <v>150.75163249111364</v>
      </c>
      <c r="F1445" s="227">
        <v>150.3294986238207</v>
      </c>
      <c r="G1445" s="227">
        <v>116.25964974796923</v>
      </c>
      <c r="I1445" s="291"/>
      <c r="J1445" s="291"/>
      <c r="K1445" s="291"/>
    </row>
    <row r="1446" spans="1:11" ht="12.75">
      <c r="A1446" s="76">
        <v>2007</v>
      </c>
      <c r="B1446" s="222">
        <v>4</v>
      </c>
      <c r="C1446" s="224" t="s">
        <v>75</v>
      </c>
      <c r="D1446" s="76" t="s">
        <v>76</v>
      </c>
      <c r="E1446" s="228">
        <v>155.10871508286206</v>
      </c>
      <c r="F1446" s="228">
        <v>163.21904634590342</v>
      </c>
      <c r="G1446" s="228">
        <v>121.71957319734756</v>
      </c>
      <c r="I1446" s="291"/>
      <c r="J1446" s="291"/>
      <c r="K1446" s="291"/>
    </row>
    <row r="1447" spans="1:11" ht="12.75">
      <c r="A1447" s="51">
        <v>2008</v>
      </c>
      <c r="B1447" s="221">
        <v>1</v>
      </c>
      <c r="C1447" s="223" t="s">
        <v>75</v>
      </c>
      <c r="D1447" s="51" t="s">
        <v>76</v>
      </c>
      <c r="E1447" s="227">
        <v>146.4543778714895</v>
      </c>
      <c r="F1447" s="227">
        <v>137.26191077130153</v>
      </c>
      <c r="G1447" s="227">
        <v>117.24898179479665</v>
      </c>
      <c r="I1447" s="291"/>
      <c r="J1447" s="291"/>
      <c r="K1447" s="291"/>
    </row>
    <row r="1448" spans="1:11" ht="12.75">
      <c r="A1448" s="76">
        <v>2008</v>
      </c>
      <c r="B1448" s="222">
        <v>2</v>
      </c>
      <c r="C1448" s="224" t="s">
        <v>75</v>
      </c>
      <c r="D1448" s="76" t="s">
        <v>76</v>
      </c>
      <c r="E1448" s="228">
        <v>140.8596728981198</v>
      </c>
      <c r="F1448" s="228">
        <v>137.3259610108023</v>
      </c>
      <c r="G1448" s="228">
        <v>118.33084680865747</v>
      </c>
      <c r="I1448" s="291"/>
      <c r="J1448" s="291"/>
      <c r="K1448" s="291"/>
    </row>
    <row r="1449" spans="1:11" ht="12.75">
      <c r="A1449" s="51">
        <v>2008</v>
      </c>
      <c r="B1449" s="221">
        <v>3</v>
      </c>
      <c r="C1449" s="223" t="s">
        <v>75</v>
      </c>
      <c r="D1449" s="51" t="s">
        <v>76</v>
      </c>
      <c r="E1449" s="227">
        <v>135.09425604707982</v>
      </c>
      <c r="F1449" s="227">
        <v>140.15753292153934</v>
      </c>
      <c r="G1449" s="227">
        <v>115.74194918358694</v>
      </c>
      <c r="I1449" s="291"/>
      <c r="J1449" s="291"/>
      <c r="K1449" s="291"/>
    </row>
    <row r="1450" spans="1:11" ht="12.75">
      <c r="A1450" s="76">
        <v>2008</v>
      </c>
      <c r="B1450" s="222">
        <v>4</v>
      </c>
      <c r="C1450" s="224" t="s">
        <v>75</v>
      </c>
      <c r="D1450" s="76" t="s">
        <v>76</v>
      </c>
      <c r="E1450" s="228">
        <v>131.78813835714718</v>
      </c>
      <c r="F1450" s="228">
        <v>127.34544899626553</v>
      </c>
      <c r="G1450" s="228">
        <v>114.76872752326376</v>
      </c>
      <c r="I1450" s="291"/>
      <c r="J1450" s="291"/>
      <c r="K1450" s="291"/>
    </row>
    <row r="1451" spans="1:11" ht="12.75">
      <c r="A1451" s="51">
        <v>2009</v>
      </c>
      <c r="B1451" s="221">
        <v>1</v>
      </c>
      <c r="C1451" s="223" t="s">
        <v>75</v>
      </c>
      <c r="D1451" s="51" t="s">
        <v>76</v>
      </c>
      <c r="E1451" s="227">
        <v>124.49514832047535</v>
      </c>
      <c r="F1451" s="227">
        <v>116.89343213841786</v>
      </c>
      <c r="G1451" s="227">
        <v>111.02030709901405</v>
      </c>
      <c r="I1451" s="291"/>
      <c r="J1451" s="291"/>
      <c r="K1451" s="291"/>
    </row>
    <row r="1452" spans="1:11" ht="12.75">
      <c r="A1452" s="76">
        <v>2009</v>
      </c>
      <c r="B1452" s="222">
        <v>2</v>
      </c>
      <c r="C1452" s="224" t="s">
        <v>75</v>
      </c>
      <c r="D1452" s="76" t="s">
        <v>76</v>
      </c>
      <c r="E1452" s="228">
        <v>127.66625012755608</v>
      </c>
      <c r="F1452" s="228">
        <v>115.40908514727039</v>
      </c>
      <c r="G1452" s="228">
        <v>107.23702445438329</v>
      </c>
      <c r="I1452" s="291"/>
      <c r="J1452" s="291"/>
      <c r="K1452" s="291"/>
    </row>
    <row r="1453" spans="1:11" ht="12.75">
      <c r="A1453" s="51">
        <v>2009</v>
      </c>
      <c r="B1453" s="221">
        <v>3</v>
      </c>
      <c r="C1453" s="223" t="s">
        <v>75</v>
      </c>
      <c r="D1453" s="51" t="s">
        <v>76</v>
      </c>
      <c r="E1453" s="227">
        <v>133.3719101067933</v>
      </c>
      <c r="F1453" s="227">
        <v>121.58007935785442</v>
      </c>
      <c r="G1453" s="227">
        <v>103.3934701246816</v>
      </c>
      <c r="I1453" s="291"/>
      <c r="J1453" s="291"/>
      <c r="K1453" s="291"/>
    </row>
    <row r="1454" spans="1:11" ht="12.75">
      <c r="A1454" s="76">
        <v>2009</v>
      </c>
      <c r="B1454" s="222">
        <v>4</v>
      </c>
      <c r="C1454" s="224" t="s">
        <v>75</v>
      </c>
      <c r="D1454" s="76" t="s">
        <v>76</v>
      </c>
      <c r="E1454" s="228">
        <v>134.16371861215788</v>
      </c>
      <c r="F1454" s="228">
        <v>120.2581193175851</v>
      </c>
      <c r="G1454" s="228">
        <v>102.47194058917499</v>
      </c>
      <c r="I1454" s="291"/>
      <c r="J1454" s="291"/>
      <c r="K1454" s="291"/>
    </row>
    <row r="1455" spans="1:11" ht="12.75">
      <c r="A1455" s="51">
        <v>2010</v>
      </c>
      <c r="B1455" s="221">
        <v>1</v>
      </c>
      <c r="C1455" s="223" t="s">
        <v>75</v>
      </c>
      <c r="D1455" s="51" t="s">
        <v>76</v>
      </c>
      <c r="E1455" s="227">
        <v>124.13807345027482</v>
      </c>
      <c r="F1455" s="227">
        <v>106.97580465798718</v>
      </c>
      <c r="G1455" s="227">
        <v>98.8628314443994</v>
      </c>
      <c r="I1455" s="291"/>
      <c r="J1455" s="291"/>
      <c r="K1455" s="291"/>
    </row>
    <row r="1456" spans="1:11" ht="12.75">
      <c r="A1456" s="76">
        <v>2010</v>
      </c>
      <c r="B1456" s="222">
        <v>2</v>
      </c>
      <c r="C1456" s="224" t="s">
        <v>75</v>
      </c>
      <c r="D1456" s="76" t="s">
        <v>76</v>
      </c>
      <c r="E1456" s="228">
        <v>137.99559824981773</v>
      </c>
      <c r="F1456" s="228">
        <v>124.01068222488401</v>
      </c>
      <c r="G1456" s="228">
        <v>105.41067697555502</v>
      </c>
      <c r="I1456" s="291"/>
      <c r="J1456" s="291"/>
      <c r="K1456" s="291"/>
    </row>
    <row r="1457" spans="1:11" ht="12.75">
      <c r="A1457" s="51">
        <v>2010</v>
      </c>
      <c r="B1457" s="221">
        <v>3</v>
      </c>
      <c r="C1457" s="223" t="s">
        <v>75</v>
      </c>
      <c r="D1457" s="51" t="s">
        <v>76</v>
      </c>
      <c r="E1457" s="227">
        <v>130.7670602741125</v>
      </c>
      <c r="F1457" s="227">
        <v>118.88326238077347</v>
      </c>
      <c r="G1457" s="227">
        <v>104.20918165257224</v>
      </c>
      <c r="I1457" s="291"/>
      <c r="J1457" s="291"/>
      <c r="K1457" s="291"/>
    </row>
    <row r="1458" spans="1:11" ht="12.75">
      <c r="A1458" s="76">
        <v>2001</v>
      </c>
      <c r="B1458" s="222">
        <v>1</v>
      </c>
      <c r="C1458" s="224" t="s">
        <v>77</v>
      </c>
      <c r="D1458" s="76" t="s">
        <v>78</v>
      </c>
      <c r="E1458" s="228">
        <v>86.0905784791018</v>
      </c>
      <c r="F1458" s="228">
        <v>92.95496637921536</v>
      </c>
      <c r="G1458" s="228">
        <v>99.09680950179828</v>
      </c>
      <c r="I1458" s="291"/>
      <c r="J1458" s="291"/>
      <c r="K1458" s="291"/>
    </row>
    <row r="1459" spans="1:11" ht="12.75">
      <c r="A1459" s="51">
        <v>2001</v>
      </c>
      <c r="B1459" s="221">
        <v>2</v>
      </c>
      <c r="C1459" s="223" t="s">
        <v>77</v>
      </c>
      <c r="D1459" s="51" t="s">
        <v>78</v>
      </c>
      <c r="E1459" s="227">
        <v>97.00467300747725</v>
      </c>
      <c r="F1459" s="227">
        <v>93.07562861531565</v>
      </c>
      <c r="G1459" s="227">
        <v>100.92155443233887</v>
      </c>
      <c r="I1459" s="291"/>
      <c r="J1459" s="291"/>
      <c r="K1459" s="291"/>
    </row>
    <row r="1460" spans="1:11" ht="12.75">
      <c r="A1460" s="76">
        <v>2001</v>
      </c>
      <c r="B1460" s="222">
        <v>3</v>
      </c>
      <c r="C1460" s="224" t="s">
        <v>77</v>
      </c>
      <c r="D1460" s="76" t="s">
        <v>78</v>
      </c>
      <c r="E1460" s="228">
        <v>103.02989260189376</v>
      </c>
      <c r="F1460" s="228">
        <v>100.24286769147628</v>
      </c>
      <c r="G1460" s="228">
        <v>98.75767295188945</v>
      </c>
      <c r="I1460" s="291"/>
      <c r="J1460" s="291"/>
      <c r="K1460" s="291"/>
    </row>
    <row r="1461" spans="1:11" ht="12.75">
      <c r="A1461" s="51">
        <v>2001</v>
      </c>
      <c r="B1461" s="221">
        <v>4</v>
      </c>
      <c r="C1461" s="223" t="s">
        <v>77</v>
      </c>
      <c r="D1461" s="51" t="s">
        <v>78</v>
      </c>
      <c r="E1461" s="227">
        <v>113.87485591152715</v>
      </c>
      <c r="F1461" s="227">
        <v>113.7265373139927</v>
      </c>
      <c r="G1461" s="227">
        <v>101.22396311397344</v>
      </c>
      <c r="I1461" s="291"/>
      <c r="J1461" s="291"/>
      <c r="K1461" s="291"/>
    </row>
    <row r="1462" spans="1:11" ht="12.75">
      <c r="A1462" s="76">
        <v>2002</v>
      </c>
      <c r="B1462" s="222">
        <v>1</v>
      </c>
      <c r="C1462" s="224" t="s">
        <v>77</v>
      </c>
      <c r="D1462" s="76" t="s">
        <v>78</v>
      </c>
      <c r="E1462" s="228">
        <v>101.59218349908065</v>
      </c>
      <c r="F1462" s="228">
        <v>98.66312786980629</v>
      </c>
      <c r="G1462" s="228">
        <v>100.14070438804511</v>
      </c>
      <c r="I1462" s="291"/>
      <c r="J1462" s="291"/>
      <c r="K1462" s="291"/>
    </row>
    <row r="1463" spans="1:11" ht="12.75">
      <c r="A1463" s="51">
        <v>2002</v>
      </c>
      <c r="B1463" s="221">
        <v>2</v>
      </c>
      <c r="C1463" s="223" t="s">
        <v>77</v>
      </c>
      <c r="D1463" s="51" t="s">
        <v>78</v>
      </c>
      <c r="E1463" s="227">
        <v>111.41025426505288</v>
      </c>
      <c r="F1463" s="227">
        <v>106.74113445066584</v>
      </c>
      <c r="G1463" s="227">
        <v>92.07061516355104</v>
      </c>
      <c r="I1463" s="291"/>
      <c r="J1463" s="291"/>
      <c r="K1463" s="291"/>
    </row>
    <row r="1464" spans="1:11" ht="12.75">
      <c r="A1464" s="76">
        <v>2002</v>
      </c>
      <c r="B1464" s="222">
        <v>3</v>
      </c>
      <c r="C1464" s="224" t="s">
        <v>77</v>
      </c>
      <c r="D1464" s="76" t="s">
        <v>78</v>
      </c>
      <c r="E1464" s="228">
        <v>83.4119842671024</v>
      </c>
      <c r="F1464" s="228">
        <v>81.82279596126386</v>
      </c>
      <c r="G1464" s="228">
        <v>85.54251063515092</v>
      </c>
      <c r="I1464" s="291"/>
      <c r="J1464" s="291"/>
      <c r="K1464" s="291"/>
    </row>
    <row r="1465" spans="1:11" ht="12.75">
      <c r="A1465" s="51">
        <v>2002</v>
      </c>
      <c r="B1465" s="221">
        <v>4</v>
      </c>
      <c r="C1465" s="223" t="s">
        <v>77</v>
      </c>
      <c r="D1465" s="51" t="s">
        <v>78</v>
      </c>
      <c r="E1465" s="227">
        <v>85.16829855752961</v>
      </c>
      <c r="F1465" s="227">
        <v>85.06060653078947</v>
      </c>
      <c r="G1465" s="227">
        <v>80.10417526364684</v>
      </c>
      <c r="I1465" s="291"/>
      <c r="J1465" s="291"/>
      <c r="K1465" s="291"/>
    </row>
    <row r="1466" spans="1:11" ht="12.75">
      <c r="A1466" s="76">
        <v>2003</v>
      </c>
      <c r="B1466" s="222">
        <v>1</v>
      </c>
      <c r="C1466" s="224" t="s">
        <v>77</v>
      </c>
      <c r="D1466" s="76" t="s">
        <v>78</v>
      </c>
      <c r="E1466" s="228">
        <v>67.76537867845951</v>
      </c>
      <c r="F1466" s="228">
        <v>66.19092298257593</v>
      </c>
      <c r="G1466" s="228">
        <v>78.58421557308897</v>
      </c>
      <c r="I1466" s="291"/>
      <c r="J1466" s="291"/>
      <c r="K1466" s="291"/>
    </row>
    <row r="1467" spans="1:11" ht="12.75">
      <c r="A1467" s="51">
        <v>2003</v>
      </c>
      <c r="B1467" s="221">
        <v>2</v>
      </c>
      <c r="C1467" s="223" t="s">
        <v>77</v>
      </c>
      <c r="D1467" s="51" t="s">
        <v>78</v>
      </c>
      <c r="E1467" s="227">
        <v>81.85528026990642</v>
      </c>
      <c r="F1467" s="227">
        <v>82.3009136948641</v>
      </c>
      <c r="G1467" s="227">
        <v>77.99365755990847</v>
      </c>
      <c r="I1467" s="291"/>
      <c r="J1467" s="291"/>
      <c r="K1467" s="291"/>
    </row>
    <row r="1468" spans="1:11" ht="12.75">
      <c r="A1468" s="76">
        <v>2003</v>
      </c>
      <c r="B1468" s="222">
        <v>3</v>
      </c>
      <c r="C1468" s="224" t="s">
        <v>77</v>
      </c>
      <c r="D1468" s="76" t="s">
        <v>78</v>
      </c>
      <c r="E1468" s="228">
        <v>105.54453357199819</v>
      </c>
      <c r="F1468" s="228">
        <v>105.83968708076269</v>
      </c>
      <c r="G1468" s="228">
        <v>78.75897629330747</v>
      </c>
      <c r="I1468" s="291"/>
      <c r="J1468" s="291"/>
      <c r="K1468" s="291"/>
    </row>
    <row r="1469" spans="1:11" ht="12.75">
      <c r="A1469" s="51">
        <v>2003</v>
      </c>
      <c r="B1469" s="221">
        <v>4</v>
      </c>
      <c r="C1469" s="223" t="s">
        <v>77</v>
      </c>
      <c r="D1469" s="51" t="s">
        <v>78</v>
      </c>
      <c r="E1469" s="227">
        <v>96.9148700676684</v>
      </c>
      <c r="F1469" s="227">
        <v>101.16535572331577</v>
      </c>
      <c r="G1469" s="227">
        <v>81.48826945652858</v>
      </c>
      <c r="I1469" s="291"/>
      <c r="J1469" s="291"/>
      <c r="K1469" s="291"/>
    </row>
    <row r="1470" spans="1:11" ht="12.75">
      <c r="A1470" s="76">
        <v>2004</v>
      </c>
      <c r="B1470" s="222">
        <v>1</v>
      </c>
      <c r="C1470" s="224" t="s">
        <v>77</v>
      </c>
      <c r="D1470" s="76" t="s">
        <v>78</v>
      </c>
      <c r="E1470" s="228">
        <v>78.4929577613549</v>
      </c>
      <c r="F1470" s="228">
        <v>82.98924124690181</v>
      </c>
      <c r="G1470" s="228">
        <v>80.93931795076654</v>
      </c>
      <c r="I1470" s="291"/>
      <c r="J1470" s="291"/>
      <c r="K1470" s="291"/>
    </row>
    <row r="1471" spans="1:11" ht="12.75">
      <c r="A1471" s="51">
        <v>2004</v>
      </c>
      <c r="B1471" s="221">
        <v>2</v>
      </c>
      <c r="C1471" s="223" t="s">
        <v>77</v>
      </c>
      <c r="D1471" s="51" t="s">
        <v>78</v>
      </c>
      <c r="E1471" s="227">
        <v>92.6768286709017</v>
      </c>
      <c r="F1471" s="227">
        <v>92.01339719500073</v>
      </c>
      <c r="G1471" s="227">
        <v>82.72501703182716</v>
      </c>
      <c r="I1471" s="291"/>
      <c r="J1471" s="291"/>
      <c r="K1471" s="291"/>
    </row>
    <row r="1472" spans="1:11" ht="12.75">
      <c r="A1472" s="76">
        <v>2004</v>
      </c>
      <c r="B1472" s="222">
        <v>3</v>
      </c>
      <c r="C1472" s="224" t="s">
        <v>77</v>
      </c>
      <c r="D1472" s="76" t="s">
        <v>78</v>
      </c>
      <c r="E1472" s="228">
        <v>89.22482271945383</v>
      </c>
      <c r="F1472" s="228">
        <v>89.17769764439824</v>
      </c>
      <c r="G1472" s="228">
        <v>85.23308943275674</v>
      </c>
      <c r="I1472" s="291"/>
      <c r="J1472" s="291"/>
      <c r="K1472" s="291"/>
    </row>
    <row r="1473" spans="1:11" ht="12.75">
      <c r="A1473" s="51">
        <v>2004</v>
      </c>
      <c r="B1473" s="221">
        <v>4</v>
      </c>
      <c r="C1473" s="223" t="s">
        <v>77</v>
      </c>
      <c r="D1473" s="51" t="s">
        <v>78</v>
      </c>
      <c r="E1473" s="227">
        <v>121.18760395875262</v>
      </c>
      <c r="F1473" s="227">
        <v>124.2488126075912</v>
      </c>
      <c r="G1473" s="227">
        <v>86.90263840863479</v>
      </c>
      <c r="I1473" s="291"/>
      <c r="J1473" s="291"/>
      <c r="K1473" s="291"/>
    </row>
    <row r="1474" spans="1:11" ht="12.75">
      <c r="A1474" s="76">
        <v>2005</v>
      </c>
      <c r="B1474" s="222">
        <v>1</v>
      </c>
      <c r="C1474" s="224" t="s">
        <v>77</v>
      </c>
      <c r="D1474" s="76" t="s">
        <v>78</v>
      </c>
      <c r="E1474" s="228">
        <v>102.60698635436223</v>
      </c>
      <c r="F1474" s="228">
        <v>107.43497286203349</v>
      </c>
      <c r="G1474" s="228">
        <v>90.77746616830072</v>
      </c>
      <c r="I1474" s="291"/>
      <c r="J1474" s="291"/>
      <c r="K1474" s="291"/>
    </row>
    <row r="1475" spans="1:11" ht="12.75">
      <c r="A1475" s="51">
        <v>2005</v>
      </c>
      <c r="B1475" s="221">
        <v>2</v>
      </c>
      <c r="C1475" s="223" t="s">
        <v>77</v>
      </c>
      <c r="D1475" s="51" t="s">
        <v>78</v>
      </c>
      <c r="E1475" s="227">
        <v>129.63829044495637</v>
      </c>
      <c r="F1475" s="227">
        <v>133.43767155429768</v>
      </c>
      <c r="G1475" s="227">
        <v>94.18578556602726</v>
      </c>
      <c r="I1475" s="291"/>
      <c r="J1475" s="291"/>
      <c r="K1475" s="291"/>
    </row>
    <row r="1476" spans="1:11" ht="12.75">
      <c r="A1476" s="76">
        <v>2005</v>
      </c>
      <c r="B1476" s="222">
        <v>3</v>
      </c>
      <c r="C1476" s="224" t="s">
        <v>77</v>
      </c>
      <c r="D1476" s="76" t="s">
        <v>78</v>
      </c>
      <c r="E1476" s="228">
        <v>127.66511773333532</v>
      </c>
      <c r="F1476" s="228">
        <v>132.16467542705286</v>
      </c>
      <c r="G1476" s="228">
        <v>95.8578784635174</v>
      </c>
      <c r="I1476" s="291"/>
      <c r="J1476" s="291"/>
      <c r="K1476" s="291"/>
    </row>
    <row r="1477" spans="1:11" ht="12.75">
      <c r="A1477" s="51">
        <v>2005</v>
      </c>
      <c r="B1477" s="221">
        <v>4</v>
      </c>
      <c r="C1477" s="223" t="s">
        <v>77</v>
      </c>
      <c r="D1477" s="51" t="s">
        <v>78</v>
      </c>
      <c r="E1477" s="227">
        <v>154.375971836284</v>
      </c>
      <c r="F1477" s="227">
        <v>161.1093359984052</v>
      </c>
      <c r="G1477" s="227">
        <v>96.91641763536002</v>
      </c>
      <c r="I1477" s="291"/>
      <c r="J1477" s="291"/>
      <c r="K1477" s="291"/>
    </row>
    <row r="1478" spans="1:11" ht="12.75">
      <c r="A1478" s="76">
        <v>2006</v>
      </c>
      <c r="B1478" s="222">
        <v>1</v>
      </c>
      <c r="C1478" s="224" t="s">
        <v>77</v>
      </c>
      <c r="D1478" s="76" t="s">
        <v>78</v>
      </c>
      <c r="E1478" s="228">
        <v>118.56905626988191</v>
      </c>
      <c r="F1478" s="228">
        <v>131.36058811856728</v>
      </c>
      <c r="G1478" s="228">
        <v>97.8045475318469</v>
      </c>
      <c r="I1478" s="291"/>
      <c r="J1478" s="291"/>
      <c r="K1478" s="291"/>
    </row>
    <row r="1479" spans="1:11" ht="12.75">
      <c r="A1479" s="51">
        <v>2006</v>
      </c>
      <c r="B1479" s="221">
        <v>2</v>
      </c>
      <c r="C1479" s="223" t="s">
        <v>77</v>
      </c>
      <c r="D1479" s="51" t="s">
        <v>78</v>
      </c>
      <c r="E1479" s="227">
        <v>133.3924501320561</v>
      </c>
      <c r="F1479" s="227">
        <v>135.3535465168923</v>
      </c>
      <c r="G1479" s="227">
        <v>91.00457811748336</v>
      </c>
      <c r="I1479" s="291"/>
      <c r="J1479" s="291"/>
      <c r="K1479" s="291"/>
    </row>
    <row r="1480" spans="1:11" ht="12.75">
      <c r="A1480" s="76">
        <v>2006</v>
      </c>
      <c r="B1480" s="222">
        <v>3</v>
      </c>
      <c r="C1480" s="224" t="s">
        <v>77</v>
      </c>
      <c r="D1480" s="76" t="s">
        <v>78</v>
      </c>
      <c r="E1480" s="228">
        <v>158.45273095535538</v>
      </c>
      <c r="F1480" s="228">
        <v>158.28235098217743</v>
      </c>
      <c r="G1480" s="228">
        <v>88.76606098947464</v>
      </c>
      <c r="I1480" s="291"/>
      <c r="J1480" s="291"/>
      <c r="K1480" s="291"/>
    </row>
    <row r="1481" spans="1:11" ht="12.75">
      <c r="A1481" s="51">
        <v>2006</v>
      </c>
      <c r="B1481" s="221">
        <v>4</v>
      </c>
      <c r="C1481" s="223" t="s">
        <v>77</v>
      </c>
      <c r="D1481" s="51" t="s">
        <v>78</v>
      </c>
      <c r="E1481" s="227">
        <v>225.89018621478513</v>
      </c>
      <c r="F1481" s="227">
        <v>229.56422933520807</v>
      </c>
      <c r="G1481" s="227">
        <v>93.37440846238873</v>
      </c>
      <c r="I1481" s="291"/>
      <c r="J1481" s="291"/>
      <c r="K1481" s="291"/>
    </row>
    <row r="1482" spans="1:11" ht="12.75">
      <c r="A1482" s="76">
        <v>2007</v>
      </c>
      <c r="B1482" s="222">
        <v>1</v>
      </c>
      <c r="C1482" s="224" t="s">
        <v>77</v>
      </c>
      <c r="D1482" s="76" t="s">
        <v>78</v>
      </c>
      <c r="E1482" s="228">
        <v>191.73221154999007</v>
      </c>
      <c r="F1482" s="228">
        <v>197.51422246766253</v>
      </c>
      <c r="G1482" s="228">
        <v>92.52306501131847</v>
      </c>
      <c r="I1482" s="291"/>
      <c r="J1482" s="291"/>
      <c r="K1482" s="291"/>
    </row>
    <row r="1483" spans="1:11" ht="12.75">
      <c r="A1483" s="51">
        <v>2007</v>
      </c>
      <c r="B1483" s="221">
        <v>2</v>
      </c>
      <c r="C1483" s="223" t="s">
        <v>77</v>
      </c>
      <c r="D1483" s="51" t="s">
        <v>78</v>
      </c>
      <c r="E1483" s="227">
        <v>156.42703039371034</v>
      </c>
      <c r="F1483" s="227">
        <v>155.80707695858825</v>
      </c>
      <c r="G1483" s="227">
        <v>90.65723239947769</v>
      </c>
      <c r="I1483" s="291"/>
      <c r="J1483" s="291"/>
      <c r="K1483" s="291"/>
    </row>
    <row r="1484" spans="1:11" ht="12.75">
      <c r="A1484" s="76">
        <v>2007</v>
      </c>
      <c r="B1484" s="222">
        <v>3</v>
      </c>
      <c r="C1484" s="224" t="s">
        <v>77</v>
      </c>
      <c r="D1484" s="76" t="s">
        <v>78</v>
      </c>
      <c r="E1484" s="228">
        <v>165.42225770629065</v>
      </c>
      <c r="F1484" s="228">
        <v>163.9441867145866</v>
      </c>
      <c r="G1484" s="228">
        <v>92.13729268790945</v>
      </c>
      <c r="I1484" s="291"/>
      <c r="J1484" s="291"/>
      <c r="K1484" s="291"/>
    </row>
    <row r="1485" spans="1:11" ht="12.75">
      <c r="A1485" s="51">
        <v>2007</v>
      </c>
      <c r="B1485" s="221">
        <v>4</v>
      </c>
      <c r="C1485" s="223" t="s">
        <v>77</v>
      </c>
      <c r="D1485" s="51" t="s">
        <v>78</v>
      </c>
      <c r="E1485" s="227">
        <v>196.25008797624548</v>
      </c>
      <c r="F1485" s="227">
        <v>204.82475006496782</v>
      </c>
      <c r="G1485" s="227">
        <v>92.29032965646702</v>
      </c>
      <c r="I1485" s="291"/>
      <c r="J1485" s="291"/>
      <c r="K1485" s="291"/>
    </row>
    <row r="1486" spans="1:11" ht="12.75">
      <c r="A1486" s="76">
        <v>2008</v>
      </c>
      <c r="B1486" s="222">
        <v>1</v>
      </c>
      <c r="C1486" s="224" t="s">
        <v>77</v>
      </c>
      <c r="D1486" s="76" t="s">
        <v>78</v>
      </c>
      <c r="E1486" s="228">
        <v>138.460478352484</v>
      </c>
      <c r="F1486" s="228">
        <v>142.8877085520337</v>
      </c>
      <c r="G1486" s="228">
        <v>91.63697694665181</v>
      </c>
      <c r="I1486" s="291"/>
      <c r="J1486" s="291"/>
      <c r="K1486" s="291"/>
    </row>
    <row r="1487" spans="1:11" ht="12.75">
      <c r="A1487" s="51">
        <v>2008</v>
      </c>
      <c r="B1487" s="221">
        <v>2</v>
      </c>
      <c r="C1487" s="223" t="s">
        <v>77</v>
      </c>
      <c r="D1487" s="51" t="s">
        <v>78</v>
      </c>
      <c r="E1487" s="227">
        <v>154.33574551444067</v>
      </c>
      <c r="F1487" s="227">
        <v>155.67139390019818</v>
      </c>
      <c r="G1487" s="227">
        <v>90.76518170472664</v>
      </c>
      <c r="I1487" s="291"/>
      <c r="J1487" s="291"/>
      <c r="K1487" s="291"/>
    </row>
    <row r="1488" spans="1:11" ht="12.75">
      <c r="A1488" s="76">
        <v>2008</v>
      </c>
      <c r="B1488" s="222">
        <v>3</v>
      </c>
      <c r="C1488" s="224" t="s">
        <v>77</v>
      </c>
      <c r="D1488" s="76" t="s">
        <v>78</v>
      </c>
      <c r="E1488" s="228">
        <v>153.0952983368537</v>
      </c>
      <c r="F1488" s="228">
        <v>166.45753160574466</v>
      </c>
      <c r="G1488" s="228">
        <v>90.73110654418608</v>
      </c>
      <c r="I1488" s="291"/>
      <c r="J1488" s="291"/>
      <c r="K1488" s="291"/>
    </row>
    <row r="1489" spans="1:11" ht="12.75">
      <c r="A1489" s="51">
        <v>2008</v>
      </c>
      <c r="B1489" s="221">
        <v>4</v>
      </c>
      <c r="C1489" s="223" t="s">
        <v>77</v>
      </c>
      <c r="D1489" s="51" t="s">
        <v>78</v>
      </c>
      <c r="E1489" s="227">
        <v>175.79809182925723</v>
      </c>
      <c r="F1489" s="227">
        <v>189.89258594128813</v>
      </c>
      <c r="G1489" s="227">
        <v>88.2486741952939</v>
      </c>
      <c r="I1489" s="291"/>
      <c r="J1489" s="291"/>
      <c r="K1489" s="291"/>
    </row>
    <row r="1490" spans="1:11" ht="12.75">
      <c r="A1490" s="76">
        <v>2009</v>
      </c>
      <c r="B1490" s="222">
        <v>1</v>
      </c>
      <c r="C1490" s="224" t="s">
        <v>77</v>
      </c>
      <c r="D1490" s="76" t="s">
        <v>78</v>
      </c>
      <c r="E1490" s="228">
        <v>120.39653081259083</v>
      </c>
      <c r="F1490" s="228">
        <v>128.5396999454764</v>
      </c>
      <c r="G1490" s="228">
        <v>85.4191639096184</v>
      </c>
      <c r="I1490" s="291"/>
      <c r="J1490" s="291"/>
      <c r="K1490" s="291"/>
    </row>
    <row r="1491" spans="1:11" ht="12.75">
      <c r="A1491" s="51">
        <v>2009</v>
      </c>
      <c r="B1491" s="221">
        <v>2</v>
      </c>
      <c r="C1491" s="223" t="s">
        <v>77</v>
      </c>
      <c r="D1491" s="51" t="s">
        <v>78</v>
      </c>
      <c r="E1491" s="227">
        <v>119.98253448863997</v>
      </c>
      <c r="F1491" s="227">
        <v>130.24513208938475</v>
      </c>
      <c r="G1491" s="227">
        <v>86.87796906352827</v>
      </c>
      <c r="I1491" s="291"/>
      <c r="J1491" s="291"/>
      <c r="K1491" s="291"/>
    </row>
    <row r="1492" spans="1:11" ht="12.75">
      <c r="A1492" s="76">
        <v>2009</v>
      </c>
      <c r="B1492" s="222">
        <v>3</v>
      </c>
      <c r="C1492" s="224" t="s">
        <v>77</v>
      </c>
      <c r="D1492" s="76" t="s">
        <v>78</v>
      </c>
      <c r="E1492" s="228">
        <v>142.9823790089686</v>
      </c>
      <c r="F1492" s="228">
        <v>148.59545850667234</v>
      </c>
      <c r="G1492" s="228">
        <v>86.14538658455827</v>
      </c>
      <c r="I1492" s="291"/>
      <c r="J1492" s="291"/>
      <c r="K1492" s="291"/>
    </row>
    <row r="1493" spans="1:11" ht="12.75">
      <c r="A1493" s="51">
        <v>2009</v>
      </c>
      <c r="B1493" s="221">
        <v>4</v>
      </c>
      <c r="C1493" s="223" t="s">
        <v>77</v>
      </c>
      <c r="D1493" s="51" t="s">
        <v>78</v>
      </c>
      <c r="E1493" s="227">
        <v>162.448010631144</v>
      </c>
      <c r="F1493" s="227">
        <v>177.07432243914403</v>
      </c>
      <c r="G1493" s="227">
        <v>84.22539522050268</v>
      </c>
      <c r="I1493" s="291"/>
      <c r="J1493" s="291"/>
      <c r="K1493" s="291"/>
    </row>
    <row r="1494" spans="1:11" ht="12.75">
      <c r="A1494" s="76">
        <v>2010</v>
      </c>
      <c r="B1494" s="222">
        <v>1</v>
      </c>
      <c r="C1494" s="224" t="s">
        <v>77</v>
      </c>
      <c r="D1494" s="76" t="s">
        <v>78</v>
      </c>
      <c r="E1494" s="228">
        <v>137.9601143672695</v>
      </c>
      <c r="F1494" s="228">
        <v>143.99046086421637</v>
      </c>
      <c r="G1494" s="228">
        <v>84.70840560026771</v>
      </c>
      <c r="I1494" s="291"/>
      <c r="J1494" s="291"/>
      <c r="K1494" s="291"/>
    </row>
    <row r="1495" spans="1:11" ht="12.75">
      <c r="A1495" s="51">
        <v>2010</v>
      </c>
      <c r="B1495" s="221">
        <v>2</v>
      </c>
      <c r="C1495" s="223" t="s">
        <v>77</v>
      </c>
      <c r="D1495" s="51" t="s">
        <v>78</v>
      </c>
      <c r="E1495" s="227">
        <v>151.6105904153942</v>
      </c>
      <c r="F1495" s="227">
        <v>158.57941269933664</v>
      </c>
      <c r="G1495" s="227">
        <v>89.82158762256614</v>
      </c>
      <c r="I1495" s="291"/>
      <c r="J1495" s="291"/>
      <c r="K1495" s="291"/>
    </row>
    <row r="1496" spans="1:11" ht="12.75">
      <c r="A1496" s="76">
        <v>2010</v>
      </c>
      <c r="B1496" s="222">
        <v>3</v>
      </c>
      <c r="C1496" s="224" t="s">
        <v>77</v>
      </c>
      <c r="D1496" s="76" t="s">
        <v>78</v>
      </c>
      <c r="E1496" s="228">
        <v>166.8990591189441</v>
      </c>
      <c r="F1496" s="228">
        <v>169.7312505712779</v>
      </c>
      <c r="G1496" s="228">
        <v>92.28848866056356</v>
      </c>
      <c r="I1496" s="291"/>
      <c r="J1496" s="291"/>
      <c r="K1496" s="291"/>
    </row>
    <row r="1497" spans="1:11" ht="12.75">
      <c r="A1497" s="51">
        <v>2001</v>
      </c>
      <c r="B1497" s="221">
        <v>1</v>
      </c>
      <c r="C1497" s="223" t="s">
        <v>79</v>
      </c>
      <c r="D1497" s="51" t="s">
        <v>80</v>
      </c>
      <c r="E1497" s="227">
        <v>78.76851318237475</v>
      </c>
      <c r="F1497" s="227">
        <v>82.75443009303089</v>
      </c>
      <c r="G1497" s="227">
        <v>95.421321689332</v>
      </c>
      <c r="I1497" s="291"/>
      <c r="J1497" s="291"/>
      <c r="K1497" s="291"/>
    </row>
    <row r="1498" spans="1:11" ht="12.75">
      <c r="A1498" s="76">
        <v>2001</v>
      </c>
      <c r="B1498" s="222">
        <v>2</v>
      </c>
      <c r="C1498" s="224" t="s">
        <v>79</v>
      </c>
      <c r="D1498" s="76" t="s">
        <v>80</v>
      </c>
      <c r="E1498" s="228">
        <v>100.51689239467755</v>
      </c>
      <c r="F1498" s="228">
        <v>106.14794271674866</v>
      </c>
      <c r="G1498" s="228">
        <v>102.08040018983637</v>
      </c>
      <c r="I1498" s="291"/>
      <c r="J1498" s="291"/>
      <c r="K1498" s="291"/>
    </row>
    <row r="1499" spans="1:11" ht="12.75">
      <c r="A1499" s="51">
        <v>2001</v>
      </c>
      <c r="B1499" s="221">
        <v>3</v>
      </c>
      <c r="C1499" s="223" t="s">
        <v>79</v>
      </c>
      <c r="D1499" s="51" t="s">
        <v>80</v>
      </c>
      <c r="E1499" s="227">
        <v>96.19350908740391</v>
      </c>
      <c r="F1499" s="227">
        <v>93.97454072515619</v>
      </c>
      <c r="G1499" s="227">
        <v>103.21994709435367</v>
      </c>
      <c r="I1499" s="291"/>
      <c r="J1499" s="291"/>
      <c r="K1499" s="291"/>
    </row>
    <row r="1500" spans="1:11" ht="12.75">
      <c r="A1500" s="76">
        <v>2001</v>
      </c>
      <c r="B1500" s="222">
        <v>4</v>
      </c>
      <c r="C1500" s="224" t="s">
        <v>79</v>
      </c>
      <c r="D1500" s="76" t="s">
        <v>80</v>
      </c>
      <c r="E1500" s="228">
        <v>124.52108533554375</v>
      </c>
      <c r="F1500" s="228">
        <v>117.12308646506428</v>
      </c>
      <c r="G1500" s="228">
        <v>99.27833102647794</v>
      </c>
      <c r="I1500" s="291"/>
      <c r="J1500" s="291"/>
      <c r="K1500" s="291"/>
    </row>
    <row r="1501" spans="1:11" ht="12.75">
      <c r="A1501" s="51">
        <v>2002</v>
      </c>
      <c r="B1501" s="221">
        <v>1</v>
      </c>
      <c r="C1501" s="223" t="s">
        <v>79</v>
      </c>
      <c r="D1501" s="51" t="s">
        <v>80</v>
      </c>
      <c r="E1501" s="227">
        <v>91.29849043784444</v>
      </c>
      <c r="F1501" s="227">
        <v>88.76998989710508</v>
      </c>
      <c r="G1501" s="227">
        <v>97.06903777029537</v>
      </c>
      <c r="I1501" s="291"/>
      <c r="J1501" s="291"/>
      <c r="K1501" s="291"/>
    </row>
    <row r="1502" spans="1:11" ht="12.75">
      <c r="A1502" s="76">
        <v>2002</v>
      </c>
      <c r="B1502" s="222">
        <v>2</v>
      </c>
      <c r="C1502" s="224" t="s">
        <v>79</v>
      </c>
      <c r="D1502" s="76" t="s">
        <v>80</v>
      </c>
      <c r="E1502" s="228">
        <v>93.7789013575913</v>
      </c>
      <c r="F1502" s="228">
        <v>112.51021334571664</v>
      </c>
      <c r="G1502" s="228">
        <v>100.46105002618465</v>
      </c>
      <c r="I1502" s="291"/>
      <c r="J1502" s="291"/>
      <c r="K1502" s="291"/>
    </row>
    <row r="1503" spans="1:11" ht="12.75">
      <c r="A1503" s="51">
        <v>2002</v>
      </c>
      <c r="B1503" s="221">
        <v>3</v>
      </c>
      <c r="C1503" s="223" t="s">
        <v>79</v>
      </c>
      <c r="D1503" s="51" t="s">
        <v>80</v>
      </c>
      <c r="E1503" s="227">
        <v>102.34368922657829</v>
      </c>
      <c r="F1503" s="227">
        <v>96.3110072479706</v>
      </c>
      <c r="G1503" s="227">
        <v>99.88542209032637</v>
      </c>
      <c r="I1503" s="291"/>
      <c r="J1503" s="291"/>
      <c r="K1503" s="291"/>
    </row>
    <row r="1504" spans="1:11" ht="12.75">
      <c r="A1504" s="76">
        <v>2002</v>
      </c>
      <c r="B1504" s="222">
        <v>4</v>
      </c>
      <c r="C1504" s="224" t="s">
        <v>79</v>
      </c>
      <c r="D1504" s="76" t="s">
        <v>80</v>
      </c>
      <c r="E1504" s="228">
        <v>103.98256008690318</v>
      </c>
      <c r="F1504" s="228">
        <v>114.04151446269209</v>
      </c>
      <c r="G1504" s="228">
        <v>99.6083728180481</v>
      </c>
      <c r="I1504" s="291"/>
      <c r="J1504" s="291"/>
      <c r="K1504" s="291"/>
    </row>
    <row r="1505" spans="1:11" ht="12.75">
      <c r="A1505" s="51">
        <v>2003</v>
      </c>
      <c r="B1505" s="221">
        <v>1</v>
      </c>
      <c r="C1505" s="223" t="s">
        <v>79</v>
      </c>
      <c r="D1505" s="51" t="s">
        <v>80</v>
      </c>
      <c r="E1505" s="227">
        <v>100.19436683615147</v>
      </c>
      <c r="F1505" s="227">
        <v>83.92717867090563</v>
      </c>
      <c r="G1505" s="227">
        <v>99.5789115457404</v>
      </c>
      <c r="I1505" s="291"/>
      <c r="J1505" s="291"/>
      <c r="K1505" s="291"/>
    </row>
    <row r="1506" spans="1:11" ht="12.75">
      <c r="A1506" s="76">
        <v>2003</v>
      </c>
      <c r="B1506" s="222">
        <v>2</v>
      </c>
      <c r="C1506" s="224" t="s">
        <v>79</v>
      </c>
      <c r="D1506" s="76" t="s">
        <v>80</v>
      </c>
      <c r="E1506" s="228">
        <v>115.57052156217883</v>
      </c>
      <c r="F1506" s="228">
        <v>117.42519279845276</v>
      </c>
      <c r="G1506" s="228">
        <v>98.4724141454144</v>
      </c>
      <c r="I1506" s="291"/>
      <c r="J1506" s="291"/>
      <c r="K1506" s="291"/>
    </row>
    <row r="1507" spans="1:11" ht="12.75">
      <c r="A1507" s="51">
        <v>2003</v>
      </c>
      <c r="B1507" s="221">
        <v>3</v>
      </c>
      <c r="C1507" s="223" t="s">
        <v>79</v>
      </c>
      <c r="D1507" s="51" t="s">
        <v>80</v>
      </c>
      <c r="E1507" s="227">
        <v>126.35547509277099</v>
      </c>
      <c r="F1507" s="227">
        <v>121.52143465722983</v>
      </c>
      <c r="G1507" s="227">
        <v>101.55092824726013</v>
      </c>
      <c r="I1507" s="291"/>
      <c r="J1507" s="291"/>
      <c r="K1507" s="291"/>
    </row>
    <row r="1508" spans="1:11" ht="12.75">
      <c r="A1508" s="76">
        <v>2003</v>
      </c>
      <c r="B1508" s="222">
        <v>4</v>
      </c>
      <c r="C1508" s="224" t="s">
        <v>79</v>
      </c>
      <c r="D1508" s="76" t="s">
        <v>80</v>
      </c>
      <c r="E1508" s="228">
        <v>127.77636700764992</v>
      </c>
      <c r="F1508" s="228">
        <v>142.7595105177688</v>
      </c>
      <c r="G1508" s="228">
        <v>103.27063559106772</v>
      </c>
      <c r="I1508" s="291"/>
      <c r="J1508" s="291"/>
      <c r="K1508" s="291"/>
    </row>
    <row r="1509" spans="1:11" ht="12.75">
      <c r="A1509" s="51">
        <v>2004</v>
      </c>
      <c r="B1509" s="221">
        <v>1</v>
      </c>
      <c r="C1509" s="223" t="s">
        <v>79</v>
      </c>
      <c r="D1509" s="51" t="s">
        <v>80</v>
      </c>
      <c r="E1509" s="227">
        <v>121.95271768333669</v>
      </c>
      <c r="F1509" s="227">
        <v>109.73766899738824</v>
      </c>
      <c r="G1509" s="227">
        <v>92.91745348093428</v>
      </c>
      <c r="I1509" s="291"/>
      <c r="J1509" s="291"/>
      <c r="K1509" s="291"/>
    </row>
    <row r="1510" spans="1:11" ht="12.75">
      <c r="A1510" s="76">
        <v>2004</v>
      </c>
      <c r="B1510" s="222">
        <v>2</v>
      </c>
      <c r="C1510" s="224" t="s">
        <v>79</v>
      </c>
      <c r="D1510" s="76" t="s">
        <v>80</v>
      </c>
      <c r="E1510" s="228">
        <v>117.58807519794705</v>
      </c>
      <c r="F1510" s="228">
        <v>120.59673743975348</v>
      </c>
      <c r="G1510" s="228">
        <v>97.8728017122287</v>
      </c>
      <c r="I1510" s="291"/>
      <c r="J1510" s="291"/>
      <c r="K1510" s="291"/>
    </row>
    <row r="1511" spans="1:11" ht="12.75">
      <c r="A1511" s="51">
        <v>2004</v>
      </c>
      <c r="B1511" s="221">
        <v>3</v>
      </c>
      <c r="C1511" s="223" t="s">
        <v>79</v>
      </c>
      <c r="D1511" s="51" t="s">
        <v>80</v>
      </c>
      <c r="E1511" s="227">
        <v>142.10372090826294</v>
      </c>
      <c r="F1511" s="227">
        <v>138.91343092719555</v>
      </c>
      <c r="G1511" s="227">
        <v>100.19476544955728</v>
      </c>
      <c r="I1511" s="291"/>
      <c r="J1511" s="291"/>
      <c r="K1511" s="291"/>
    </row>
    <row r="1512" spans="1:11" ht="12.75">
      <c r="A1512" s="76">
        <v>2004</v>
      </c>
      <c r="B1512" s="222">
        <v>4</v>
      </c>
      <c r="C1512" s="224" t="s">
        <v>79</v>
      </c>
      <c r="D1512" s="76" t="s">
        <v>80</v>
      </c>
      <c r="E1512" s="228">
        <v>148.0089810961247</v>
      </c>
      <c r="F1512" s="228">
        <v>153.9548075233716</v>
      </c>
      <c r="G1512" s="228">
        <v>99.31942572426098</v>
      </c>
      <c r="I1512" s="291"/>
      <c r="J1512" s="291"/>
      <c r="K1512" s="291"/>
    </row>
    <row r="1513" spans="1:11" ht="12.75">
      <c r="A1513" s="51">
        <v>2005</v>
      </c>
      <c r="B1513" s="221">
        <v>1</v>
      </c>
      <c r="C1513" s="223" t="s">
        <v>79</v>
      </c>
      <c r="D1513" s="51" t="s">
        <v>80</v>
      </c>
      <c r="E1513" s="227">
        <v>86.98858382671474</v>
      </c>
      <c r="F1513" s="227">
        <v>92.70033247646911</v>
      </c>
      <c r="G1513" s="227">
        <v>95.07719136626082</v>
      </c>
      <c r="I1513" s="291"/>
      <c r="J1513" s="291"/>
      <c r="K1513" s="291"/>
    </row>
    <row r="1514" spans="1:11" ht="12.75">
      <c r="A1514" s="76">
        <v>2005</v>
      </c>
      <c r="B1514" s="222">
        <v>2</v>
      </c>
      <c r="C1514" s="224" t="s">
        <v>79</v>
      </c>
      <c r="D1514" s="76" t="s">
        <v>80</v>
      </c>
      <c r="E1514" s="228">
        <v>128.34034176673856</v>
      </c>
      <c r="F1514" s="228">
        <v>121.90236400732847</v>
      </c>
      <c r="G1514" s="228">
        <v>105.70723389436282</v>
      </c>
      <c r="I1514" s="291"/>
      <c r="J1514" s="291"/>
      <c r="K1514" s="291"/>
    </row>
    <row r="1515" spans="1:11" ht="12.75">
      <c r="A1515" s="51">
        <v>2005</v>
      </c>
      <c r="B1515" s="221">
        <v>3</v>
      </c>
      <c r="C1515" s="223" t="s">
        <v>79</v>
      </c>
      <c r="D1515" s="51" t="s">
        <v>80</v>
      </c>
      <c r="E1515" s="227">
        <v>112.95750724851457</v>
      </c>
      <c r="F1515" s="227">
        <v>114.30555922646212</v>
      </c>
      <c r="G1515" s="227">
        <v>104.43435584722215</v>
      </c>
      <c r="I1515" s="291"/>
      <c r="J1515" s="291"/>
      <c r="K1515" s="291"/>
    </row>
    <row r="1516" spans="1:11" ht="12.75">
      <c r="A1516" s="76">
        <v>2005</v>
      </c>
      <c r="B1516" s="222">
        <v>4</v>
      </c>
      <c r="C1516" s="224" t="s">
        <v>79</v>
      </c>
      <c r="D1516" s="76" t="s">
        <v>80</v>
      </c>
      <c r="E1516" s="228">
        <v>136.77669966950089</v>
      </c>
      <c r="F1516" s="228">
        <v>146.47438266382454</v>
      </c>
      <c r="G1516" s="228">
        <v>102.02835194209274</v>
      </c>
      <c r="I1516" s="291"/>
      <c r="J1516" s="291"/>
      <c r="K1516" s="291"/>
    </row>
    <row r="1517" spans="1:11" ht="12.75">
      <c r="A1517" s="51">
        <v>2006</v>
      </c>
      <c r="B1517" s="221">
        <v>1</v>
      </c>
      <c r="C1517" s="223" t="s">
        <v>79</v>
      </c>
      <c r="D1517" s="51" t="s">
        <v>80</v>
      </c>
      <c r="E1517" s="227">
        <v>108.30156163014658</v>
      </c>
      <c r="F1517" s="227">
        <v>105.51934375725656</v>
      </c>
      <c r="G1517" s="227">
        <v>101.7930394722504</v>
      </c>
      <c r="I1517" s="291"/>
      <c r="J1517" s="291"/>
      <c r="K1517" s="291"/>
    </row>
    <row r="1518" spans="1:11" ht="12.75">
      <c r="A1518" s="76">
        <v>2006</v>
      </c>
      <c r="B1518" s="222">
        <v>2</v>
      </c>
      <c r="C1518" s="224" t="s">
        <v>79</v>
      </c>
      <c r="D1518" s="76" t="s">
        <v>80</v>
      </c>
      <c r="E1518" s="228">
        <v>121.90707993154892</v>
      </c>
      <c r="F1518" s="228">
        <v>130.5742392862015</v>
      </c>
      <c r="G1518" s="228">
        <v>104.38430945516099</v>
      </c>
      <c r="I1518" s="291"/>
      <c r="J1518" s="291"/>
      <c r="K1518" s="291"/>
    </row>
    <row r="1519" spans="1:11" ht="12.75">
      <c r="A1519" s="51">
        <v>2006</v>
      </c>
      <c r="B1519" s="221">
        <v>3</v>
      </c>
      <c r="C1519" s="223" t="s">
        <v>79</v>
      </c>
      <c r="D1519" s="51" t="s">
        <v>80</v>
      </c>
      <c r="E1519" s="227">
        <v>133.32846467539113</v>
      </c>
      <c r="F1519" s="227">
        <v>131.9534817840988</v>
      </c>
      <c r="G1519" s="227">
        <v>104.1771362774587</v>
      </c>
      <c r="I1519" s="291"/>
      <c r="J1519" s="291"/>
      <c r="K1519" s="291"/>
    </row>
    <row r="1520" spans="1:11" ht="12.75">
      <c r="A1520" s="76">
        <v>2006</v>
      </c>
      <c r="B1520" s="222">
        <v>4</v>
      </c>
      <c r="C1520" s="224" t="s">
        <v>79</v>
      </c>
      <c r="D1520" s="76" t="s">
        <v>80</v>
      </c>
      <c r="E1520" s="228">
        <v>128.19650419533806</v>
      </c>
      <c r="F1520" s="228">
        <v>135.19440850370611</v>
      </c>
      <c r="G1520" s="228">
        <v>103.91991670769525</v>
      </c>
      <c r="I1520" s="291"/>
      <c r="J1520" s="291"/>
      <c r="K1520" s="291"/>
    </row>
    <row r="1521" spans="1:11" ht="12.75">
      <c r="A1521" s="51">
        <v>2007</v>
      </c>
      <c r="B1521" s="221">
        <v>1</v>
      </c>
      <c r="C1521" s="223" t="s">
        <v>79</v>
      </c>
      <c r="D1521" s="51" t="s">
        <v>80</v>
      </c>
      <c r="E1521" s="227">
        <v>132.9099140550399</v>
      </c>
      <c r="F1521" s="227">
        <v>135.68493900559935</v>
      </c>
      <c r="G1521" s="227">
        <v>103.78469702197526</v>
      </c>
      <c r="I1521" s="291"/>
      <c r="J1521" s="291"/>
      <c r="K1521" s="291"/>
    </row>
    <row r="1522" spans="1:11" ht="12.75">
      <c r="A1522" s="76">
        <v>2007</v>
      </c>
      <c r="B1522" s="222">
        <v>2</v>
      </c>
      <c r="C1522" s="224" t="s">
        <v>79</v>
      </c>
      <c r="D1522" s="76" t="s">
        <v>80</v>
      </c>
      <c r="E1522" s="228">
        <v>134.11756406171824</v>
      </c>
      <c r="F1522" s="228">
        <v>124.2240542105007</v>
      </c>
      <c r="G1522" s="228">
        <v>109.65353354911827</v>
      </c>
      <c r="I1522" s="291"/>
      <c r="J1522" s="291"/>
      <c r="K1522" s="291"/>
    </row>
    <row r="1523" spans="1:11" ht="12.75">
      <c r="A1523" s="51">
        <v>2007</v>
      </c>
      <c r="B1523" s="221">
        <v>3</v>
      </c>
      <c r="C1523" s="223" t="s">
        <v>79</v>
      </c>
      <c r="D1523" s="51" t="s">
        <v>80</v>
      </c>
      <c r="E1523" s="227">
        <v>171.66549062743107</v>
      </c>
      <c r="F1523" s="227">
        <v>169.56373112999995</v>
      </c>
      <c r="G1523" s="227">
        <v>116.40243115929917</v>
      </c>
      <c r="I1523" s="291"/>
      <c r="J1523" s="291"/>
      <c r="K1523" s="291"/>
    </row>
    <row r="1524" spans="1:11" ht="12.75">
      <c r="A1524" s="76">
        <v>2007</v>
      </c>
      <c r="B1524" s="222">
        <v>4</v>
      </c>
      <c r="C1524" s="224" t="s">
        <v>79</v>
      </c>
      <c r="D1524" s="76" t="s">
        <v>80</v>
      </c>
      <c r="E1524" s="228">
        <v>198.67141715548468</v>
      </c>
      <c r="F1524" s="228">
        <v>199.37668383350282</v>
      </c>
      <c r="G1524" s="228">
        <v>122.15210061704369</v>
      </c>
      <c r="I1524" s="291"/>
      <c r="J1524" s="291"/>
      <c r="K1524" s="291"/>
    </row>
    <row r="1525" spans="1:11" ht="12.75">
      <c r="A1525" s="51">
        <v>2008</v>
      </c>
      <c r="B1525" s="221">
        <v>1</v>
      </c>
      <c r="C1525" s="223" t="s">
        <v>79</v>
      </c>
      <c r="D1525" s="51" t="s">
        <v>80</v>
      </c>
      <c r="E1525" s="227">
        <v>121.51967510162136</v>
      </c>
      <c r="F1525" s="227">
        <v>125.31471319842858</v>
      </c>
      <c r="G1525" s="227">
        <v>123.48390120879976</v>
      </c>
      <c r="I1525" s="291"/>
      <c r="J1525" s="291"/>
      <c r="K1525" s="291"/>
    </row>
    <row r="1526" spans="1:11" ht="12.75">
      <c r="A1526" s="76">
        <v>2008</v>
      </c>
      <c r="B1526" s="222">
        <v>2</v>
      </c>
      <c r="C1526" s="224" t="s">
        <v>79</v>
      </c>
      <c r="D1526" s="76" t="s">
        <v>80</v>
      </c>
      <c r="E1526" s="228">
        <v>214.494914019235</v>
      </c>
      <c r="F1526" s="228">
        <v>212.88448168374754</v>
      </c>
      <c r="G1526" s="228">
        <v>128.87097039198787</v>
      </c>
      <c r="I1526" s="291"/>
      <c r="J1526" s="291"/>
      <c r="K1526" s="291"/>
    </row>
    <row r="1527" spans="1:11" ht="12.75">
      <c r="A1527" s="51">
        <v>2008</v>
      </c>
      <c r="B1527" s="221">
        <v>3</v>
      </c>
      <c r="C1527" s="223" t="s">
        <v>79</v>
      </c>
      <c r="D1527" s="51" t="s">
        <v>80</v>
      </c>
      <c r="E1527" s="227">
        <v>188.49197255851098</v>
      </c>
      <c r="F1527" s="227">
        <v>177.76839384476136</v>
      </c>
      <c r="G1527" s="227">
        <v>128.78145344920677</v>
      </c>
      <c r="I1527" s="291"/>
      <c r="J1527" s="291"/>
      <c r="K1527" s="291"/>
    </row>
    <row r="1528" spans="1:11" ht="12.75">
      <c r="A1528" s="76">
        <v>2008</v>
      </c>
      <c r="B1528" s="222">
        <v>4</v>
      </c>
      <c r="C1528" s="224" t="s">
        <v>79</v>
      </c>
      <c r="D1528" s="76" t="s">
        <v>80</v>
      </c>
      <c r="E1528" s="228">
        <v>181.84282442608398</v>
      </c>
      <c r="F1528" s="228">
        <v>178.14169780742898</v>
      </c>
      <c r="G1528" s="228">
        <v>122.15512228599832</v>
      </c>
      <c r="I1528" s="291"/>
      <c r="J1528" s="291"/>
      <c r="K1528" s="291"/>
    </row>
    <row r="1529" spans="1:11" ht="12.75">
      <c r="A1529" s="51">
        <v>2009</v>
      </c>
      <c r="B1529" s="221">
        <v>1</v>
      </c>
      <c r="C1529" s="223" t="s">
        <v>79</v>
      </c>
      <c r="D1529" s="51" t="s">
        <v>80</v>
      </c>
      <c r="E1529" s="227">
        <v>145.4342257855892</v>
      </c>
      <c r="F1529" s="227">
        <v>144.22760321383615</v>
      </c>
      <c r="G1529" s="227">
        <v>117.75897166562136</v>
      </c>
      <c r="I1529" s="291"/>
      <c r="J1529" s="291"/>
      <c r="K1529" s="291"/>
    </row>
    <row r="1530" spans="1:11" ht="12.75">
      <c r="A1530" s="76">
        <v>2009</v>
      </c>
      <c r="B1530" s="222">
        <v>2</v>
      </c>
      <c r="C1530" s="224" t="s">
        <v>79</v>
      </c>
      <c r="D1530" s="76" t="s">
        <v>80</v>
      </c>
      <c r="E1530" s="228">
        <v>158.32616592067538</v>
      </c>
      <c r="F1530" s="228">
        <v>158.59119987623754</v>
      </c>
      <c r="G1530" s="228">
        <v>111.42517582808364</v>
      </c>
      <c r="I1530" s="291"/>
      <c r="J1530" s="291"/>
      <c r="K1530" s="291"/>
    </row>
    <row r="1531" spans="1:11" ht="12.75">
      <c r="A1531" s="51">
        <v>2009</v>
      </c>
      <c r="B1531" s="221">
        <v>3</v>
      </c>
      <c r="C1531" s="223" t="s">
        <v>79</v>
      </c>
      <c r="D1531" s="51" t="s">
        <v>80</v>
      </c>
      <c r="E1531" s="227">
        <v>153.03464125577423</v>
      </c>
      <c r="F1531" s="227">
        <v>142.73529582106912</v>
      </c>
      <c r="G1531" s="227">
        <v>108.10946071329896</v>
      </c>
      <c r="I1531" s="291"/>
      <c r="J1531" s="291"/>
      <c r="K1531" s="291"/>
    </row>
    <row r="1532" spans="1:11" ht="12.75">
      <c r="A1532" s="76">
        <v>2009</v>
      </c>
      <c r="B1532" s="222">
        <v>4</v>
      </c>
      <c r="C1532" s="224" t="s">
        <v>79</v>
      </c>
      <c r="D1532" s="76" t="s">
        <v>80</v>
      </c>
      <c r="E1532" s="228">
        <v>130.27955759858997</v>
      </c>
      <c r="F1532" s="228">
        <v>134.20863129646264</v>
      </c>
      <c r="G1532" s="228">
        <v>100.64556068672715</v>
      </c>
      <c r="I1532" s="291"/>
      <c r="J1532" s="291"/>
      <c r="K1532" s="291"/>
    </row>
    <row r="1533" spans="1:11" ht="12.75">
      <c r="A1533" s="51">
        <v>2010</v>
      </c>
      <c r="B1533" s="221">
        <v>1</v>
      </c>
      <c r="C1533" s="223" t="s">
        <v>79</v>
      </c>
      <c r="D1533" s="51" t="s">
        <v>80</v>
      </c>
      <c r="E1533" s="227">
        <v>127.75889086543587</v>
      </c>
      <c r="F1533" s="227">
        <v>121.07607079898646</v>
      </c>
      <c r="G1533" s="227">
        <v>102.07802062553456</v>
      </c>
      <c r="I1533" s="291"/>
      <c r="J1533" s="291"/>
      <c r="K1533" s="291"/>
    </row>
    <row r="1534" spans="1:11" ht="12.75">
      <c r="A1534" s="76">
        <v>2010</v>
      </c>
      <c r="B1534" s="222">
        <v>2</v>
      </c>
      <c r="C1534" s="224" t="s">
        <v>79</v>
      </c>
      <c r="D1534" s="76" t="s">
        <v>80</v>
      </c>
      <c r="E1534" s="228">
        <v>148.78018148041673</v>
      </c>
      <c r="F1534" s="228">
        <v>156.3978872419052</v>
      </c>
      <c r="G1534" s="228">
        <v>107.76933410159268</v>
      </c>
      <c r="I1534" s="291"/>
      <c r="J1534" s="291"/>
      <c r="K1534" s="291"/>
    </row>
    <row r="1535" spans="1:11" ht="12.75">
      <c r="A1535" s="51">
        <v>2010</v>
      </c>
      <c r="B1535" s="221">
        <v>3</v>
      </c>
      <c r="C1535" s="223" t="s">
        <v>79</v>
      </c>
      <c r="D1535" s="51" t="s">
        <v>80</v>
      </c>
      <c r="E1535" s="227">
        <v>142.4133797638314</v>
      </c>
      <c r="F1535" s="227">
        <v>139.89472564980287</v>
      </c>
      <c r="G1535" s="227">
        <v>104.37505559398738</v>
      </c>
      <c r="I1535" s="291"/>
      <c r="J1535" s="291"/>
      <c r="K1535" s="291"/>
    </row>
    <row r="1536" spans="1:11" ht="12.75">
      <c r="A1536" s="76">
        <v>2001</v>
      </c>
      <c r="B1536" s="222">
        <v>1</v>
      </c>
      <c r="C1536" s="224" t="s">
        <v>81</v>
      </c>
      <c r="D1536" s="76" t="s">
        <v>82</v>
      </c>
      <c r="E1536" s="228">
        <v>100.6465262926452</v>
      </c>
      <c r="F1536" s="228">
        <v>95.07209872097448</v>
      </c>
      <c r="G1536" s="228">
        <v>102.99225403798532</v>
      </c>
      <c r="I1536" s="291"/>
      <c r="J1536" s="291"/>
      <c r="K1536" s="291"/>
    </row>
    <row r="1537" spans="1:11" ht="12.75">
      <c r="A1537" s="51">
        <v>2001</v>
      </c>
      <c r="B1537" s="221">
        <v>2</v>
      </c>
      <c r="C1537" s="223" t="s">
        <v>81</v>
      </c>
      <c r="D1537" s="51" t="s">
        <v>82</v>
      </c>
      <c r="E1537" s="227">
        <v>112.42102750485965</v>
      </c>
      <c r="F1537" s="227">
        <v>108.53602764026135</v>
      </c>
      <c r="G1537" s="227">
        <v>105.7611582510072</v>
      </c>
      <c r="I1537" s="291"/>
      <c r="J1537" s="291"/>
      <c r="K1537" s="291"/>
    </row>
    <row r="1538" spans="1:11" ht="12.75">
      <c r="A1538" s="76">
        <v>2001</v>
      </c>
      <c r="B1538" s="222">
        <v>3</v>
      </c>
      <c r="C1538" s="224" t="s">
        <v>81</v>
      </c>
      <c r="D1538" s="76" t="s">
        <v>82</v>
      </c>
      <c r="E1538" s="228">
        <v>91.28724357932431</v>
      </c>
      <c r="F1538" s="228">
        <v>88.97639023109497</v>
      </c>
      <c r="G1538" s="228">
        <v>96.0731615880542</v>
      </c>
      <c r="I1538" s="291"/>
      <c r="J1538" s="291"/>
      <c r="K1538" s="291"/>
    </row>
    <row r="1539" spans="1:11" ht="12.75">
      <c r="A1539" s="51">
        <v>2001</v>
      </c>
      <c r="B1539" s="221">
        <v>4</v>
      </c>
      <c r="C1539" s="223" t="s">
        <v>81</v>
      </c>
      <c r="D1539" s="51" t="s">
        <v>82</v>
      </c>
      <c r="E1539" s="227">
        <v>95.64520262317086</v>
      </c>
      <c r="F1539" s="227">
        <v>107.4154834076692</v>
      </c>
      <c r="G1539" s="227">
        <v>95.17342612295327</v>
      </c>
      <c r="I1539" s="291"/>
      <c r="J1539" s="291"/>
      <c r="K1539" s="291"/>
    </row>
    <row r="1540" spans="1:11" ht="12.75">
      <c r="A1540" s="76">
        <v>2002</v>
      </c>
      <c r="B1540" s="222">
        <v>1</v>
      </c>
      <c r="C1540" s="224" t="s">
        <v>81</v>
      </c>
      <c r="D1540" s="76" t="s">
        <v>82</v>
      </c>
      <c r="E1540" s="228">
        <v>80.59319118946793</v>
      </c>
      <c r="F1540" s="228">
        <v>82.72307494081689</v>
      </c>
      <c r="G1540" s="228">
        <v>97.93177006056317</v>
      </c>
      <c r="I1540" s="291"/>
      <c r="J1540" s="291"/>
      <c r="K1540" s="291"/>
    </row>
    <row r="1541" spans="1:11" ht="12.75">
      <c r="A1541" s="51">
        <v>2002</v>
      </c>
      <c r="B1541" s="221">
        <v>2</v>
      </c>
      <c r="C1541" s="223" t="s">
        <v>81</v>
      </c>
      <c r="D1541" s="51" t="s">
        <v>82</v>
      </c>
      <c r="E1541" s="227">
        <v>89.70137412083601</v>
      </c>
      <c r="F1541" s="227">
        <v>104.72219316897441</v>
      </c>
      <c r="G1541" s="227">
        <v>97.22000749779554</v>
      </c>
      <c r="I1541" s="291"/>
      <c r="J1541" s="291"/>
      <c r="K1541" s="291"/>
    </row>
    <row r="1542" spans="1:11" ht="12.75">
      <c r="A1542" s="76">
        <v>2002</v>
      </c>
      <c r="B1542" s="222">
        <v>3</v>
      </c>
      <c r="C1542" s="224" t="s">
        <v>81</v>
      </c>
      <c r="D1542" s="76" t="s">
        <v>82</v>
      </c>
      <c r="E1542" s="228">
        <v>89.88199687582518</v>
      </c>
      <c r="F1542" s="228">
        <v>100.74353816636122</v>
      </c>
      <c r="G1542" s="228">
        <v>94.5503698736463</v>
      </c>
      <c r="I1542" s="291"/>
      <c r="J1542" s="291"/>
      <c r="K1542" s="291"/>
    </row>
    <row r="1543" spans="1:11" ht="12.75">
      <c r="A1543" s="51">
        <v>2002</v>
      </c>
      <c r="B1543" s="221">
        <v>4</v>
      </c>
      <c r="C1543" s="223" t="s">
        <v>81</v>
      </c>
      <c r="D1543" s="51" t="s">
        <v>82</v>
      </c>
      <c r="E1543" s="227">
        <v>88.08348519326921</v>
      </c>
      <c r="F1543" s="227">
        <v>113.96463862507399</v>
      </c>
      <c r="G1543" s="227">
        <v>94.93265184356008</v>
      </c>
      <c r="I1543" s="291"/>
      <c r="J1543" s="291"/>
      <c r="K1543" s="291"/>
    </row>
    <row r="1544" spans="1:11" ht="12.75">
      <c r="A1544" s="76">
        <v>2003</v>
      </c>
      <c r="B1544" s="222">
        <v>1</v>
      </c>
      <c r="C1544" s="224" t="s">
        <v>81</v>
      </c>
      <c r="D1544" s="76" t="s">
        <v>82</v>
      </c>
      <c r="E1544" s="228">
        <v>64.44463995692786</v>
      </c>
      <c r="F1544" s="228">
        <v>70.23705974562067</v>
      </c>
      <c r="G1544" s="228">
        <v>86.67662852647196</v>
      </c>
      <c r="I1544" s="291"/>
      <c r="J1544" s="291"/>
      <c r="K1544" s="291"/>
    </row>
    <row r="1545" spans="1:11" ht="12.75">
      <c r="A1545" s="51">
        <v>2003</v>
      </c>
      <c r="B1545" s="221">
        <v>2</v>
      </c>
      <c r="C1545" s="223" t="s">
        <v>81</v>
      </c>
      <c r="D1545" s="51" t="s">
        <v>82</v>
      </c>
      <c r="E1545" s="227">
        <v>93.06415990114232</v>
      </c>
      <c r="F1545" s="227">
        <v>102.5229475296739</v>
      </c>
      <c r="G1545" s="227">
        <v>94.1195106368374</v>
      </c>
      <c r="I1545" s="291"/>
      <c r="J1545" s="291"/>
      <c r="K1545" s="291"/>
    </row>
    <row r="1546" spans="1:11" ht="12.75">
      <c r="A1546" s="76">
        <v>2003</v>
      </c>
      <c r="B1546" s="222">
        <v>3</v>
      </c>
      <c r="C1546" s="224" t="s">
        <v>81</v>
      </c>
      <c r="D1546" s="76" t="s">
        <v>82</v>
      </c>
      <c r="E1546" s="228">
        <v>76.77183982265652</v>
      </c>
      <c r="F1546" s="228">
        <v>94.9516848324236</v>
      </c>
      <c r="G1546" s="228">
        <v>87.28912450036697</v>
      </c>
      <c r="I1546" s="291"/>
      <c r="J1546" s="291"/>
      <c r="K1546" s="291"/>
    </row>
    <row r="1547" spans="1:11" ht="12.75">
      <c r="A1547" s="51">
        <v>2003</v>
      </c>
      <c r="B1547" s="221">
        <v>4</v>
      </c>
      <c r="C1547" s="223" t="s">
        <v>81</v>
      </c>
      <c r="D1547" s="51" t="s">
        <v>82</v>
      </c>
      <c r="E1547" s="227">
        <v>95.91848818792388</v>
      </c>
      <c r="F1547" s="227">
        <v>115.57370187125139</v>
      </c>
      <c r="G1547" s="227">
        <v>89.69475523921663</v>
      </c>
      <c r="I1547" s="291"/>
      <c r="J1547" s="291"/>
      <c r="K1547" s="291"/>
    </row>
    <row r="1548" spans="1:11" ht="12.75">
      <c r="A1548" s="76">
        <v>2004</v>
      </c>
      <c r="B1548" s="222">
        <v>1</v>
      </c>
      <c r="C1548" s="224" t="s">
        <v>81</v>
      </c>
      <c r="D1548" s="76" t="s">
        <v>82</v>
      </c>
      <c r="E1548" s="228">
        <v>95.42405309065504</v>
      </c>
      <c r="F1548" s="228">
        <v>104.77973173530991</v>
      </c>
      <c r="G1548" s="228">
        <v>89.18997407452389</v>
      </c>
      <c r="I1548" s="291"/>
      <c r="J1548" s="291"/>
      <c r="K1548" s="291"/>
    </row>
    <row r="1549" spans="1:11" ht="12.75">
      <c r="A1549" s="51">
        <v>2004</v>
      </c>
      <c r="B1549" s="221">
        <v>2</v>
      </c>
      <c r="C1549" s="223" t="s">
        <v>81</v>
      </c>
      <c r="D1549" s="51" t="s">
        <v>82</v>
      </c>
      <c r="E1549" s="227">
        <v>103.56823272250473</v>
      </c>
      <c r="F1549" s="227">
        <v>107.67991766462536</v>
      </c>
      <c r="G1549" s="227">
        <v>90.953540068325</v>
      </c>
      <c r="I1549" s="291"/>
      <c r="J1549" s="291"/>
      <c r="K1549" s="291"/>
    </row>
    <row r="1550" spans="1:11" ht="12.75">
      <c r="A1550" s="76">
        <v>2004</v>
      </c>
      <c r="B1550" s="222">
        <v>3</v>
      </c>
      <c r="C1550" s="224" t="s">
        <v>81</v>
      </c>
      <c r="D1550" s="76" t="s">
        <v>82</v>
      </c>
      <c r="E1550" s="228">
        <v>105.20096532411576</v>
      </c>
      <c r="F1550" s="228">
        <v>108.61928639588484</v>
      </c>
      <c r="G1550" s="228">
        <v>91.09927186901034</v>
      </c>
      <c r="I1550" s="291"/>
      <c r="J1550" s="291"/>
      <c r="K1550" s="291"/>
    </row>
    <row r="1551" spans="1:11" ht="12.75">
      <c r="A1551" s="51">
        <v>2004</v>
      </c>
      <c r="B1551" s="221">
        <v>4</v>
      </c>
      <c r="C1551" s="223" t="s">
        <v>81</v>
      </c>
      <c r="D1551" s="51" t="s">
        <v>82</v>
      </c>
      <c r="E1551" s="227">
        <v>97.21968412911238</v>
      </c>
      <c r="F1551" s="227">
        <v>119.79492129346605</v>
      </c>
      <c r="G1551" s="227">
        <v>91.64207002518626</v>
      </c>
      <c r="I1551" s="291"/>
      <c r="J1551" s="291"/>
      <c r="K1551" s="291"/>
    </row>
    <row r="1552" spans="1:11" ht="12.75">
      <c r="A1552" s="76">
        <v>2005</v>
      </c>
      <c r="B1552" s="222">
        <v>1</v>
      </c>
      <c r="C1552" s="224" t="s">
        <v>81</v>
      </c>
      <c r="D1552" s="76" t="s">
        <v>82</v>
      </c>
      <c r="E1552" s="228">
        <v>92.28252512204318</v>
      </c>
      <c r="F1552" s="228">
        <v>101.425146590388</v>
      </c>
      <c r="G1552" s="228">
        <v>90.6346197508831</v>
      </c>
      <c r="I1552" s="291"/>
      <c r="J1552" s="291"/>
      <c r="K1552" s="291"/>
    </row>
    <row r="1553" spans="1:11" ht="12.75">
      <c r="A1553" s="51">
        <v>2005</v>
      </c>
      <c r="B1553" s="221">
        <v>2</v>
      </c>
      <c r="C1553" s="223" t="s">
        <v>81</v>
      </c>
      <c r="D1553" s="51" t="s">
        <v>82</v>
      </c>
      <c r="E1553" s="227">
        <v>114.69088011038893</v>
      </c>
      <c r="F1553" s="227">
        <v>129.30071396775392</v>
      </c>
      <c r="G1553" s="227">
        <v>93.53869548917835</v>
      </c>
      <c r="I1553" s="291"/>
      <c r="J1553" s="291"/>
      <c r="K1553" s="291"/>
    </row>
    <row r="1554" spans="1:11" ht="12.75">
      <c r="A1554" s="76">
        <v>2005</v>
      </c>
      <c r="B1554" s="222">
        <v>3</v>
      </c>
      <c r="C1554" s="224" t="s">
        <v>81</v>
      </c>
      <c r="D1554" s="76" t="s">
        <v>82</v>
      </c>
      <c r="E1554" s="228">
        <v>126.47630840765099</v>
      </c>
      <c r="F1554" s="228">
        <v>133.8251002070538</v>
      </c>
      <c r="G1554" s="228">
        <v>97.42276478570561</v>
      </c>
      <c r="I1554" s="291"/>
      <c r="J1554" s="291"/>
      <c r="K1554" s="291"/>
    </row>
    <row r="1555" spans="1:11" ht="12.75">
      <c r="A1555" s="51">
        <v>2005</v>
      </c>
      <c r="B1555" s="221">
        <v>4</v>
      </c>
      <c r="C1555" s="223" t="s">
        <v>81</v>
      </c>
      <c r="D1555" s="51" t="s">
        <v>82</v>
      </c>
      <c r="E1555" s="227">
        <v>109.93807658323861</v>
      </c>
      <c r="F1555" s="227">
        <v>131.22923750839809</v>
      </c>
      <c r="G1555" s="227">
        <v>95.68454345289327</v>
      </c>
      <c r="I1555" s="291"/>
      <c r="J1555" s="291"/>
      <c r="K1555" s="291"/>
    </row>
    <row r="1556" spans="1:11" ht="12.75">
      <c r="A1556" s="76">
        <v>2006</v>
      </c>
      <c r="B1556" s="222">
        <v>1</v>
      </c>
      <c r="C1556" s="224" t="s">
        <v>81</v>
      </c>
      <c r="D1556" s="76" t="s">
        <v>82</v>
      </c>
      <c r="E1556" s="228">
        <v>110.06146859168383</v>
      </c>
      <c r="F1556" s="228">
        <v>121.01227807590601</v>
      </c>
      <c r="G1556" s="228">
        <v>92.90930307462419</v>
      </c>
      <c r="I1556" s="291"/>
      <c r="J1556" s="291"/>
      <c r="K1556" s="291"/>
    </row>
    <row r="1557" spans="1:11" ht="12.75">
      <c r="A1557" s="51">
        <v>2006</v>
      </c>
      <c r="B1557" s="221">
        <v>2</v>
      </c>
      <c r="C1557" s="223" t="s">
        <v>81</v>
      </c>
      <c r="D1557" s="51" t="s">
        <v>82</v>
      </c>
      <c r="E1557" s="227">
        <v>128.10786686417026</v>
      </c>
      <c r="F1557" s="227">
        <v>140.67819013789992</v>
      </c>
      <c r="G1557" s="227">
        <v>104.55095068879398</v>
      </c>
      <c r="I1557" s="291"/>
      <c r="J1557" s="291"/>
      <c r="K1557" s="291"/>
    </row>
    <row r="1558" spans="1:11" ht="12.75">
      <c r="A1558" s="76">
        <v>2006</v>
      </c>
      <c r="B1558" s="222">
        <v>3</v>
      </c>
      <c r="C1558" s="224" t="s">
        <v>81</v>
      </c>
      <c r="D1558" s="76" t="s">
        <v>82</v>
      </c>
      <c r="E1558" s="228">
        <v>151.77780784265602</v>
      </c>
      <c r="F1558" s="228">
        <v>165.76616355108737</v>
      </c>
      <c r="G1558" s="228">
        <v>111.67280042663513</v>
      </c>
      <c r="I1558" s="291"/>
      <c r="J1558" s="291"/>
      <c r="K1558" s="291"/>
    </row>
    <row r="1559" spans="1:11" ht="12.75">
      <c r="A1559" s="51">
        <v>2006</v>
      </c>
      <c r="B1559" s="221">
        <v>4</v>
      </c>
      <c r="C1559" s="223" t="s">
        <v>81</v>
      </c>
      <c r="D1559" s="51" t="s">
        <v>82</v>
      </c>
      <c r="E1559" s="227">
        <v>148.66115187611757</v>
      </c>
      <c r="F1559" s="227">
        <v>172.429129003183</v>
      </c>
      <c r="G1559" s="227">
        <v>113.76373495820769</v>
      </c>
      <c r="I1559" s="291"/>
      <c r="J1559" s="291"/>
      <c r="K1559" s="291"/>
    </row>
    <row r="1560" spans="1:11" ht="12.75">
      <c r="A1560" s="76">
        <v>2007</v>
      </c>
      <c r="B1560" s="222">
        <v>1</v>
      </c>
      <c r="C1560" s="224" t="s">
        <v>81</v>
      </c>
      <c r="D1560" s="76" t="s">
        <v>82</v>
      </c>
      <c r="E1560" s="228">
        <v>150.19384348726578</v>
      </c>
      <c r="F1560" s="228">
        <v>160.8280967182481</v>
      </c>
      <c r="G1560" s="228">
        <v>116.01096156587766</v>
      </c>
      <c r="I1560" s="291"/>
      <c r="J1560" s="291"/>
      <c r="K1560" s="291"/>
    </row>
    <row r="1561" spans="1:11" ht="12.75">
      <c r="A1561" s="51">
        <v>2007</v>
      </c>
      <c r="B1561" s="221">
        <v>2</v>
      </c>
      <c r="C1561" s="223" t="s">
        <v>81</v>
      </c>
      <c r="D1561" s="51" t="s">
        <v>82</v>
      </c>
      <c r="E1561" s="227">
        <v>159.57208095556095</v>
      </c>
      <c r="F1561" s="227">
        <v>176.41817413339007</v>
      </c>
      <c r="G1561" s="227">
        <v>121.7240705637603</v>
      </c>
      <c r="I1561" s="291"/>
      <c r="J1561" s="291"/>
      <c r="K1561" s="291"/>
    </row>
    <row r="1562" spans="1:11" ht="12.75">
      <c r="A1562" s="76">
        <v>2007</v>
      </c>
      <c r="B1562" s="222">
        <v>3</v>
      </c>
      <c r="C1562" s="224" t="s">
        <v>81</v>
      </c>
      <c r="D1562" s="76" t="s">
        <v>82</v>
      </c>
      <c r="E1562" s="228">
        <v>176.25997657896067</v>
      </c>
      <c r="F1562" s="228">
        <v>185.40758072860115</v>
      </c>
      <c r="G1562" s="228">
        <v>124.26276077280097</v>
      </c>
      <c r="I1562" s="291"/>
      <c r="J1562" s="291"/>
      <c r="K1562" s="291"/>
    </row>
    <row r="1563" spans="1:11" ht="12.75">
      <c r="A1563" s="51">
        <v>2007</v>
      </c>
      <c r="B1563" s="221">
        <v>4</v>
      </c>
      <c r="C1563" s="223" t="s">
        <v>81</v>
      </c>
      <c r="D1563" s="51" t="s">
        <v>82</v>
      </c>
      <c r="E1563" s="227">
        <v>157.7570485152955</v>
      </c>
      <c r="F1563" s="227">
        <v>186.81097816388515</v>
      </c>
      <c r="G1563" s="227">
        <v>125.32934858941121</v>
      </c>
      <c r="I1563" s="291"/>
      <c r="J1563" s="291"/>
      <c r="K1563" s="291"/>
    </row>
    <row r="1564" spans="1:11" ht="12.75">
      <c r="A1564" s="76">
        <v>2008</v>
      </c>
      <c r="B1564" s="222">
        <v>1</v>
      </c>
      <c r="C1564" s="224" t="s">
        <v>81</v>
      </c>
      <c r="D1564" s="76" t="s">
        <v>82</v>
      </c>
      <c r="E1564" s="228">
        <v>140.63684217298072</v>
      </c>
      <c r="F1564" s="228">
        <v>155.07762011373697</v>
      </c>
      <c r="G1564" s="228">
        <v>117.22961734842043</v>
      </c>
      <c r="I1564" s="291"/>
      <c r="J1564" s="291"/>
      <c r="K1564" s="291"/>
    </row>
    <row r="1565" spans="1:11" ht="12.75">
      <c r="A1565" s="51">
        <v>2008</v>
      </c>
      <c r="B1565" s="221">
        <v>2</v>
      </c>
      <c r="C1565" s="223" t="s">
        <v>81</v>
      </c>
      <c r="D1565" s="51" t="s">
        <v>82</v>
      </c>
      <c r="E1565" s="227">
        <v>153.13092215811605</v>
      </c>
      <c r="F1565" s="227">
        <v>157.05076530688575</v>
      </c>
      <c r="G1565" s="227">
        <v>113.78907961919646</v>
      </c>
      <c r="I1565" s="291"/>
      <c r="J1565" s="291"/>
      <c r="K1565" s="291"/>
    </row>
    <row r="1566" spans="1:11" ht="12.75">
      <c r="A1566" s="76">
        <v>2008</v>
      </c>
      <c r="B1566" s="222">
        <v>3</v>
      </c>
      <c r="C1566" s="224" t="s">
        <v>81</v>
      </c>
      <c r="D1566" s="76" t="s">
        <v>82</v>
      </c>
      <c r="E1566" s="228">
        <v>149.51695428421664</v>
      </c>
      <c r="F1566" s="228">
        <v>173.82705080199523</v>
      </c>
      <c r="G1566" s="228">
        <v>111.28840640163897</v>
      </c>
      <c r="I1566" s="291"/>
      <c r="J1566" s="291"/>
      <c r="K1566" s="291"/>
    </row>
    <row r="1567" spans="1:11" ht="12.75">
      <c r="A1567" s="51">
        <v>2008</v>
      </c>
      <c r="B1567" s="221">
        <v>4</v>
      </c>
      <c r="C1567" s="223" t="s">
        <v>81</v>
      </c>
      <c r="D1567" s="51" t="s">
        <v>82</v>
      </c>
      <c r="E1567" s="227">
        <v>153.64573016312264</v>
      </c>
      <c r="F1567" s="227">
        <v>174.79181501602295</v>
      </c>
      <c r="G1567" s="227">
        <v>111.85866127388603</v>
      </c>
      <c r="I1567" s="291"/>
      <c r="J1567" s="291"/>
      <c r="K1567" s="291"/>
    </row>
    <row r="1568" spans="1:11" ht="12.75">
      <c r="A1568" s="76">
        <v>2009</v>
      </c>
      <c r="B1568" s="222">
        <v>1</v>
      </c>
      <c r="C1568" s="224" t="s">
        <v>81</v>
      </c>
      <c r="D1568" s="76" t="s">
        <v>82</v>
      </c>
      <c r="E1568" s="228">
        <v>117.57756365701388</v>
      </c>
      <c r="F1568" s="228">
        <v>136.74489045166985</v>
      </c>
      <c r="G1568" s="228">
        <v>102.15588022535628</v>
      </c>
      <c r="I1568" s="291"/>
      <c r="J1568" s="291"/>
      <c r="K1568" s="291"/>
    </row>
    <row r="1569" spans="1:11" ht="12.75">
      <c r="A1569" s="51">
        <v>2009</v>
      </c>
      <c r="B1569" s="221">
        <v>2</v>
      </c>
      <c r="C1569" s="223" t="s">
        <v>81</v>
      </c>
      <c r="D1569" s="51" t="s">
        <v>82</v>
      </c>
      <c r="E1569" s="227">
        <v>112.65263757602301</v>
      </c>
      <c r="F1569" s="227">
        <v>126.50868206615262</v>
      </c>
      <c r="G1569" s="227">
        <v>102.54027425035244</v>
      </c>
      <c r="I1569" s="291"/>
      <c r="J1569" s="291"/>
      <c r="K1569" s="291"/>
    </row>
    <row r="1570" spans="1:11" ht="12.75">
      <c r="A1570" s="76">
        <v>2009</v>
      </c>
      <c r="B1570" s="222">
        <v>3</v>
      </c>
      <c r="C1570" s="224" t="s">
        <v>81</v>
      </c>
      <c r="D1570" s="76" t="s">
        <v>82</v>
      </c>
      <c r="E1570" s="228">
        <v>124.42244808647874</v>
      </c>
      <c r="F1570" s="228">
        <v>139.13410617539685</v>
      </c>
      <c r="G1570" s="228">
        <v>102.68600605103784</v>
      </c>
      <c r="I1570" s="291"/>
      <c r="J1570" s="291"/>
      <c r="K1570" s="291"/>
    </row>
    <row r="1571" spans="1:11" ht="12.75">
      <c r="A1571" s="51">
        <v>2009</v>
      </c>
      <c r="B1571" s="221">
        <v>4</v>
      </c>
      <c r="C1571" s="223" t="s">
        <v>81</v>
      </c>
      <c r="D1571" s="51" t="s">
        <v>82</v>
      </c>
      <c r="E1571" s="227">
        <v>122.49823085131396</v>
      </c>
      <c r="F1571" s="227">
        <v>147.30713044832962</v>
      </c>
      <c r="G1571" s="227">
        <v>102.63742878414268</v>
      </c>
      <c r="I1571" s="291"/>
      <c r="J1571" s="291"/>
      <c r="K1571" s="291"/>
    </row>
    <row r="1572" spans="1:11" ht="12.75">
      <c r="A1572" s="76">
        <v>2010</v>
      </c>
      <c r="B1572" s="222">
        <v>1</v>
      </c>
      <c r="C1572" s="224" t="s">
        <v>81</v>
      </c>
      <c r="D1572" s="76" t="s">
        <v>82</v>
      </c>
      <c r="E1572" s="228">
        <v>128.21353818804386</v>
      </c>
      <c r="F1572" s="228">
        <v>141.08641178326363</v>
      </c>
      <c r="G1572" s="228">
        <v>98.59284330135331</v>
      </c>
      <c r="I1572" s="291"/>
      <c r="J1572" s="291"/>
      <c r="K1572" s="291"/>
    </row>
    <row r="1573" spans="1:11" ht="12.75">
      <c r="A1573" s="51">
        <v>2010</v>
      </c>
      <c r="B1573" s="221">
        <v>2</v>
      </c>
      <c r="C1573" s="223" t="s">
        <v>81</v>
      </c>
      <c r="D1573" s="51" t="s">
        <v>82</v>
      </c>
      <c r="E1573" s="227">
        <v>145.26091445344707</v>
      </c>
      <c r="F1573" s="227">
        <v>142.1609526439331</v>
      </c>
      <c r="G1573" s="227">
        <v>102.99014198290291</v>
      </c>
      <c r="I1573" s="291"/>
      <c r="J1573" s="291"/>
      <c r="K1573" s="291"/>
    </row>
    <row r="1574" spans="1:11" ht="12.75">
      <c r="A1574" s="76">
        <v>2010</v>
      </c>
      <c r="B1574" s="222">
        <v>3</v>
      </c>
      <c r="C1574" s="224" t="s">
        <v>81</v>
      </c>
      <c r="D1574" s="76" t="s">
        <v>82</v>
      </c>
      <c r="E1574" s="228">
        <v>112.80878221130892</v>
      </c>
      <c r="F1574" s="228">
        <v>124.76393497333774</v>
      </c>
      <c r="G1574" s="228">
        <v>93.89140868793858</v>
      </c>
      <c r="I1574" s="291"/>
      <c r="J1574" s="291"/>
      <c r="K1574" s="291"/>
    </row>
    <row r="1575" spans="1:11" ht="12.75">
      <c r="A1575" s="51">
        <v>2001</v>
      </c>
      <c r="B1575" s="221">
        <v>1</v>
      </c>
      <c r="C1575" s="223" t="s">
        <v>83</v>
      </c>
      <c r="D1575" s="51" t="s">
        <v>84</v>
      </c>
      <c r="E1575" s="227">
        <v>95.16759080537379</v>
      </c>
      <c r="F1575" s="227">
        <v>93.06923351614759</v>
      </c>
      <c r="G1575" s="227">
        <v>101.28212173436346</v>
      </c>
      <c r="I1575" s="291"/>
      <c r="J1575" s="291"/>
      <c r="K1575" s="291"/>
    </row>
    <row r="1576" spans="1:11" ht="12.75">
      <c r="A1576" s="76">
        <v>2001</v>
      </c>
      <c r="B1576" s="222">
        <v>2</v>
      </c>
      <c r="C1576" s="224" t="s">
        <v>83</v>
      </c>
      <c r="D1576" s="76" t="s">
        <v>84</v>
      </c>
      <c r="E1576" s="228">
        <v>93.63851579249253</v>
      </c>
      <c r="F1576" s="228">
        <v>93.57405981097968</v>
      </c>
      <c r="G1576" s="228">
        <v>101.10627276320572</v>
      </c>
      <c r="I1576" s="291"/>
      <c r="J1576" s="291"/>
      <c r="K1576" s="291"/>
    </row>
    <row r="1577" spans="1:11" ht="12.75">
      <c r="A1577" s="51">
        <v>2001</v>
      </c>
      <c r="B1577" s="221">
        <v>3</v>
      </c>
      <c r="C1577" s="223" t="s">
        <v>83</v>
      </c>
      <c r="D1577" s="51" t="s">
        <v>84</v>
      </c>
      <c r="E1577" s="227">
        <v>100.52395195472472</v>
      </c>
      <c r="F1577" s="227">
        <v>98.56091667092736</v>
      </c>
      <c r="G1577" s="227">
        <v>98.92202020630032</v>
      </c>
      <c r="I1577" s="291"/>
      <c r="J1577" s="291"/>
      <c r="K1577" s="291"/>
    </row>
    <row r="1578" spans="1:11" ht="12.75">
      <c r="A1578" s="76">
        <v>2001</v>
      </c>
      <c r="B1578" s="222">
        <v>4</v>
      </c>
      <c r="C1578" s="224" t="s">
        <v>83</v>
      </c>
      <c r="D1578" s="76" t="s">
        <v>84</v>
      </c>
      <c r="E1578" s="228">
        <v>110.66994144740893</v>
      </c>
      <c r="F1578" s="228">
        <v>114.79579000194536</v>
      </c>
      <c r="G1578" s="228">
        <v>98.68958529613049</v>
      </c>
      <c r="I1578" s="291"/>
      <c r="J1578" s="291"/>
      <c r="K1578" s="291"/>
    </row>
    <row r="1579" spans="1:11" ht="12.75">
      <c r="A1579" s="51">
        <v>2002</v>
      </c>
      <c r="B1579" s="221">
        <v>1</v>
      </c>
      <c r="C1579" s="223" t="s">
        <v>83</v>
      </c>
      <c r="D1579" s="51" t="s">
        <v>84</v>
      </c>
      <c r="E1579" s="227">
        <v>95.51981171256018</v>
      </c>
      <c r="F1579" s="227">
        <v>88.60314262244893</v>
      </c>
      <c r="G1579" s="227">
        <v>102.11278080827405</v>
      </c>
      <c r="I1579" s="291"/>
      <c r="J1579" s="291"/>
      <c r="K1579" s="291"/>
    </row>
    <row r="1580" spans="1:11" ht="12.75">
      <c r="A1580" s="76">
        <v>2002</v>
      </c>
      <c r="B1580" s="222">
        <v>2</v>
      </c>
      <c r="C1580" s="224" t="s">
        <v>83</v>
      </c>
      <c r="D1580" s="76" t="s">
        <v>84</v>
      </c>
      <c r="E1580" s="228">
        <v>100.88684691976198</v>
      </c>
      <c r="F1580" s="228">
        <v>100.26550270699444</v>
      </c>
      <c r="G1580" s="228">
        <v>101.83059043807977</v>
      </c>
      <c r="I1580" s="291"/>
      <c r="J1580" s="291"/>
      <c r="K1580" s="291"/>
    </row>
    <row r="1581" spans="1:11" ht="12.75">
      <c r="A1581" s="51">
        <v>2002</v>
      </c>
      <c r="B1581" s="221">
        <v>3</v>
      </c>
      <c r="C1581" s="223" t="s">
        <v>83</v>
      </c>
      <c r="D1581" s="51" t="s">
        <v>84</v>
      </c>
      <c r="E1581" s="227">
        <v>100.29705570965758</v>
      </c>
      <c r="F1581" s="227">
        <v>100.27379645095603</v>
      </c>
      <c r="G1581" s="227">
        <v>99.48891685817387</v>
      </c>
      <c r="I1581" s="291"/>
      <c r="J1581" s="291"/>
      <c r="K1581" s="291"/>
    </row>
    <row r="1582" spans="1:11" ht="12.75">
      <c r="A1582" s="76">
        <v>2002</v>
      </c>
      <c r="B1582" s="222">
        <v>4</v>
      </c>
      <c r="C1582" s="224" t="s">
        <v>83</v>
      </c>
      <c r="D1582" s="76" t="s">
        <v>84</v>
      </c>
      <c r="E1582" s="228">
        <v>107.30978502552435</v>
      </c>
      <c r="F1582" s="228">
        <v>108.6642807038552</v>
      </c>
      <c r="G1582" s="228">
        <v>101.10638311020065</v>
      </c>
      <c r="I1582" s="291"/>
      <c r="J1582" s="291"/>
      <c r="K1582" s="291"/>
    </row>
    <row r="1583" spans="1:11" ht="12.75">
      <c r="A1583" s="51">
        <v>2003</v>
      </c>
      <c r="B1583" s="221">
        <v>1</v>
      </c>
      <c r="C1583" s="223" t="s">
        <v>83</v>
      </c>
      <c r="D1583" s="51" t="s">
        <v>84</v>
      </c>
      <c r="E1583" s="227">
        <v>95.03688807000813</v>
      </c>
      <c r="F1583" s="227">
        <v>88.53684983241365</v>
      </c>
      <c r="G1583" s="227">
        <v>98.50147677383345</v>
      </c>
      <c r="I1583" s="291"/>
      <c r="J1583" s="291"/>
      <c r="K1583" s="291"/>
    </row>
    <row r="1584" spans="1:11" ht="12.75">
      <c r="A1584" s="76">
        <v>2003</v>
      </c>
      <c r="B1584" s="222">
        <v>2</v>
      </c>
      <c r="C1584" s="224" t="s">
        <v>83</v>
      </c>
      <c r="D1584" s="76" t="s">
        <v>84</v>
      </c>
      <c r="E1584" s="228">
        <v>86.80504998266133</v>
      </c>
      <c r="F1584" s="228">
        <v>84.5485658297837</v>
      </c>
      <c r="G1584" s="228">
        <v>100.82630036760997</v>
      </c>
      <c r="I1584" s="291"/>
      <c r="J1584" s="291"/>
      <c r="K1584" s="291"/>
    </row>
    <row r="1585" spans="1:11" ht="12.75">
      <c r="A1585" s="51">
        <v>2003</v>
      </c>
      <c r="B1585" s="221">
        <v>3</v>
      </c>
      <c r="C1585" s="223" t="s">
        <v>83</v>
      </c>
      <c r="D1585" s="51" t="s">
        <v>84</v>
      </c>
      <c r="E1585" s="227">
        <v>88.74186588042285</v>
      </c>
      <c r="F1585" s="227">
        <v>89.66306235510898</v>
      </c>
      <c r="G1585" s="227">
        <v>100.54697901928445</v>
      </c>
      <c r="I1585" s="291"/>
      <c r="J1585" s="291"/>
      <c r="K1585" s="291"/>
    </row>
    <row r="1586" spans="1:11" ht="12.75">
      <c r="A1586" s="76">
        <v>2003</v>
      </c>
      <c r="B1586" s="222">
        <v>4</v>
      </c>
      <c r="C1586" s="224" t="s">
        <v>83</v>
      </c>
      <c r="D1586" s="76" t="s">
        <v>84</v>
      </c>
      <c r="E1586" s="228">
        <v>101.51226072933085</v>
      </c>
      <c r="F1586" s="228">
        <v>101.44530500115997</v>
      </c>
      <c r="G1586" s="228">
        <v>101.44886707843752</v>
      </c>
      <c r="I1586" s="291"/>
      <c r="J1586" s="291"/>
      <c r="K1586" s="291"/>
    </row>
    <row r="1587" spans="1:11" ht="12.75">
      <c r="A1587" s="51">
        <v>2004</v>
      </c>
      <c r="B1587" s="221">
        <v>1</v>
      </c>
      <c r="C1587" s="223" t="s">
        <v>83</v>
      </c>
      <c r="D1587" s="51" t="s">
        <v>84</v>
      </c>
      <c r="E1587" s="227">
        <v>101.03205788206384</v>
      </c>
      <c r="F1587" s="227">
        <v>92.58712137157544</v>
      </c>
      <c r="G1587" s="227">
        <v>101.68124681510986</v>
      </c>
      <c r="I1587" s="291"/>
      <c r="J1587" s="291"/>
      <c r="K1587" s="291"/>
    </row>
    <row r="1588" spans="1:11" ht="12.75">
      <c r="A1588" s="76">
        <v>2004</v>
      </c>
      <c r="B1588" s="222">
        <v>2</v>
      </c>
      <c r="C1588" s="224" t="s">
        <v>83</v>
      </c>
      <c r="D1588" s="76" t="s">
        <v>84</v>
      </c>
      <c r="E1588" s="228">
        <v>109.20372382250828</v>
      </c>
      <c r="F1588" s="228">
        <v>100.07359861891292</v>
      </c>
      <c r="G1588" s="228">
        <v>105.53952949365515</v>
      </c>
      <c r="I1588" s="291"/>
      <c r="J1588" s="291"/>
      <c r="K1588" s="291"/>
    </row>
    <row r="1589" spans="1:11" ht="12.75">
      <c r="A1589" s="51">
        <v>2004</v>
      </c>
      <c r="B1589" s="221">
        <v>3</v>
      </c>
      <c r="C1589" s="223" t="s">
        <v>83</v>
      </c>
      <c r="D1589" s="51" t="s">
        <v>84</v>
      </c>
      <c r="E1589" s="227">
        <v>118.17027731252645</v>
      </c>
      <c r="F1589" s="227">
        <v>110.5937306625478</v>
      </c>
      <c r="G1589" s="227">
        <v>104.78537399134571</v>
      </c>
      <c r="I1589" s="291"/>
      <c r="J1589" s="291"/>
      <c r="K1589" s="291"/>
    </row>
    <row r="1590" spans="1:11" ht="12.75">
      <c r="A1590" s="76">
        <v>2004</v>
      </c>
      <c r="B1590" s="222">
        <v>4</v>
      </c>
      <c r="C1590" s="224" t="s">
        <v>83</v>
      </c>
      <c r="D1590" s="76" t="s">
        <v>84</v>
      </c>
      <c r="E1590" s="228">
        <v>116.58480466568639</v>
      </c>
      <c r="F1590" s="228">
        <v>112.18290493606042</v>
      </c>
      <c r="G1590" s="228">
        <v>106.30924392225302</v>
      </c>
      <c r="I1590" s="291"/>
      <c r="J1590" s="291"/>
      <c r="K1590" s="291"/>
    </row>
    <row r="1591" spans="1:11" ht="12.75">
      <c r="A1591" s="51">
        <v>2005</v>
      </c>
      <c r="B1591" s="221">
        <v>1</v>
      </c>
      <c r="C1591" s="223" t="s">
        <v>83</v>
      </c>
      <c r="D1591" s="51" t="s">
        <v>84</v>
      </c>
      <c r="E1591" s="227">
        <v>115.94237390844701</v>
      </c>
      <c r="F1591" s="227">
        <v>103.01027412278293</v>
      </c>
      <c r="G1591" s="227">
        <v>109.78400458513832</v>
      </c>
      <c r="I1591" s="291"/>
      <c r="J1591" s="291"/>
      <c r="K1591" s="291"/>
    </row>
    <row r="1592" spans="1:11" ht="12.75">
      <c r="A1592" s="76">
        <v>2005</v>
      </c>
      <c r="B1592" s="222">
        <v>2</v>
      </c>
      <c r="C1592" s="224" t="s">
        <v>83</v>
      </c>
      <c r="D1592" s="76" t="s">
        <v>84</v>
      </c>
      <c r="E1592" s="228">
        <v>132.41047626217667</v>
      </c>
      <c r="F1592" s="228">
        <v>119.03455559576322</v>
      </c>
      <c r="G1592" s="228">
        <v>115.93498884722919</v>
      </c>
      <c r="I1592" s="291"/>
      <c r="J1592" s="291"/>
      <c r="K1592" s="291"/>
    </row>
    <row r="1593" spans="1:11" ht="12.75">
      <c r="A1593" s="51">
        <v>2005</v>
      </c>
      <c r="B1593" s="221">
        <v>3</v>
      </c>
      <c r="C1593" s="223" t="s">
        <v>83</v>
      </c>
      <c r="D1593" s="51" t="s">
        <v>84</v>
      </c>
      <c r="E1593" s="227">
        <v>140.14046231921233</v>
      </c>
      <c r="F1593" s="227">
        <v>130.46828507318617</v>
      </c>
      <c r="G1593" s="227">
        <v>120.31370105807316</v>
      </c>
      <c r="I1593" s="291"/>
      <c r="J1593" s="291"/>
      <c r="K1593" s="291"/>
    </row>
    <row r="1594" spans="1:11" ht="12.75">
      <c r="A1594" s="76">
        <v>2005</v>
      </c>
      <c r="B1594" s="222">
        <v>4</v>
      </c>
      <c r="C1594" s="224" t="s">
        <v>83</v>
      </c>
      <c r="D1594" s="76" t="s">
        <v>84</v>
      </c>
      <c r="E1594" s="228">
        <v>139.04979863124095</v>
      </c>
      <c r="F1594" s="228">
        <v>129.18791281104595</v>
      </c>
      <c r="G1594" s="228">
        <v>117.42905405479961</v>
      </c>
      <c r="I1594" s="291"/>
      <c r="J1594" s="291"/>
      <c r="K1594" s="291"/>
    </row>
    <row r="1595" spans="1:11" ht="12.75">
      <c r="A1595" s="51">
        <v>2006</v>
      </c>
      <c r="B1595" s="221">
        <v>1</v>
      </c>
      <c r="C1595" s="223" t="s">
        <v>83</v>
      </c>
      <c r="D1595" s="51" t="s">
        <v>84</v>
      </c>
      <c r="E1595" s="227">
        <v>130.5773524985328</v>
      </c>
      <c r="F1595" s="227">
        <v>120.51608633861171</v>
      </c>
      <c r="G1595" s="227">
        <v>119.26769982351101</v>
      </c>
      <c r="I1595" s="291"/>
      <c r="J1595" s="291"/>
      <c r="K1595" s="291"/>
    </row>
    <row r="1596" spans="1:11" ht="12.75">
      <c r="A1596" s="76">
        <v>2006</v>
      </c>
      <c r="B1596" s="222">
        <v>2</v>
      </c>
      <c r="C1596" s="224" t="s">
        <v>83</v>
      </c>
      <c r="D1596" s="76" t="s">
        <v>84</v>
      </c>
      <c r="E1596" s="228">
        <v>148.73257866368607</v>
      </c>
      <c r="F1596" s="228">
        <v>139.8814833042905</v>
      </c>
      <c r="G1596" s="228">
        <v>126.56918392438492</v>
      </c>
      <c r="I1596" s="291"/>
      <c r="J1596" s="291"/>
      <c r="K1596" s="291"/>
    </row>
    <row r="1597" spans="1:11" ht="12.75">
      <c r="A1597" s="51">
        <v>2006</v>
      </c>
      <c r="B1597" s="221">
        <v>3</v>
      </c>
      <c r="C1597" s="223" t="s">
        <v>83</v>
      </c>
      <c r="D1597" s="51" t="s">
        <v>84</v>
      </c>
      <c r="E1597" s="227">
        <v>163.39559742002086</v>
      </c>
      <c r="F1597" s="227">
        <v>153.14489481987138</v>
      </c>
      <c r="G1597" s="227">
        <v>130.3318619665026</v>
      </c>
      <c r="I1597" s="291"/>
      <c r="J1597" s="291"/>
      <c r="K1597" s="291"/>
    </row>
    <row r="1598" spans="1:11" ht="12.75">
      <c r="A1598" s="76">
        <v>2006</v>
      </c>
      <c r="B1598" s="222">
        <v>4</v>
      </c>
      <c r="C1598" s="224" t="s">
        <v>83</v>
      </c>
      <c r="D1598" s="76" t="s">
        <v>84</v>
      </c>
      <c r="E1598" s="228">
        <v>176.882026382008</v>
      </c>
      <c r="F1598" s="228">
        <v>171.32599392877663</v>
      </c>
      <c r="G1598" s="228">
        <v>131.31241639835793</v>
      </c>
      <c r="I1598" s="291"/>
      <c r="J1598" s="291"/>
      <c r="K1598" s="291"/>
    </row>
    <row r="1599" spans="1:11" ht="12.75">
      <c r="A1599" s="51">
        <v>2007</v>
      </c>
      <c r="B1599" s="221">
        <v>1</v>
      </c>
      <c r="C1599" s="223" t="s">
        <v>83</v>
      </c>
      <c r="D1599" s="51" t="s">
        <v>84</v>
      </c>
      <c r="E1599" s="227">
        <v>163.15072192718353</v>
      </c>
      <c r="F1599" s="227">
        <v>152.07326173418568</v>
      </c>
      <c r="G1599" s="227">
        <v>129.26336097966941</v>
      </c>
      <c r="I1599" s="291"/>
      <c r="J1599" s="291"/>
      <c r="K1599" s="291"/>
    </row>
    <row r="1600" spans="1:11" ht="12.75">
      <c r="A1600" s="76">
        <v>2007</v>
      </c>
      <c r="B1600" s="222">
        <v>2</v>
      </c>
      <c r="C1600" s="224" t="s">
        <v>83</v>
      </c>
      <c r="D1600" s="76" t="s">
        <v>84</v>
      </c>
      <c r="E1600" s="228">
        <v>177.34730797280213</v>
      </c>
      <c r="F1600" s="228">
        <v>165.16274791869137</v>
      </c>
      <c r="G1600" s="228">
        <v>130.91827900178342</v>
      </c>
      <c r="I1600" s="291"/>
      <c r="J1600" s="291"/>
      <c r="K1600" s="291"/>
    </row>
    <row r="1601" spans="1:11" ht="12.75">
      <c r="A1601" s="51">
        <v>2007</v>
      </c>
      <c r="B1601" s="221">
        <v>3</v>
      </c>
      <c r="C1601" s="223" t="s">
        <v>83</v>
      </c>
      <c r="D1601" s="51" t="s">
        <v>84</v>
      </c>
      <c r="E1601" s="227">
        <v>197.27553310701282</v>
      </c>
      <c r="F1601" s="227">
        <v>183.76339010863052</v>
      </c>
      <c r="G1601" s="227">
        <v>136.4705204692572</v>
      </c>
      <c r="I1601" s="291"/>
      <c r="J1601" s="291"/>
      <c r="K1601" s="291"/>
    </row>
    <row r="1602" spans="1:11" ht="12.75">
      <c r="A1602" s="76">
        <v>2007</v>
      </c>
      <c r="B1602" s="222">
        <v>4</v>
      </c>
      <c r="C1602" s="224" t="s">
        <v>83</v>
      </c>
      <c r="D1602" s="76" t="s">
        <v>84</v>
      </c>
      <c r="E1602" s="228">
        <v>192.16006147366127</v>
      </c>
      <c r="F1602" s="228">
        <v>181.63018986614154</v>
      </c>
      <c r="G1602" s="228">
        <v>137.10489430854474</v>
      </c>
      <c r="I1602" s="291"/>
      <c r="J1602" s="291"/>
      <c r="K1602" s="291"/>
    </row>
    <row r="1603" spans="1:11" ht="12.75">
      <c r="A1603" s="51">
        <v>2008</v>
      </c>
      <c r="B1603" s="221">
        <v>1</v>
      </c>
      <c r="C1603" s="223" t="s">
        <v>83</v>
      </c>
      <c r="D1603" s="51" t="s">
        <v>84</v>
      </c>
      <c r="E1603" s="227">
        <v>165.20707873387096</v>
      </c>
      <c r="F1603" s="227">
        <v>152.40999617440596</v>
      </c>
      <c r="G1603" s="227">
        <v>134.5966078009587</v>
      </c>
      <c r="I1603" s="291"/>
      <c r="J1603" s="291"/>
      <c r="K1603" s="291"/>
    </row>
    <row r="1604" spans="1:11" ht="12.75">
      <c r="A1604" s="76">
        <v>2008</v>
      </c>
      <c r="B1604" s="222">
        <v>2</v>
      </c>
      <c r="C1604" s="224" t="s">
        <v>83</v>
      </c>
      <c r="D1604" s="76" t="s">
        <v>84</v>
      </c>
      <c r="E1604" s="228">
        <v>183.84350875073406</v>
      </c>
      <c r="F1604" s="228">
        <v>160.64457870699096</v>
      </c>
      <c r="G1604" s="228">
        <v>135.4522163304283</v>
      </c>
      <c r="I1604" s="291"/>
      <c r="J1604" s="291"/>
      <c r="K1604" s="291"/>
    </row>
    <row r="1605" spans="1:11" ht="12.75">
      <c r="A1605" s="51">
        <v>2008</v>
      </c>
      <c r="B1605" s="221">
        <v>3</v>
      </c>
      <c r="C1605" s="223" t="s">
        <v>83</v>
      </c>
      <c r="D1605" s="51" t="s">
        <v>84</v>
      </c>
      <c r="E1605" s="227">
        <v>206.90394100641288</v>
      </c>
      <c r="F1605" s="227">
        <v>196.49660533531477</v>
      </c>
      <c r="G1605" s="227">
        <v>134.32021064799943</v>
      </c>
      <c r="I1605" s="291"/>
      <c r="J1605" s="291"/>
      <c r="K1605" s="291"/>
    </row>
    <row r="1606" spans="1:11" ht="12.75">
      <c r="A1606" s="76">
        <v>2008</v>
      </c>
      <c r="B1606" s="222">
        <v>4</v>
      </c>
      <c r="C1606" s="224" t="s">
        <v>83</v>
      </c>
      <c r="D1606" s="76" t="s">
        <v>84</v>
      </c>
      <c r="E1606" s="228">
        <v>200.2917290186599</v>
      </c>
      <c r="F1606" s="228">
        <v>185.75813638096395</v>
      </c>
      <c r="G1606" s="228">
        <v>134.62023309257822</v>
      </c>
      <c r="I1606" s="291"/>
      <c r="J1606" s="291"/>
      <c r="K1606" s="291"/>
    </row>
    <row r="1607" spans="1:11" ht="12.75">
      <c r="A1607" s="51">
        <v>2009</v>
      </c>
      <c r="B1607" s="221">
        <v>1</v>
      </c>
      <c r="C1607" s="223" t="s">
        <v>83</v>
      </c>
      <c r="D1607" s="51" t="s">
        <v>84</v>
      </c>
      <c r="E1607" s="227">
        <v>165.15252958184178</v>
      </c>
      <c r="F1607" s="227">
        <v>160.4587723542412</v>
      </c>
      <c r="G1607" s="227">
        <v>133.0755958572207</v>
      </c>
      <c r="I1607" s="291"/>
      <c r="J1607" s="291"/>
      <c r="K1607" s="291"/>
    </row>
    <row r="1608" spans="1:11" ht="12.75">
      <c r="A1608" s="76">
        <v>2009</v>
      </c>
      <c r="B1608" s="222">
        <v>2</v>
      </c>
      <c r="C1608" s="224" t="s">
        <v>83</v>
      </c>
      <c r="D1608" s="76" t="s">
        <v>84</v>
      </c>
      <c r="E1608" s="228">
        <v>165.4904944440452</v>
      </c>
      <c r="F1608" s="228">
        <v>152.5095580559103</v>
      </c>
      <c r="G1608" s="228">
        <v>129.3015189705243</v>
      </c>
      <c r="I1608" s="291"/>
      <c r="J1608" s="291"/>
      <c r="K1608" s="291"/>
    </row>
    <row r="1609" spans="1:11" ht="12.75">
      <c r="A1609" s="51">
        <v>2009</v>
      </c>
      <c r="B1609" s="221">
        <v>3</v>
      </c>
      <c r="C1609" s="223" t="s">
        <v>83</v>
      </c>
      <c r="D1609" s="51" t="s">
        <v>84</v>
      </c>
      <c r="E1609" s="227">
        <v>163.3125339265369</v>
      </c>
      <c r="F1609" s="227">
        <v>155.697867116535</v>
      </c>
      <c r="G1609" s="227">
        <v>127.01585752525675</v>
      </c>
      <c r="I1609" s="291"/>
      <c r="J1609" s="291"/>
      <c r="K1609" s="291"/>
    </row>
    <row r="1610" spans="1:11" ht="12.75">
      <c r="A1610" s="76">
        <v>2009</v>
      </c>
      <c r="B1610" s="222">
        <v>4</v>
      </c>
      <c r="C1610" s="224" t="s">
        <v>83</v>
      </c>
      <c r="D1610" s="76" t="s">
        <v>84</v>
      </c>
      <c r="E1610" s="228">
        <v>165.3200023375631</v>
      </c>
      <c r="F1610" s="228">
        <v>156.55882686009656</v>
      </c>
      <c r="G1610" s="228">
        <v>131.30841080244113</v>
      </c>
      <c r="I1610" s="291"/>
      <c r="J1610" s="291"/>
      <c r="K1610" s="291"/>
    </row>
    <row r="1611" spans="1:11" ht="12.75">
      <c r="A1611" s="51">
        <v>2010</v>
      </c>
      <c r="B1611" s="221">
        <v>1</v>
      </c>
      <c r="C1611" s="223" t="s">
        <v>83</v>
      </c>
      <c r="D1611" s="51" t="s">
        <v>84</v>
      </c>
      <c r="E1611" s="227">
        <v>165.42113776128107</v>
      </c>
      <c r="F1611" s="227">
        <v>150.4188198663671</v>
      </c>
      <c r="G1611" s="227">
        <v>132.690164838548</v>
      </c>
      <c r="I1611" s="291"/>
      <c r="J1611" s="291"/>
      <c r="K1611" s="291"/>
    </row>
    <row r="1612" spans="1:11" ht="12.75">
      <c r="A1612" s="76">
        <v>2010</v>
      </c>
      <c r="B1612" s="222">
        <v>2</v>
      </c>
      <c r="C1612" s="224" t="s">
        <v>83</v>
      </c>
      <c r="D1612" s="76" t="s">
        <v>84</v>
      </c>
      <c r="E1612" s="228">
        <v>181.37686842526645</v>
      </c>
      <c r="F1612" s="228">
        <v>157.132671746017</v>
      </c>
      <c r="G1612" s="228">
        <v>135.31589365286285</v>
      </c>
      <c r="I1612" s="291"/>
      <c r="J1612" s="291"/>
      <c r="K1612" s="291"/>
    </row>
    <row r="1613" spans="1:11" ht="12.75">
      <c r="A1613" s="51">
        <v>2010</v>
      </c>
      <c r="B1613" s="221">
        <v>3</v>
      </c>
      <c r="C1613" s="223" t="s">
        <v>83</v>
      </c>
      <c r="D1613" s="51" t="s">
        <v>84</v>
      </c>
      <c r="E1613" s="227">
        <v>208.50666728170694</v>
      </c>
      <c r="F1613" s="227">
        <v>205.91524627885414</v>
      </c>
      <c r="G1613" s="227">
        <v>137.43482078875587</v>
      </c>
      <c r="I1613" s="291"/>
      <c r="J1613" s="291"/>
      <c r="K1613" s="291"/>
    </row>
    <row r="1614" spans="1:11" ht="12.75">
      <c r="A1614" s="76">
        <v>2001</v>
      </c>
      <c r="B1614" s="222">
        <v>1</v>
      </c>
      <c r="C1614" s="224" t="s">
        <v>85</v>
      </c>
      <c r="D1614" s="76" t="s">
        <v>86</v>
      </c>
      <c r="E1614" s="228">
        <v>75.23458411624554</v>
      </c>
      <c r="F1614" s="228">
        <v>68.73202192943675</v>
      </c>
      <c r="G1614" s="228">
        <v>103.60895386021014</v>
      </c>
      <c r="I1614" s="291"/>
      <c r="J1614" s="291"/>
      <c r="K1614" s="291"/>
    </row>
    <row r="1615" spans="1:11" ht="12.75">
      <c r="A1615" s="51">
        <v>2001</v>
      </c>
      <c r="B1615" s="221">
        <v>2</v>
      </c>
      <c r="C1615" s="223" t="s">
        <v>85</v>
      </c>
      <c r="D1615" s="51" t="s">
        <v>86</v>
      </c>
      <c r="E1615" s="227">
        <v>98.91681858620434</v>
      </c>
      <c r="F1615" s="227">
        <v>98.14666680987649</v>
      </c>
      <c r="G1615" s="227">
        <v>103.38815288564032</v>
      </c>
      <c r="I1615" s="291"/>
      <c r="J1615" s="291"/>
      <c r="K1615" s="291"/>
    </row>
    <row r="1616" spans="1:11" ht="12.75">
      <c r="A1616" s="76">
        <v>2001</v>
      </c>
      <c r="B1616" s="222">
        <v>3</v>
      </c>
      <c r="C1616" s="224" t="s">
        <v>85</v>
      </c>
      <c r="D1616" s="76" t="s">
        <v>86</v>
      </c>
      <c r="E1616" s="228">
        <v>108.57397241673488</v>
      </c>
      <c r="F1616" s="228">
        <v>109.02772179092442</v>
      </c>
      <c r="G1616" s="228">
        <v>97.63971372011574</v>
      </c>
      <c r="I1616" s="291"/>
      <c r="J1616" s="291"/>
      <c r="K1616" s="291"/>
    </row>
    <row r="1617" spans="1:11" ht="12.75">
      <c r="A1617" s="51">
        <v>2001</v>
      </c>
      <c r="B1617" s="221">
        <v>4</v>
      </c>
      <c r="C1617" s="223" t="s">
        <v>85</v>
      </c>
      <c r="D1617" s="51" t="s">
        <v>86</v>
      </c>
      <c r="E1617" s="227">
        <v>117.27462488081521</v>
      </c>
      <c r="F1617" s="227">
        <v>124.09358946976236</v>
      </c>
      <c r="G1617" s="227">
        <v>95.3631795340338</v>
      </c>
      <c r="I1617" s="291"/>
      <c r="J1617" s="291"/>
      <c r="K1617" s="291"/>
    </row>
    <row r="1618" spans="1:11" ht="12.75">
      <c r="A1618" s="76">
        <v>2002</v>
      </c>
      <c r="B1618" s="222">
        <v>1</v>
      </c>
      <c r="C1618" s="224" t="s">
        <v>85</v>
      </c>
      <c r="D1618" s="76" t="s">
        <v>86</v>
      </c>
      <c r="E1618" s="228">
        <v>96.69062802070997</v>
      </c>
      <c r="F1618" s="228">
        <v>95.09095936798072</v>
      </c>
      <c r="G1618" s="228">
        <v>89.43200852748592</v>
      </c>
      <c r="I1618" s="291"/>
      <c r="J1618" s="291"/>
      <c r="K1618" s="291"/>
    </row>
    <row r="1619" spans="1:11" ht="12.75">
      <c r="A1619" s="51">
        <v>2002</v>
      </c>
      <c r="B1619" s="221">
        <v>2</v>
      </c>
      <c r="C1619" s="223" t="s">
        <v>85</v>
      </c>
      <c r="D1619" s="51" t="s">
        <v>86</v>
      </c>
      <c r="E1619" s="227">
        <v>121.52569839233527</v>
      </c>
      <c r="F1619" s="227">
        <v>114.99525871475345</v>
      </c>
      <c r="G1619" s="227">
        <v>96.72605451499923</v>
      </c>
      <c r="I1619" s="291"/>
      <c r="J1619" s="291"/>
      <c r="K1619" s="291"/>
    </row>
    <row r="1620" spans="1:11" ht="12.75">
      <c r="A1620" s="76">
        <v>2002</v>
      </c>
      <c r="B1620" s="222">
        <v>3</v>
      </c>
      <c r="C1620" s="224" t="s">
        <v>85</v>
      </c>
      <c r="D1620" s="76" t="s">
        <v>86</v>
      </c>
      <c r="E1620" s="228">
        <v>134.0520795910665</v>
      </c>
      <c r="F1620" s="228">
        <v>112.85872701305662</v>
      </c>
      <c r="G1620" s="228">
        <v>108.32445053550583</v>
      </c>
      <c r="I1620" s="291"/>
      <c r="J1620" s="291"/>
      <c r="K1620" s="291"/>
    </row>
    <row r="1621" spans="1:11" ht="12.75">
      <c r="A1621" s="51">
        <v>2002</v>
      </c>
      <c r="B1621" s="221">
        <v>4</v>
      </c>
      <c r="C1621" s="223" t="s">
        <v>85</v>
      </c>
      <c r="D1621" s="51" t="s">
        <v>86</v>
      </c>
      <c r="E1621" s="227">
        <v>145.00118452732022</v>
      </c>
      <c r="F1621" s="227">
        <v>160.8491674345661</v>
      </c>
      <c r="G1621" s="227">
        <v>111.3801329881732</v>
      </c>
      <c r="I1621" s="291"/>
      <c r="J1621" s="291"/>
      <c r="K1621" s="291"/>
    </row>
    <row r="1622" spans="1:11" ht="12.75">
      <c r="A1622" s="76">
        <v>2003</v>
      </c>
      <c r="B1622" s="222">
        <v>1</v>
      </c>
      <c r="C1622" s="224" t="s">
        <v>85</v>
      </c>
      <c r="D1622" s="76" t="s">
        <v>86</v>
      </c>
      <c r="E1622" s="228">
        <v>116.46274428971367</v>
      </c>
      <c r="F1622" s="228">
        <v>115.88775368687182</v>
      </c>
      <c r="G1622" s="228">
        <v>107.88284858636617</v>
      </c>
      <c r="I1622" s="291"/>
      <c r="J1622" s="291"/>
      <c r="K1622" s="291"/>
    </row>
    <row r="1623" spans="1:11" ht="12.75">
      <c r="A1623" s="51">
        <v>2003</v>
      </c>
      <c r="B1623" s="221">
        <v>2</v>
      </c>
      <c r="C1623" s="223" t="s">
        <v>85</v>
      </c>
      <c r="D1623" s="51" t="s">
        <v>86</v>
      </c>
      <c r="E1623" s="227">
        <v>130.14273396971663</v>
      </c>
      <c r="F1623" s="227">
        <v>128.5418546011813</v>
      </c>
      <c r="G1623" s="227">
        <v>107.56814374904828</v>
      </c>
      <c r="I1623" s="291"/>
      <c r="J1623" s="291"/>
      <c r="K1623" s="291"/>
    </row>
    <row r="1624" spans="1:11" ht="12.75">
      <c r="A1624" s="76">
        <v>2003</v>
      </c>
      <c r="B1624" s="222">
        <v>3</v>
      </c>
      <c r="C1624" s="224" t="s">
        <v>85</v>
      </c>
      <c r="D1624" s="76" t="s">
        <v>86</v>
      </c>
      <c r="E1624" s="228">
        <v>134.342951765446</v>
      </c>
      <c r="F1624" s="228">
        <v>129.310905689448</v>
      </c>
      <c r="G1624" s="228">
        <v>108.39551291812597</v>
      </c>
      <c r="I1624" s="291"/>
      <c r="J1624" s="291"/>
      <c r="K1624" s="291"/>
    </row>
    <row r="1625" spans="1:11" ht="12.75">
      <c r="A1625" s="51">
        <v>2003</v>
      </c>
      <c r="B1625" s="221">
        <v>4</v>
      </c>
      <c r="C1625" s="223" t="s">
        <v>85</v>
      </c>
      <c r="D1625" s="51" t="s">
        <v>86</v>
      </c>
      <c r="E1625" s="227">
        <v>159.47095206445337</v>
      </c>
      <c r="F1625" s="227">
        <v>166.4287103621701</v>
      </c>
      <c r="G1625" s="227">
        <v>116.62352164864728</v>
      </c>
      <c r="I1625" s="291"/>
      <c r="J1625" s="291"/>
      <c r="K1625" s="291"/>
    </row>
    <row r="1626" spans="1:11" ht="12.75">
      <c r="A1626" s="76">
        <v>2004</v>
      </c>
      <c r="B1626" s="222">
        <v>1</v>
      </c>
      <c r="C1626" s="224" t="s">
        <v>85</v>
      </c>
      <c r="D1626" s="76" t="s">
        <v>86</v>
      </c>
      <c r="E1626" s="228">
        <v>127.41029622744448</v>
      </c>
      <c r="F1626" s="228">
        <v>120.92721407609656</v>
      </c>
      <c r="G1626" s="228">
        <v>110.73549566011877</v>
      </c>
      <c r="I1626" s="291"/>
      <c r="J1626" s="291"/>
      <c r="K1626" s="291"/>
    </row>
    <row r="1627" spans="1:11" ht="12.75">
      <c r="A1627" s="51">
        <v>2004</v>
      </c>
      <c r="B1627" s="221">
        <v>2</v>
      </c>
      <c r="C1627" s="223" t="s">
        <v>85</v>
      </c>
      <c r="D1627" s="51" t="s">
        <v>86</v>
      </c>
      <c r="E1627" s="227">
        <v>161.84151793809275</v>
      </c>
      <c r="F1627" s="227">
        <v>162.01644892602707</v>
      </c>
      <c r="G1627" s="227">
        <v>119.1919191919192</v>
      </c>
      <c r="I1627" s="291"/>
      <c r="J1627" s="291"/>
      <c r="K1627" s="291"/>
    </row>
    <row r="1628" spans="1:11" ht="12.75">
      <c r="A1628" s="76">
        <v>2004</v>
      </c>
      <c r="B1628" s="222">
        <v>3</v>
      </c>
      <c r="C1628" s="224" t="s">
        <v>85</v>
      </c>
      <c r="D1628" s="76" t="s">
        <v>86</v>
      </c>
      <c r="E1628" s="228">
        <v>166.8604103234789</v>
      </c>
      <c r="F1628" s="228">
        <v>158.35215210472194</v>
      </c>
      <c r="G1628" s="228">
        <v>117.48134612456221</v>
      </c>
      <c r="I1628" s="291"/>
      <c r="J1628" s="291"/>
      <c r="K1628" s="291"/>
    </row>
    <row r="1629" spans="1:11" ht="12.75">
      <c r="A1629" s="51">
        <v>2004</v>
      </c>
      <c r="B1629" s="221">
        <v>4</v>
      </c>
      <c r="C1629" s="223" t="s">
        <v>85</v>
      </c>
      <c r="D1629" s="51" t="s">
        <v>86</v>
      </c>
      <c r="E1629" s="227">
        <v>203.07095080648674</v>
      </c>
      <c r="F1629" s="227">
        <v>198.50563625292912</v>
      </c>
      <c r="G1629" s="227">
        <v>120.97863052636922</v>
      </c>
      <c r="I1629" s="291"/>
      <c r="J1629" s="291"/>
      <c r="K1629" s="291"/>
    </row>
    <row r="1630" spans="1:11" ht="12.75">
      <c r="A1630" s="76">
        <v>2005</v>
      </c>
      <c r="B1630" s="222">
        <v>1</v>
      </c>
      <c r="C1630" s="224" t="s">
        <v>85</v>
      </c>
      <c r="D1630" s="76" t="s">
        <v>86</v>
      </c>
      <c r="E1630" s="228">
        <v>141.07739443688362</v>
      </c>
      <c r="F1630" s="228">
        <v>138.72279989913434</v>
      </c>
      <c r="G1630" s="228">
        <v>120.948175219532</v>
      </c>
      <c r="I1630" s="291"/>
      <c r="J1630" s="291"/>
      <c r="K1630" s="291"/>
    </row>
    <row r="1631" spans="1:11" ht="12.75">
      <c r="A1631" s="51">
        <v>2005</v>
      </c>
      <c r="B1631" s="221">
        <v>2</v>
      </c>
      <c r="C1631" s="223" t="s">
        <v>85</v>
      </c>
      <c r="D1631" s="51" t="s">
        <v>86</v>
      </c>
      <c r="E1631" s="227">
        <v>173.93798067604925</v>
      </c>
      <c r="F1631" s="227">
        <v>175.73227430651903</v>
      </c>
      <c r="G1631" s="227">
        <v>116.59306634181006</v>
      </c>
      <c r="I1631" s="291"/>
      <c r="J1631" s="291"/>
      <c r="K1631" s="291"/>
    </row>
    <row r="1632" spans="1:11" ht="12.75">
      <c r="A1632" s="76">
        <v>2005</v>
      </c>
      <c r="B1632" s="222">
        <v>3</v>
      </c>
      <c r="C1632" s="224" t="s">
        <v>85</v>
      </c>
      <c r="D1632" s="76" t="s">
        <v>86</v>
      </c>
      <c r="E1632" s="228">
        <v>159.55382929633367</v>
      </c>
      <c r="F1632" s="228">
        <v>160.36687095316287</v>
      </c>
      <c r="G1632" s="228">
        <v>113.44094208415815</v>
      </c>
      <c r="I1632" s="291"/>
      <c r="J1632" s="291"/>
      <c r="K1632" s="291"/>
    </row>
    <row r="1633" spans="1:11" ht="12.75">
      <c r="A1633" s="51">
        <v>2005</v>
      </c>
      <c r="B1633" s="221">
        <v>4</v>
      </c>
      <c r="C1633" s="223" t="s">
        <v>85</v>
      </c>
      <c r="D1633" s="51" t="s">
        <v>86</v>
      </c>
      <c r="E1633" s="227">
        <v>195.64298957880317</v>
      </c>
      <c r="F1633" s="227">
        <v>195.08297098806918</v>
      </c>
      <c r="G1633" s="227">
        <v>116.28343738896501</v>
      </c>
      <c r="I1633" s="291"/>
      <c r="J1633" s="291"/>
      <c r="K1633" s="291"/>
    </row>
    <row r="1634" spans="1:11" ht="12.75">
      <c r="A1634" s="76">
        <v>2006</v>
      </c>
      <c r="B1634" s="222">
        <v>1</v>
      </c>
      <c r="C1634" s="224" t="s">
        <v>85</v>
      </c>
      <c r="D1634" s="76" t="s">
        <v>86</v>
      </c>
      <c r="E1634" s="228">
        <v>156.15155075011475</v>
      </c>
      <c r="F1634" s="228">
        <v>150.04247305338492</v>
      </c>
      <c r="G1634" s="228">
        <v>113.4206385462667</v>
      </c>
      <c r="I1634" s="291"/>
      <c r="J1634" s="291"/>
      <c r="K1634" s="291"/>
    </row>
    <row r="1635" spans="1:11" ht="12.75">
      <c r="A1635" s="51">
        <v>2006</v>
      </c>
      <c r="B1635" s="221">
        <v>2</v>
      </c>
      <c r="C1635" s="223" t="s">
        <v>85</v>
      </c>
      <c r="D1635" s="51" t="s">
        <v>86</v>
      </c>
      <c r="E1635" s="227">
        <v>201.69704195743122</v>
      </c>
      <c r="F1635" s="227">
        <v>192.95613394071677</v>
      </c>
      <c r="G1635" s="227">
        <v>122.16638749302066</v>
      </c>
      <c r="I1635" s="291"/>
      <c r="J1635" s="291"/>
      <c r="K1635" s="291"/>
    </row>
    <row r="1636" spans="1:11" ht="12.75">
      <c r="A1636" s="76">
        <v>2006</v>
      </c>
      <c r="B1636" s="222">
        <v>3</v>
      </c>
      <c r="C1636" s="224" t="s">
        <v>85</v>
      </c>
      <c r="D1636" s="76" t="s">
        <v>86</v>
      </c>
      <c r="E1636" s="228">
        <v>221.81259234001868</v>
      </c>
      <c r="F1636" s="228">
        <v>209.58443269809422</v>
      </c>
      <c r="G1636" s="228">
        <v>124.70432972945537</v>
      </c>
      <c r="I1636" s="291"/>
      <c r="J1636" s="291"/>
      <c r="K1636" s="291"/>
    </row>
    <row r="1637" spans="1:11" ht="12.75">
      <c r="A1637" s="51">
        <v>2006</v>
      </c>
      <c r="B1637" s="221">
        <v>4</v>
      </c>
      <c r="C1637" s="223" t="s">
        <v>85</v>
      </c>
      <c r="D1637" s="51" t="s">
        <v>86</v>
      </c>
      <c r="E1637" s="227">
        <v>259.8925245184052</v>
      </c>
      <c r="F1637" s="227">
        <v>246.3764432903893</v>
      </c>
      <c r="G1637" s="227">
        <v>131.054261205015</v>
      </c>
      <c r="I1637" s="291"/>
      <c r="J1637" s="291"/>
      <c r="K1637" s="291"/>
    </row>
    <row r="1638" spans="1:11" ht="12.75">
      <c r="A1638" s="76">
        <v>2007</v>
      </c>
      <c r="B1638" s="222">
        <v>1</v>
      </c>
      <c r="C1638" s="224" t="s">
        <v>85</v>
      </c>
      <c r="D1638" s="76" t="s">
        <v>86</v>
      </c>
      <c r="E1638" s="228">
        <v>228.66604689944705</v>
      </c>
      <c r="F1638" s="228">
        <v>206.25021279528636</v>
      </c>
      <c r="G1638" s="228">
        <v>124.56220496421498</v>
      </c>
      <c r="I1638" s="291"/>
      <c r="J1638" s="291"/>
      <c r="K1638" s="291"/>
    </row>
    <row r="1639" spans="1:11" ht="12.75">
      <c r="A1639" s="51">
        <v>2007</v>
      </c>
      <c r="B1639" s="221">
        <v>2</v>
      </c>
      <c r="C1639" s="223" t="s">
        <v>85</v>
      </c>
      <c r="D1639" s="51" t="s">
        <v>86</v>
      </c>
      <c r="E1639" s="227">
        <v>233.42620551774442</v>
      </c>
      <c r="F1639" s="227">
        <v>237.02325272315858</v>
      </c>
      <c r="G1639" s="227">
        <v>135.34845946906248</v>
      </c>
      <c r="I1639" s="291"/>
      <c r="J1639" s="291"/>
      <c r="K1639" s="291"/>
    </row>
    <row r="1640" spans="1:11" ht="12.75">
      <c r="A1640" s="76">
        <v>2007</v>
      </c>
      <c r="B1640" s="222">
        <v>3</v>
      </c>
      <c r="C1640" s="224" t="s">
        <v>85</v>
      </c>
      <c r="D1640" s="76" t="s">
        <v>86</v>
      </c>
      <c r="E1640" s="228">
        <v>269.16460736669995</v>
      </c>
      <c r="F1640" s="228">
        <v>237.73271985640613</v>
      </c>
      <c r="G1640" s="228">
        <v>139.51068473681542</v>
      </c>
      <c r="I1640" s="291"/>
      <c r="J1640" s="291"/>
      <c r="K1640" s="291"/>
    </row>
    <row r="1641" spans="1:11" ht="12.75">
      <c r="A1641" s="51">
        <v>2007</v>
      </c>
      <c r="B1641" s="221">
        <v>4</v>
      </c>
      <c r="C1641" s="223" t="s">
        <v>85</v>
      </c>
      <c r="D1641" s="51" t="s">
        <v>86</v>
      </c>
      <c r="E1641" s="227">
        <v>263.2721085629673</v>
      </c>
      <c r="F1641" s="227">
        <v>242.8524412272</v>
      </c>
      <c r="G1641" s="227">
        <v>140.75935231714126</v>
      </c>
      <c r="I1641" s="291"/>
      <c r="J1641" s="291"/>
      <c r="K1641" s="291"/>
    </row>
    <row r="1642" spans="1:11" ht="12.75">
      <c r="A1642" s="76">
        <v>2008</v>
      </c>
      <c r="B1642" s="222">
        <v>1</v>
      </c>
      <c r="C1642" s="224" t="s">
        <v>85</v>
      </c>
      <c r="D1642" s="76" t="s">
        <v>86</v>
      </c>
      <c r="E1642" s="228">
        <v>172.31258423109801</v>
      </c>
      <c r="F1642" s="228">
        <v>152.96013539290823</v>
      </c>
      <c r="G1642" s="228">
        <v>121.90244150043145</v>
      </c>
      <c r="I1642" s="291"/>
      <c r="J1642" s="291"/>
      <c r="K1642" s="291"/>
    </row>
    <row r="1643" spans="1:11" ht="12.75">
      <c r="A1643" s="51">
        <v>2008</v>
      </c>
      <c r="B1643" s="221">
        <v>2</v>
      </c>
      <c r="C1643" s="223" t="s">
        <v>85</v>
      </c>
      <c r="D1643" s="51" t="s">
        <v>86</v>
      </c>
      <c r="E1643" s="227">
        <v>194.75267909373014</v>
      </c>
      <c r="F1643" s="227">
        <v>184.23032509601884</v>
      </c>
      <c r="G1643" s="227">
        <v>116.23267854423634</v>
      </c>
      <c r="I1643" s="291"/>
      <c r="J1643" s="291"/>
      <c r="K1643" s="291"/>
    </row>
    <row r="1644" spans="1:11" ht="12.75">
      <c r="A1644" s="76">
        <v>2008</v>
      </c>
      <c r="B1644" s="222">
        <v>3</v>
      </c>
      <c r="C1644" s="224" t="s">
        <v>85</v>
      </c>
      <c r="D1644" s="76" t="s">
        <v>86</v>
      </c>
      <c r="E1644" s="228">
        <v>191.54147170612066</v>
      </c>
      <c r="F1644" s="228">
        <v>197.81873878487073</v>
      </c>
      <c r="G1644" s="228">
        <v>118.08537637683365</v>
      </c>
      <c r="I1644" s="291"/>
      <c r="J1644" s="291"/>
      <c r="K1644" s="291"/>
    </row>
    <row r="1645" spans="1:11" ht="12.75">
      <c r="A1645" s="51">
        <v>2008</v>
      </c>
      <c r="B1645" s="221">
        <v>4</v>
      </c>
      <c r="C1645" s="223" t="s">
        <v>85</v>
      </c>
      <c r="D1645" s="51" t="s">
        <v>86</v>
      </c>
      <c r="E1645" s="227">
        <v>248.4615062326472</v>
      </c>
      <c r="F1645" s="227">
        <v>225.77574637248182</v>
      </c>
      <c r="G1645" s="227">
        <v>123.54195218516827</v>
      </c>
      <c r="I1645" s="291"/>
      <c r="J1645" s="291"/>
      <c r="K1645" s="291"/>
    </row>
    <row r="1646" spans="1:11" ht="12.75">
      <c r="A1646" s="76">
        <v>2009</v>
      </c>
      <c r="B1646" s="222">
        <v>1</v>
      </c>
      <c r="C1646" s="224" t="s">
        <v>85</v>
      </c>
      <c r="D1646" s="76" t="s">
        <v>86</v>
      </c>
      <c r="E1646" s="228">
        <v>180.48655515319896</v>
      </c>
      <c r="F1646" s="228">
        <v>174.26664693829002</v>
      </c>
      <c r="G1646" s="228">
        <v>110.76595096695601</v>
      </c>
      <c r="I1646" s="291"/>
      <c r="J1646" s="291"/>
      <c r="K1646" s="291"/>
    </row>
    <row r="1647" spans="1:11" ht="12.75">
      <c r="A1647" s="51">
        <v>2009</v>
      </c>
      <c r="B1647" s="221">
        <v>2</v>
      </c>
      <c r="C1647" s="223" t="s">
        <v>85</v>
      </c>
      <c r="D1647" s="51" t="s">
        <v>86</v>
      </c>
      <c r="E1647" s="227">
        <v>160.5089870741038</v>
      </c>
      <c r="F1647" s="227">
        <v>154.1212976357001</v>
      </c>
      <c r="G1647" s="227">
        <v>104.80686259580732</v>
      </c>
      <c r="I1647" s="291"/>
      <c r="J1647" s="291"/>
      <c r="K1647" s="291"/>
    </row>
    <row r="1648" spans="1:11" ht="12.75">
      <c r="A1648" s="76">
        <v>2009</v>
      </c>
      <c r="B1648" s="222">
        <v>3</v>
      </c>
      <c r="C1648" s="224" t="s">
        <v>85</v>
      </c>
      <c r="D1648" s="76" t="s">
        <v>86</v>
      </c>
      <c r="E1648" s="228">
        <v>184.12801334285015</v>
      </c>
      <c r="F1648" s="228">
        <v>188.54251117840144</v>
      </c>
      <c r="G1648" s="228">
        <v>99.24876909801532</v>
      </c>
      <c r="I1648" s="291"/>
      <c r="J1648" s="291"/>
      <c r="K1648" s="291"/>
    </row>
    <row r="1649" spans="1:11" ht="12.75">
      <c r="A1649" s="51">
        <v>2009</v>
      </c>
      <c r="B1649" s="221">
        <v>4</v>
      </c>
      <c r="C1649" s="223" t="s">
        <v>85</v>
      </c>
      <c r="D1649" s="51" t="s">
        <v>86</v>
      </c>
      <c r="E1649" s="227">
        <v>186.41328873480435</v>
      </c>
      <c r="F1649" s="227">
        <v>183.6791122150046</v>
      </c>
      <c r="G1649" s="227">
        <v>97.9087355971778</v>
      </c>
      <c r="I1649" s="291"/>
      <c r="J1649" s="291"/>
      <c r="K1649" s="291"/>
    </row>
    <row r="1650" spans="1:11" ht="12.75">
      <c r="A1650" s="76">
        <v>2010</v>
      </c>
      <c r="B1650" s="222">
        <v>1</v>
      </c>
      <c r="C1650" s="224" t="s">
        <v>85</v>
      </c>
      <c r="D1650" s="76" t="s">
        <v>86</v>
      </c>
      <c r="E1650" s="228">
        <v>149.8131284583844</v>
      </c>
      <c r="F1650" s="228">
        <v>144.52117076863848</v>
      </c>
      <c r="G1650" s="228">
        <v>94.97995025633217</v>
      </c>
      <c r="I1650" s="291"/>
      <c r="J1650" s="291"/>
      <c r="K1650" s="291"/>
    </row>
    <row r="1651" spans="1:11" ht="12.75">
      <c r="A1651" s="51">
        <v>2010</v>
      </c>
      <c r="B1651" s="221">
        <v>2</v>
      </c>
      <c r="C1651" s="223" t="s">
        <v>85</v>
      </c>
      <c r="D1651" s="51" t="s">
        <v>86</v>
      </c>
      <c r="E1651" s="227">
        <v>182.05320916403474</v>
      </c>
      <c r="F1651" s="227">
        <v>171.9075710541962</v>
      </c>
      <c r="G1651" s="227">
        <v>95.16268209735546</v>
      </c>
      <c r="I1651" s="291"/>
      <c r="J1651" s="291"/>
      <c r="K1651" s="291"/>
    </row>
    <row r="1652" spans="1:11" ht="12.75">
      <c r="A1652" s="76">
        <v>2010</v>
      </c>
      <c r="B1652" s="222">
        <v>3</v>
      </c>
      <c r="C1652" s="224" t="s">
        <v>85</v>
      </c>
      <c r="D1652" s="76" t="s">
        <v>86</v>
      </c>
      <c r="E1652" s="228">
        <v>174.99087813142683</v>
      </c>
      <c r="F1652" s="228">
        <v>158.59101288840793</v>
      </c>
      <c r="G1652" s="228">
        <v>93.55870260392874</v>
      </c>
      <c r="I1652" s="291"/>
      <c r="J1652" s="291"/>
      <c r="K1652" s="291"/>
    </row>
    <row r="1653" spans="1:11" ht="12.75">
      <c r="A1653" s="51">
        <v>2001</v>
      </c>
      <c r="B1653" s="221">
        <v>1</v>
      </c>
      <c r="C1653" s="223" t="s">
        <v>87</v>
      </c>
      <c r="D1653" s="51" t="s">
        <v>88</v>
      </c>
      <c r="E1653" s="227">
        <v>95.90370391380624</v>
      </c>
      <c r="F1653" s="227">
        <v>98.6298602263431</v>
      </c>
      <c r="G1653" s="227">
        <v>99.74845727819006</v>
      </c>
      <c r="I1653" s="291"/>
      <c r="J1653" s="291"/>
      <c r="K1653" s="291"/>
    </row>
    <row r="1654" spans="1:11" ht="12.75">
      <c r="A1654" s="76">
        <v>2001</v>
      </c>
      <c r="B1654" s="222">
        <v>2</v>
      </c>
      <c r="C1654" s="224" t="s">
        <v>87</v>
      </c>
      <c r="D1654" s="76" t="s">
        <v>88</v>
      </c>
      <c r="E1654" s="228">
        <v>102.31415397509875</v>
      </c>
      <c r="F1654" s="228">
        <v>98.52486326836437</v>
      </c>
      <c r="G1654" s="228">
        <v>102.5404343892734</v>
      </c>
      <c r="I1654" s="291"/>
      <c r="J1654" s="291"/>
      <c r="K1654" s="291"/>
    </row>
    <row r="1655" spans="1:11" ht="12.75">
      <c r="A1655" s="51">
        <v>2001</v>
      </c>
      <c r="B1655" s="221">
        <v>3</v>
      </c>
      <c r="C1655" s="223" t="s">
        <v>87</v>
      </c>
      <c r="D1655" s="51" t="s">
        <v>88</v>
      </c>
      <c r="E1655" s="227">
        <v>97.25326899378635</v>
      </c>
      <c r="F1655" s="227">
        <v>93.0013964354046</v>
      </c>
      <c r="G1655" s="227">
        <v>99.93674656703024</v>
      </c>
      <c r="I1655" s="291"/>
      <c r="J1655" s="291"/>
      <c r="K1655" s="291"/>
    </row>
    <row r="1656" spans="1:11" ht="12.75">
      <c r="A1656" s="76">
        <v>2001</v>
      </c>
      <c r="B1656" s="222">
        <v>4</v>
      </c>
      <c r="C1656" s="224" t="s">
        <v>87</v>
      </c>
      <c r="D1656" s="76" t="s">
        <v>88</v>
      </c>
      <c r="E1656" s="228">
        <v>104.52887311730863</v>
      </c>
      <c r="F1656" s="228">
        <v>109.84388006988793</v>
      </c>
      <c r="G1656" s="228">
        <v>97.7743617655063</v>
      </c>
      <c r="I1656" s="291"/>
      <c r="J1656" s="291"/>
      <c r="K1656" s="291"/>
    </row>
    <row r="1657" spans="1:11" ht="12.75">
      <c r="A1657" s="51">
        <v>2002</v>
      </c>
      <c r="B1657" s="221">
        <v>1</v>
      </c>
      <c r="C1657" s="223" t="s">
        <v>87</v>
      </c>
      <c r="D1657" s="51" t="s">
        <v>88</v>
      </c>
      <c r="E1657" s="227">
        <v>86.74508446681673</v>
      </c>
      <c r="F1657" s="227">
        <v>81.77584778101168</v>
      </c>
      <c r="G1657" s="227">
        <v>91.0415486794007</v>
      </c>
      <c r="I1657" s="291"/>
      <c r="J1657" s="291"/>
      <c r="K1657" s="291"/>
    </row>
    <row r="1658" spans="1:11" ht="12.75">
      <c r="A1658" s="76">
        <v>2002</v>
      </c>
      <c r="B1658" s="222">
        <v>2</v>
      </c>
      <c r="C1658" s="224" t="s">
        <v>87</v>
      </c>
      <c r="D1658" s="76" t="s">
        <v>88</v>
      </c>
      <c r="E1658" s="228">
        <v>94.30936534960577</v>
      </c>
      <c r="F1658" s="228">
        <v>94.16280899338521</v>
      </c>
      <c r="G1658" s="228">
        <v>89.4223343458786</v>
      </c>
      <c r="I1658" s="291"/>
      <c r="J1658" s="291"/>
      <c r="K1658" s="291"/>
    </row>
    <row r="1659" spans="1:11" ht="12.75">
      <c r="A1659" s="51">
        <v>2002</v>
      </c>
      <c r="B1659" s="221">
        <v>3</v>
      </c>
      <c r="C1659" s="223" t="s">
        <v>87</v>
      </c>
      <c r="D1659" s="51" t="s">
        <v>88</v>
      </c>
      <c r="E1659" s="227">
        <v>98.78373110969224</v>
      </c>
      <c r="F1659" s="227">
        <v>95.08897410019205</v>
      </c>
      <c r="G1659" s="227">
        <v>88.39520156515472</v>
      </c>
      <c r="I1659" s="291"/>
      <c r="J1659" s="291"/>
      <c r="K1659" s="291"/>
    </row>
    <row r="1660" spans="1:11" ht="12.75">
      <c r="A1660" s="76">
        <v>2002</v>
      </c>
      <c r="B1660" s="222">
        <v>4</v>
      </c>
      <c r="C1660" s="224" t="s">
        <v>87</v>
      </c>
      <c r="D1660" s="76" t="s">
        <v>88</v>
      </c>
      <c r="E1660" s="228">
        <v>97.59278512109564</v>
      </c>
      <c r="F1660" s="228">
        <v>94.11793218268512</v>
      </c>
      <c r="G1660" s="228">
        <v>89.57679040313032</v>
      </c>
      <c r="I1660" s="291"/>
      <c r="J1660" s="291"/>
      <c r="K1660" s="291"/>
    </row>
    <row r="1661" spans="1:11" ht="12.75">
      <c r="A1661" s="51">
        <v>2003</v>
      </c>
      <c r="B1661" s="221">
        <v>1</v>
      </c>
      <c r="C1661" s="223" t="s">
        <v>87</v>
      </c>
      <c r="D1661" s="51" t="s">
        <v>88</v>
      </c>
      <c r="E1661" s="227">
        <v>102.35579011399385</v>
      </c>
      <c r="F1661" s="227">
        <v>98.9062017558599</v>
      </c>
      <c r="G1661" s="227">
        <v>89.89857385573804</v>
      </c>
      <c r="I1661" s="291"/>
      <c r="J1661" s="291"/>
      <c r="K1661" s="291"/>
    </row>
    <row r="1662" spans="1:11" ht="12.75">
      <c r="A1662" s="76">
        <v>2003</v>
      </c>
      <c r="B1662" s="222">
        <v>2</v>
      </c>
      <c r="C1662" s="224" t="s">
        <v>87</v>
      </c>
      <c r="D1662" s="76" t="s">
        <v>88</v>
      </c>
      <c r="E1662" s="228">
        <v>109.5159186504916</v>
      </c>
      <c r="F1662" s="228">
        <v>103.20878111108861</v>
      </c>
      <c r="G1662" s="228">
        <v>90.33105081604285</v>
      </c>
      <c r="I1662" s="291"/>
      <c r="J1662" s="291"/>
      <c r="K1662" s="291"/>
    </row>
    <row r="1663" spans="1:11" ht="12.75">
      <c r="A1663" s="51">
        <v>2003</v>
      </c>
      <c r="B1663" s="221">
        <v>3</v>
      </c>
      <c r="C1663" s="223" t="s">
        <v>87</v>
      </c>
      <c r="D1663" s="51" t="s">
        <v>88</v>
      </c>
      <c r="E1663" s="227">
        <v>113.5456728860153</v>
      </c>
      <c r="F1663" s="227">
        <v>110.75845631578882</v>
      </c>
      <c r="G1663" s="227">
        <v>89.10827369613347</v>
      </c>
      <c r="I1663" s="291"/>
      <c r="J1663" s="291"/>
      <c r="K1663" s="291"/>
    </row>
    <row r="1664" spans="1:11" ht="12.75">
      <c r="A1664" s="76">
        <v>2003</v>
      </c>
      <c r="B1664" s="222">
        <v>4</v>
      </c>
      <c r="C1664" s="224" t="s">
        <v>87</v>
      </c>
      <c r="D1664" s="76" t="s">
        <v>88</v>
      </c>
      <c r="E1664" s="228">
        <v>108.44713891833868</v>
      </c>
      <c r="F1664" s="228">
        <v>115.18299975254651</v>
      </c>
      <c r="G1664" s="228">
        <v>91.13679658137262</v>
      </c>
      <c r="I1664" s="291"/>
      <c r="J1664" s="291"/>
      <c r="K1664" s="291"/>
    </row>
    <row r="1665" spans="1:11" ht="12.75">
      <c r="A1665" s="51">
        <v>2004</v>
      </c>
      <c r="B1665" s="221">
        <v>1</v>
      </c>
      <c r="C1665" s="223" t="s">
        <v>87</v>
      </c>
      <c r="D1665" s="51" t="s">
        <v>88</v>
      </c>
      <c r="E1665" s="227">
        <v>108.72076339904773</v>
      </c>
      <c r="F1665" s="227">
        <v>113.29720172970872</v>
      </c>
      <c r="G1665" s="227">
        <v>91.69541265509963</v>
      </c>
      <c r="I1665" s="291"/>
      <c r="J1665" s="291"/>
      <c r="K1665" s="291"/>
    </row>
    <row r="1666" spans="1:11" ht="12.75">
      <c r="A1666" s="76">
        <v>2004</v>
      </c>
      <c r="B1666" s="222">
        <v>2</v>
      </c>
      <c r="C1666" s="224" t="s">
        <v>87</v>
      </c>
      <c r="D1666" s="76" t="s">
        <v>88</v>
      </c>
      <c r="E1666" s="228">
        <v>116.7527919107576</v>
      </c>
      <c r="F1666" s="228">
        <v>117.07127985245192</v>
      </c>
      <c r="G1666" s="228">
        <v>95.19899088709262</v>
      </c>
      <c r="I1666" s="291"/>
      <c r="J1666" s="291"/>
      <c r="K1666" s="291"/>
    </row>
    <row r="1667" spans="1:11" ht="12.75">
      <c r="A1667" s="51">
        <v>2004</v>
      </c>
      <c r="B1667" s="221">
        <v>3</v>
      </c>
      <c r="C1667" s="223" t="s">
        <v>87</v>
      </c>
      <c r="D1667" s="51" t="s">
        <v>88</v>
      </c>
      <c r="E1667" s="227">
        <v>124.25656454030505</v>
      </c>
      <c r="F1667" s="227">
        <v>120.9162054831566</v>
      </c>
      <c r="G1667" s="227">
        <v>99.03722390979766</v>
      </c>
      <c r="I1667" s="291"/>
      <c r="J1667" s="291"/>
      <c r="K1667" s="291"/>
    </row>
    <row r="1668" spans="1:11" ht="12.75">
      <c r="A1668" s="76">
        <v>2004</v>
      </c>
      <c r="B1668" s="222">
        <v>4</v>
      </c>
      <c r="C1668" s="224" t="s">
        <v>87</v>
      </c>
      <c r="D1668" s="76" t="s">
        <v>88</v>
      </c>
      <c r="E1668" s="228">
        <v>129.5891985511574</v>
      </c>
      <c r="F1668" s="228">
        <v>129.93441870585073</v>
      </c>
      <c r="G1668" s="228">
        <v>98.60474694949288</v>
      </c>
      <c r="I1668" s="291"/>
      <c r="J1668" s="291"/>
      <c r="K1668" s="291"/>
    </row>
    <row r="1669" spans="1:11" ht="12.75">
      <c r="A1669" s="51">
        <v>2005</v>
      </c>
      <c r="B1669" s="221">
        <v>1</v>
      </c>
      <c r="C1669" s="223" t="s">
        <v>87</v>
      </c>
      <c r="D1669" s="51" t="s">
        <v>88</v>
      </c>
      <c r="E1669" s="227">
        <v>109.63497596814254</v>
      </c>
      <c r="F1669" s="227">
        <v>107.87322637837072</v>
      </c>
      <c r="G1669" s="227">
        <v>99.84811821036915</v>
      </c>
      <c r="I1669" s="291"/>
      <c r="J1669" s="291"/>
      <c r="K1669" s="291"/>
    </row>
    <row r="1670" spans="1:11" ht="12.75">
      <c r="A1670" s="76">
        <v>2005</v>
      </c>
      <c r="B1670" s="222">
        <v>2</v>
      </c>
      <c r="C1670" s="224" t="s">
        <v>87</v>
      </c>
      <c r="D1670" s="76" t="s">
        <v>88</v>
      </c>
      <c r="E1670" s="228">
        <v>115.86053177702101</v>
      </c>
      <c r="F1670" s="228">
        <v>119.52858668623738</v>
      </c>
      <c r="G1670" s="228">
        <v>103.95664933326469</v>
      </c>
      <c r="I1670" s="291"/>
      <c r="J1670" s="291"/>
      <c r="K1670" s="291"/>
    </row>
    <row r="1671" spans="1:11" ht="12.75">
      <c r="A1671" s="51">
        <v>2005</v>
      </c>
      <c r="B1671" s="221">
        <v>3</v>
      </c>
      <c r="C1671" s="223" t="s">
        <v>87</v>
      </c>
      <c r="D1671" s="51" t="s">
        <v>88</v>
      </c>
      <c r="E1671" s="227">
        <v>124.90944545178226</v>
      </c>
      <c r="F1671" s="227">
        <v>121.00763814161019</v>
      </c>
      <c r="G1671" s="227">
        <v>105.62477475158317</v>
      </c>
      <c r="I1671" s="291"/>
      <c r="J1671" s="291"/>
      <c r="K1671" s="291"/>
    </row>
    <row r="1672" spans="1:11" ht="12.75">
      <c r="A1672" s="76">
        <v>2005</v>
      </c>
      <c r="B1672" s="222">
        <v>4</v>
      </c>
      <c r="C1672" s="224" t="s">
        <v>87</v>
      </c>
      <c r="D1672" s="76" t="s">
        <v>88</v>
      </c>
      <c r="E1672" s="228">
        <v>117.31791264553006</v>
      </c>
      <c r="F1672" s="228">
        <v>115.78244806497388</v>
      </c>
      <c r="G1672" s="228">
        <v>104.45863151933276</v>
      </c>
      <c r="I1672" s="291"/>
      <c r="J1672" s="291"/>
      <c r="K1672" s="291"/>
    </row>
    <row r="1673" spans="1:11" ht="12.75">
      <c r="A1673" s="51">
        <v>2006</v>
      </c>
      <c r="B1673" s="221">
        <v>1</v>
      </c>
      <c r="C1673" s="223" t="s">
        <v>87</v>
      </c>
      <c r="D1673" s="51" t="s">
        <v>88</v>
      </c>
      <c r="E1673" s="227">
        <v>123.72206607889949</v>
      </c>
      <c r="F1673" s="227">
        <v>126.66429791477962</v>
      </c>
      <c r="G1673" s="227">
        <v>107.57349534057562</v>
      </c>
      <c r="I1673" s="291"/>
      <c r="J1673" s="291"/>
      <c r="K1673" s="291"/>
    </row>
    <row r="1674" spans="1:11" ht="12.75">
      <c r="A1674" s="76">
        <v>2006</v>
      </c>
      <c r="B1674" s="222">
        <v>2</v>
      </c>
      <c r="C1674" s="224" t="s">
        <v>87</v>
      </c>
      <c r="D1674" s="76" t="s">
        <v>88</v>
      </c>
      <c r="E1674" s="228">
        <v>146.5264848190063</v>
      </c>
      <c r="F1674" s="228">
        <v>149.09327730378624</v>
      </c>
      <c r="G1674" s="228">
        <v>113.41450857231119</v>
      </c>
      <c r="I1674" s="291"/>
      <c r="J1674" s="291"/>
      <c r="K1674" s="291"/>
    </row>
    <row r="1675" spans="1:11" ht="12.75">
      <c r="A1675" s="51">
        <v>2006</v>
      </c>
      <c r="B1675" s="221">
        <v>3</v>
      </c>
      <c r="C1675" s="223" t="s">
        <v>87</v>
      </c>
      <c r="D1675" s="51" t="s">
        <v>88</v>
      </c>
      <c r="E1675" s="227">
        <v>143.1620462333751</v>
      </c>
      <c r="F1675" s="227">
        <v>145.2046446149107</v>
      </c>
      <c r="G1675" s="227">
        <v>112.46975235545489</v>
      </c>
      <c r="I1675" s="291"/>
      <c r="J1675" s="291"/>
      <c r="K1675" s="291"/>
    </row>
    <row r="1676" spans="1:11" ht="12.75">
      <c r="A1676" s="76">
        <v>2006</v>
      </c>
      <c r="B1676" s="222">
        <v>4</v>
      </c>
      <c r="C1676" s="224" t="s">
        <v>87</v>
      </c>
      <c r="D1676" s="76" t="s">
        <v>88</v>
      </c>
      <c r="E1676" s="228">
        <v>155.99735415709614</v>
      </c>
      <c r="F1676" s="228">
        <v>161.43179460455235</v>
      </c>
      <c r="G1676" s="228">
        <v>114.20480873191578</v>
      </c>
      <c r="I1676" s="291"/>
      <c r="J1676" s="291"/>
      <c r="K1676" s="291"/>
    </row>
    <row r="1677" spans="1:11" ht="12.75">
      <c r="A1677" s="51">
        <v>2007</v>
      </c>
      <c r="B1677" s="221">
        <v>1</v>
      </c>
      <c r="C1677" s="223" t="s">
        <v>87</v>
      </c>
      <c r="D1677" s="51" t="s">
        <v>88</v>
      </c>
      <c r="E1677" s="227">
        <v>144.20376192210495</v>
      </c>
      <c r="F1677" s="227">
        <v>145.8923572388472</v>
      </c>
      <c r="G1677" s="227">
        <v>115.70045821963653</v>
      </c>
      <c r="I1677" s="291"/>
      <c r="J1677" s="291"/>
      <c r="K1677" s="291"/>
    </row>
    <row r="1678" spans="1:11" ht="12.75">
      <c r="A1678" s="76">
        <v>2007</v>
      </c>
      <c r="B1678" s="222">
        <v>2</v>
      </c>
      <c r="C1678" s="224" t="s">
        <v>87</v>
      </c>
      <c r="D1678" s="76" t="s">
        <v>88</v>
      </c>
      <c r="E1678" s="228">
        <v>141.77703166827607</v>
      </c>
      <c r="F1678" s="228">
        <v>147.812957494159</v>
      </c>
      <c r="G1678" s="228">
        <v>115.28085259743604</v>
      </c>
      <c r="I1678" s="291"/>
      <c r="J1678" s="291"/>
      <c r="K1678" s="291"/>
    </row>
    <row r="1679" spans="1:11" ht="12.75">
      <c r="A1679" s="51">
        <v>2007</v>
      </c>
      <c r="B1679" s="221">
        <v>3</v>
      </c>
      <c r="C1679" s="223" t="s">
        <v>87</v>
      </c>
      <c r="D1679" s="51" t="s">
        <v>88</v>
      </c>
      <c r="E1679" s="227">
        <v>131.85610251920903</v>
      </c>
      <c r="F1679" s="227">
        <v>138.41575124515379</v>
      </c>
      <c r="G1679" s="227">
        <v>112.92282345672656</v>
      </c>
      <c r="I1679" s="291"/>
      <c r="J1679" s="291"/>
      <c r="K1679" s="291"/>
    </row>
    <row r="1680" spans="1:11" ht="12.75">
      <c r="A1680" s="76">
        <v>2007</v>
      </c>
      <c r="B1680" s="222">
        <v>4</v>
      </c>
      <c r="C1680" s="224" t="s">
        <v>87</v>
      </c>
      <c r="D1680" s="76" t="s">
        <v>88</v>
      </c>
      <c r="E1680" s="228">
        <v>121.65696706259071</v>
      </c>
      <c r="F1680" s="228">
        <v>134.1733651954169</v>
      </c>
      <c r="G1680" s="228">
        <v>111.14657879833187</v>
      </c>
      <c r="I1680" s="291"/>
      <c r="J1680" s="291"/>
      <c r="K1680" s="291"/>
    </row>
    <row r="1681" spans="1:11" ht="12.75">
      <c r="A1681" s="51">
        <v>2008</v>
      </c>
      <c r="B1681" s="221">
        <v>1</v>
      </c>
      <c r="C1681" s="223" t="s">
        <v>87</v>
      </c>
      <c r="D1681" s="51" t="s">
        <v>88</v>
      </c>
      <c r="E1681" s="227">
        <v>118.03094240663319</v>
      </c>
      <c r="F1681" s="227">
        <v>124.00400525277034</v>
      </c>
      <c r="G1681" s="227">
        <v>112.21232559336869</v>
      </c>
      <c r="I1681" s="291"/>
      <c r="J1681" s="291"/>
      <c r="K1681" s="291"/>
    </row>
    <row r="1682" spans="1:11" ht="12.75">
      <c r="A1682" s="76">
        <v>2008</v>
      </c>
      <c r="B1682" s="222">
        <v>2</v>
      </c>
      <c r="C1682" s="224" t="s">
        <v>87</v>
      </c>
      <c r="D1682" s="76" t="s">
        <v>88</v>
      </c>
      <c r="E1682" s="228">
        <v>122.19886424208316</v>
      </c>
      <c r="F1682" s="228">
        <v>131.96562123576183</v>
      </c>
      <c r="G1682" s="228">
        <v>110.91489471245431</v>
      </c>
      <c r="I1682" s="291"/>
      <c r="J1682" s="291"/>
      <c r="K1682" s="291"/>
    </row>
    <row r="1683" spans="1:11" ht="12.75">
      <c r="A1683" s="51">
        <v>2008</v>
      </c>
      <c r="B1683" s="221">
        <v>3</v>
      </c>
      <c r="C1683" s="223" t="s">
        <v>87</v>
      </c>
      <c r="D1683" s="51" t="s">
        <v>88</v>
      </c>
      <c r="E1683" s="227">
        <v>123.78180344798112</v>
      </c>
      <c r="F1683" s="227">
        <v>140.2118422301653</v>
      </c>
      <c r="G1683" s="227">
        <v>105.3467538485301</v>
      </c>
      <c r="I1683" s="291"/>
      <c r="J1683" s="291"/>
      <c r="K1683" s="291"/>
    </row>
    <row r="1684" spans="1:11" ht="12.75">
      <c r="A1684" s="76">
        <v>2008</v>
      </c>
      <c r="B1684" s="222">
        <v>4</v>
      </c>
      <c r="C1684" s="224" t="s">
        <v>87</v>
      </c>
      <c r="D1684" s="76" t="s">
        <v>88</v>
      </c>
      <c r="E1684" s="228">
        <v>124.92163771549089</v>
      </c>
      <c r="F1684" s="228">
        <v>142.90256261853244</v>
      </c>
      <c r="G1684" s="228">
        <v>104.13427379910416</v>
      </c>
      <c r="I1684" s="291"/>
      <c r="J1684" s="291"/>
      <c r="K1684" s="291"/>
    </row>
    <row r="1685" spans="1:11" ht="12.75">
      <c r="A1685" s="51">
        <v>2009</v>
      </c>
      <c r="B1685" s="221">
        <v>1</v>
      </c>
      <c r="C1685" s="223" t="s">
        <v>87</v>
      </c>
      <c r="D1685" s="51" t="s">
        <v>88</v>
      </c>
      <c r="E1685" s="227">
        <v>121.82860084263046</v>
      </c>
      <c r="F1685" s="227">
        <v>127.89508200329891</v>
      </c>
      <c r="G1685" s="227">
        <v>101.06059825979511</v>
      </c>
      <c r="I1685" s="291"/>
      <c r="J1685" s="291"/>
      <c r="K1685" s="291"/>
    </row>
    <row r="1686" spans="1:11" ht="12.75">
      <c r="A1686" s="76">
        <v>2009</v>
      </c>
      <c r="B1686" s="222">
        <v>2</v>
      </c>
      <c r="C1686" s="224" t="s">
        <v>87</v>
      </c>
      <c r="D1686" s="76" t="s">
        <v>88</v>
      </c>
      <c r="E1686" s="228">
        <v>104.23860185039408</v>
      </c>
      <c r="F1686" s="228">
        <v>114.84871124744475</v>
      </c>
      <c r="G1686" s="228">
        <v>101.44416413530352</v>
      </c>
      <c r="I1686" s="291"/>
      <c r="J1686" s="291"/>
      <c r="K1686" s="291"/>
    </row>
    <row r="1687" spans="1:11" ht="12.75">
      <c r="A1687" s="51">
        <v>2009</v>
      </c>
      <c r="B1687" s="221">
        <v>3</v>
      </c>
      <c r="C1687" s="223" t="s">
        <v>87</v>
      </c>
      <c r="D1687" s="51" t="s">
        <v>88</v>
      </c>
      <c r="E1687" s="227">
        <v>112.84422824016887</v>
      </c>
      <c r="F1687" s="227">
        <v>122.20232703345725</v>
      </c>
      <c r="G1687" s="227">
        <v>101.02198424548216</v>
      </c>
      <c r="I1687" s="291"/>
      <c r="J1687" s="291"/>
      <c r="K1687" s="291"/>
    </row>
    <row r="1688" spans="1:11" ht="12.75">
      <c r="A1688" s="76">
        <v>2009</v>
      </c>
      <c r="B1688" s="222">
        <v>4</v>
      </c>
      <c r="C1688" s="224" t="s">
        <v>87</v>
      </c>
      <c r="D1688" s="76" t="s">
        <v>88</v>
      </c>
      <c r="E1688" s="228">
        <v>117.98744543514671</v>
      </c>
      <c r="F1688" s="228">
        <v>124.45820761567833</v>
      </c>
      <c r="G1688" s="228">
        <v>99.63187973021675</v>
      </c>
      <c r="I1688" s="291"/>
      <c r="J1688" s="291"/>
      <c r="K1688" s="291"/>
    </row>
    <row r="1689" spans="1:11" ht="12.75">
      <c r="A1689" s="51">
        <v>2010</v>
      </c>
      <c r="B1689" s="221">
        <v>1</v>
      </c>
      <c r="C1689" s="223" t="s">
        <v>87</v>
      </c>
      <c r="D1689" s="51" t="s">
        <v>88</v>
      </c>
      <c r="E1689" s="227">
        <v>90.40741933184223</v>
      </c>
      <c r="F1689" s="227">
        <v>97.2994813511218</v>
      </c>
      <c r="G1689" s="227">
        <v>93.95561962621635</v>
      </c>
      <c r="I1689" s="291"/>
      <c r="J1689" s="291"/>
      <c r="K1689" s="291"/>
    </row>
    <row r="1690" spans="1:11" ht="12.75">
      <c r="A1690" s="76">
        <v>2010</v>
      </c>
      <c r="B1690" s="222">
        <v>2</v>
      </c>
      <c r="C1690" s="224" t="s">
        <v>87</v>
      </c>
      <c r="D1690" s="76" t="s">
        <v>88</v>
      </c>
      <c r="E1690" s="228">
        <v>93.76283679502478</v>
      </c>
      <c r="F1690" s="228">
        <v>104.30844873757823</v>
      </c>
      <c r="G1690" s="228">
        <v>96.70493744529682</v>
      </c>
      <c r="I1690" s="291"/>
      <c r="J1690" s="291"/>
      <c r="K1690" s="291"/>
    </row>
    <row r="1691" spans="1:11" ht="12.75">
      <c r="A1691" s="51">
        <v>2010</v>
      </c>
      <c r="B1691" s="221">
        <v>3</v>
      </c>
      <c r="C1691" s="223" t="s">
        <v>87</v>
      </c>
      <c r="D1691" s="51" t="s">
        <v>88</v>
      </c>
      <c r="E1691" s="227">
        <v>97.09768167280947</v>
      </c>
      <c r="F1691" s="227">
        <v>103.64206290181512</v>
      </c>
      <c r="G1691" s="227">
        <v>94.57344385522319</v>
      </c>
      <c r="I1691" s="291"/>
      <c r="J1691" s="291"/>
      <c r="K1691" s="291"/>
    </row>
    <row r="1692" spans="1:11" ht="12.75">
      <c r="A1692" s="76">
        <v>2001</v>
      </c>
      <c r="B1692" s="222">
        <v>1</v>
      </c>
      <c r="C1692" s="224" t="s">
        <v>89</v>
      </c>
      <c r="D1692" s="76" t="s">
        <v>90</v>
      </c>
      <c r="E1692" s="228">
        <v>78.34596412169664</v>
      </c>
      <c r="F1692" s="228">
        <v>80.42225739937278</v>
      </c>
      <c r="G1692" s="228">
        <v>91.10719103455432</v>
      </c>
      <c r="I1692" s="291"/>
      <c r="J1692" s="291"/>
      <c r="K1692" s="291"/>
    </row>
    <row r="1693" spans="1:11" ht="12.75">
      <c r="A1693" s="51">
        <v>2001</v>
      </c>
      <c r="B1693" s="221">
        <v>2</v>
      </c>
      <c r="C1693" s="223" t="s">
        <v>89</v>
      </c>
      <c r="D1693" s="51" t="s">
        <v>90</v>
      </c>
      <c r="E1693" s="227">
        <v>97.08880412876012</v>
      </c>
      <c r="F1693" s="227">
        <v>98.6400476921828</v>
      </c>
      <c r="G1693" s="227">
        <v>100.0518833661928</v>
      </c>
      <c r="I1693" s="291"/>
      <c r="J1693" s="291"/>
      <c r="K1693" s="291"/>
    </row>
    <row r="1694" spans="1:11" ht="12.75">
      <c r="A1694" s="76">
        <v>2001</v>
      </c>
      <c r="B1694" s="222">
        <v>3</v>
      </c>
      <c r="C1694" s="224" t="s">
        <v>89</v>
      </c>
      <c r="D1694" s="76" t="s">
        <v>90</v>
      </c>
      <c r="E1694" s="228">
        <v>122.12789140520489</v>
      </c>
      <c r="F1694" s="228">
        <v>111.91197183413595</v>
      </c>
      <c r="G1694" s="228">
        <v>106.01847047836463</v>
      </c>
      <c r="I1694" s="291"/>
      <c r="J1694" s="291"/>
      <c r="K1694" s="291"/>
    </row>
    <row r="1695" spans="1:11" ht="12.75">
      <c r="A1695" s="51">
        <v>2001</v>
      </c>
      <c r="B1695" s="221">
        <v>4</v>
      </c>
      <c r="C1695" s="223" t="s">
        <v>89</v>
      </c>
      <c r="D1695" s="51" t="s">
        <v>90</v>
      </c>
      <c r="E1695" s="227">
        <v>102.43734034433835</v>
      </c>
      <c r="F1695" s="227">
        <v>109.0257230743085</v>
      </c>
      <c r="G1695" s="227">
        <v>102.82245512088825</v>
      </c>
      <c r="I1695" s="291"/>
      <c r="J1695" s="291"/>
      <c r="K1695" s="291"/>
    </row>
    <row r="1696" spans="1:11" ht="12.75">
      <c r="A1696" s="76">
        <v>2002</v>
      </c>
      <c r="B1696" s="222">
        <v>1</v>
      </c>
      <c r="C1696" s="224" t="s">
        <v>89</v>
      </c>
      <c r="D1696" s="76" t="s">
        <v>90</v>
      </c>
      <c r="E1696" s="228">
        <v>90.43085471274436</v>
      </c>
      <c r="F1696" s="228">
        <v>93.90649656443793</v>
      </c>
      <c r="G1696" s="228">
        <v>97.32281830445159</v>
      </c>
      <c r="I1696" s="291"/>
      <c r="J1696" s="291"/>
      <c r="K1696" s="291"/>
    </row>
    <row r="1697" spans="1:11" ht="12.75">
      <c r="A1697" s="51">
        <v>2002</v>
      </c>
      <c r="B1697" s="221">
        <v>2</v>
      </c>
      <c r="C1697" s="223" t="s">
        <v>89</v>
      </c>
      <c r="D1697" s="51" t="s">
        <v>90</v>
      </c>
      <c r="E1697" s="227">
        <v>106.95798111790451</v>
      </c>
      <c r="F1697" s="227">
        <v>100.51729332340108</v>
      </c>
      <c r="G1697" s="227">
        <v>98.02843208467365</v>
      </c>
      <c r="I1697" s="291"/>
      <c r="J1697" s="291"/>
      <c r="K1697" s="291"/>
    </row>
    <row r="1698" spans="1:11" ht="12.75">
      <c r="A1698" s="76">
        <v>2002</v>
      </c>
      <c r="B1698" s="222">
        <v>3</v>
      </c>
      <c r="C1698" s="224" t="s">
        <v>89</v>
      </c>
      <c r="D1698" s="76" t="s">
        <v>90</v>
      </c>
      <c r="E1698" s="228">
        <v>108.45396785259426</v>
      </c>
      <c r="F1698" s="228">
        <v>110.30631952619188</v>
      </c>
      <c r="G1698" s="228">
        <v>99.16986614091522</v>
      </c>
      <c r="I1698" s="291"/>
      <c r="J1698" s="291"/>
      <c r="K1698" s="291"/>
    </row>
    <row r="1699" spans="1:11" ht="12.75">
      <c r="A1699" s="51">
        <v>2002</v>
      </c>
      <c r="B1699" s="221">
        <v>4</v>
      </c>
      <c r="C1699" s="223" t="s">
        <v>89</v>
      </c>
      <c r="D1699" s="51" t="s">
        <v>90</v>
      </c>
      <c r="E1699" s="227">
        <v>103.50787116819416</v>
      </c>
      <c r="F1699" s="227">
        <v>99.7411175219704</v>
      </c>
      <c r="G1699" s="227">
        <v>96.91812804814776</v>
      </c>
      <c r="I1699" s="291"/>
      <c r="J1699" s="291"/>
      <c r="K1699" s="291"/>
    </row>
    <row r="1700" spans="1:11" ht="12.75">
      <c r="A1700" s="76">
        <v>2003</v>
      </c>
      <c r="B1700" s="222">
        <v>1</v>
      </c>
      <c r="C1700" s="224" t="s">
        <v>89</v>
      </c>
      <c r="D1700" s="76" t="s">
        <v>90</v>
      </c>
      <c r="E1700" s="228">
        <v>85.62502183904145</v>
      </c>
      <c r="F1700" s="228">
        <v>85.04524678347936</v>
      </c>
      <c r="G1700" s="228">
        <v>92.75708207948531</v>
      </c>
      <c r="I1700" s="291"/>
      <c r="J1700" s="291"/>
      <c r="K1700" s="291"/>
    </row>
    <row r="1701" spans="1:11" ht="12.75">
      <c r="A1701" s="51">
        <v>2003</v>
      </c>
      <c r="B1701" s="221">
        <v>2</v>
      </c>
      <c r="C1701" s="223" t="s">
        <v>89</v>
      </c>
      <c r="D1701" s="51" t="s">
        <v>90</v>
      </c>
      <c r="E1701" s="227">
        <v>82.89759736553113</v>
      </c>
      <c r="F1701" s="227">
        <v>79.08736748364625</v>
      </c>
      <c r="G1701" s="227">
        <v>91.14869772750856</v>
      </c>
      <c r="I1701" s="291"/>
      <c r="J1701" s="291"/>
      <c r="K1701" s="291"/>
    </row>
    <row r="1702" spans="1:11" ht="12.75">
      <c r="A1702" s="76">
        <v>2003</v>
      </c>
      <c r="B1702" s="222">
        <v>3</v>
      </c>
      <c r="C1702" s="224" t="s">
        <v>89</v>
      </c>
      <c r="D1702" s="76" t="s">
        <v>90</v>
      </c>
      <c r="E1702" s="228">
        <v>87.42320337216974</v>
      </c>
      <c r="F1702" s="228">
        <v>93.98458131696812</v>
      </c>
      <c r="G1702" s="228">
        <v>89.54031337553181</v>
      </c>
      <c r="I1702" s="291"/>
      <c r="J1702" s="291"/>
      <c r="K1702" s="291"/>
    </row>
    <row r="1703" spans="1:11" ht="12.75">
      <c r="A1703" s="51">
        <v>2003</v>
      </c>
      <c r="B1703" s="221">
        <v>4</v>
      </c>
      <c r="C1703" s="223" t="s">
        <v>89</v>
      </c>
      <c r="D1703" s="51" t="s">
        <v>90</v>
      </c>
      <c r="E1703" s="227">
        <v>92.84252527706012</v>
      </c>
      <c r="F1703" s="227">
        <v>102.24677712214898</v>
      </c>
      <c r="G1703" s="227">
        <v>90.34969388813946</v>
      </c>
      <c r="I1703" s="291"/>
      <c r="J1703" s="291"/>
      <c r="K1703" s="291"/>
    </row>
    <row r="1704" spans="1:11" ht="12.75">
      <c r="A1704" s="76">
        <v>2004</v>
      </c>
      <c r="B1704" s="222">
        <v>1</v>
      </c>
      <c r="C1704" s="224" t="s">
        <v>89</v>
      </c>
      <c r="D1704" s="76" t="s">
        <v>90</v>
      </c>
      <c r="E1704" s="228">
        <v>101.67618795580623</v>
      </c>
      <c r="F1704" s="228">
        <v>101.24528287575272</v>
      </c>
      <c r="G1704" s="228">
        <v>92.71557538653107</v>
      </c>
      <c r="I1704" s="291"/>
      <c r="J1704" s="291"/>
      <c r="K1704" s="291"/>
    </row>
    <row r="1705" spans="1:11" ht="12.75">
      <c r="A1705" s="51">
        <v>2004</v>
      </c>
      <c r="B1705" s="221">
        <v>2</v>
      </c>
      <c r="C1705" s="223" t="s">
        <v>89</v>
      </c>
      <c r="D1705" s="51" t="s">
        <v>90</v>
      </c>
      <c r="E1705" s="227">
        <v>124.58774888989514</v>
      </c>
      <c r="F1705" s="227">
        <v>119.58922014914059</v>
      </c>
      <c r="G1705" s="227">
        <v>102.64605167583272</v>
      </c>
      <c r="I1705" s="291"/>
      <c r="J1705" s="291"/>
      <c r="K1705" s="291"/>
    </row>
    <row r="1706" spans="1:11" ht="12.75">
      <c r="A1706" s="76">
        <v>2004</v>
      </c>
      <c r="B1706" s="222">
        <v>3</v>
      </c>
      <c r="C1706" s="224" t="s">
        <v>89</v>
      </c>
      <c r="D1706" s="76" t="s">
        <v>90</v>
      </c>
      <c r="E1706" s="228">
        <v>134.80312885652822</v>
      </c>
      <c r="F1706" s="228">
        <v>131.9754401880663</v>
      </c>
      <c r="G1706" s="228">
        <v>105.47888346995953</v>
      </c>
      <c r="I1706" s="291"/>
      <c r="J1706" s="291"/>
      <c r="K1706" s="291"/>
    </row>
    <row r="1707" spans="1:11" ht="12.75">
      <c r="A1707" s="51">
        <v>2004</v>
      </c>
      <c r="B1707" s="221">
        <v>4</v>
      </c>
      <c r="C1707" s="223" t="s">
        <v>89</v>
      </c>
      <c r="D1707" s="51" t="s">
        <v>90</v>
      </c>
      <c r="E1707" s="227">
        <v>145.9259320914552</v>
      </c>
      <c r="F1707" s="227">
        <v>156.87301033994694</v>
      </c>
      <c r="G1707" s="227">
        <v>110.62571339628515</v>
      </c>
      <c r="I1707" s="291"/>
      <c r="J1707" s="291"/>
      <c r="K1707" s="291"/>
    </row>
    <row r="1708" spans="1:11" ht="12.75">
      <c r="A1708" s="76">
        <v>2005</v>
      </c>
      <c r="B1708" s="222">
        <v>1</v>
      </c>
      <c r="C1708" s="224" t="s">
        <v>89</v>
      </c>
      <c r="D1708" s="76" t="s">
        <v>90</v>
      </c>
      <c r="E1708" s="228">
        <v>133.50781333389847</v>
      </c>
      <c r="F1708" s="228">
        <v>132.87156593440284</v>
      </c>
      <c r="G1708" s="228">
        <v>112.31711113417039</v>
      </c>
      <c r="I1708" s="291"/>
      <c r="J1708" s="291"/>
      <c r="K1708" s="291"/>
    </row>
    <row r="1709" spans="1:11" ht="12.75">
      <c r="A1709" s="51">
        <v>2005</v>
      </c>
      <c r="B1709" s="221">
        <v>2</v>
      </c>
      <c r="C1709" s="223" t="s">
        <v>89</v>
      </c>
      <c r="D1709" s="51" t="s">
        <v>90</v>
      </c>
      <c r="E1709" s="227">
        <v>157.6976532196231</v>
      </c>
      <c r="F1709" s="227">
        <v>157.24646281029737</v>
      </c>
      <c r="G1709" s="227">
        <v>114.25754902978105</v>
      </c>
      <c r="I1709" s="291"/>
      <c r="J1709" s="291"/>
      <c r="K1709" s="291"/>
    </row>
    <row r="1710" spans="1:11" ht="12.75">
      <c r="A1710" s="76">
        <v>2005</v>
      </c>
      <c r="B1710" s="222">
        <v>3</v>
      </c>
      <c r="C1710" s="224" t="s">
        <v>89</v>
      </c>
      <c r="D1710" s="76" t="s">
        <v>90</v>
      </c>
      <c r="E1710" s="228">
        <v>151.93047214222312</v>
      </c>
      <c r="F1710" s="228">
        <v>154.94188099783318</v>
      </c>
      <c r="G1710" s="228">
        <v>112.41050119331742</v>
      </c>
      <c r="I1710" s="291"/>
      <c r="J1710" s="291"/>
      <c r="K1710" s="291"/>
    </row>
    <row r="1711" spans="1:11" ht="12.75">
      <c r="A1711" s="51">
        <v>2005</v>
      </c>
      <c r="B1711" s="221">
        <v>4</v>
      </c>
      <c r="C1711" s="223" t="s">
        <v>89</v>
      </c>
      <c r="D1711" s="51" t="s">
        <v>90</v>
      </c>
      <c r="E1711" s="227">
        <v>145.45100189437744</v>
      </c>
      <c r="F1711" s="227">
        <v>154.15718317011394</v>
      </c>
      <c r="G1711" s="227">
        <v>112.42087786655598</v>
      </c>
      <c r="I1711" s="291"/>
      <c r="J1711" s="291"/>
      <c r="K1711" s="291"/>
    </row>
    <row r="1712" spans="1:11" ht="12.75">
      <c r="A1712" s="76">
        <v>2006</v>
      </c>
      <c r="B1712" s="222">
        <v>1</v>
      </c>
      <c r="C1712" s="224" t="s">
        <v>89</v>
      </c>
      <c r="D1712" s="76" t="s">
        <v>90</v>
      </c>
      <c r="E1712" s="228">
        <v>157.96276589090806</v>
      </c>
      <c r="F1712" s="228">
        <v>156.55715662045438</v>
      </c>
      <c r="G1712" s="228">
        <v>116.64418387464978</v>
      </c>
      <c r="I1712" s="291"/>
      <c r="J1712" s="291"/>
      <c r="K1712" s="291"/>
    </row>
    <row r="1713" spans="1:11" ht="12.75">
      <c r="A1713" s="51">
        <v>2006</v>
      </c>
      <c r="B1713" s="221">
        <v>2</v>
      </c>
      <c r="C1713" s="223" t="s">
        <v>89</v>
      </c>
      <c r="D1713" s="51" t="s">
        <v>90</v>
      </c>
      <c r="E1713" s="227">
        <v>162.0549935087063</v>
      </c>
      <c r="F1713" s="227">
        <v>162.5410654323345</v>
      </c>
      <c r="G1713" s="227">
        <v>124.40593545709245</v>
      </c>
      <c r="I1713" s="291"/>
      <c r="J1713" s="291"/>
      <c r="K1713" s="291"/>
    </row>
    <row r="1714" spans="1:11" ht="12.75">
      <c r="A1714" s="76">
        <v>2006</v>
      </c>
      <c r="B1714" s="222">
        <v>3</v>
      </c>
      <c r="C1714" s="224" t="s">
        <v>89</v>
      </c>
      <c r="D1714" s="76" t="s">
        <v>90</v>
      </c>
      <c r="E1714" s="228">
        <v>202.59448931349823</v>
      </c>
      <c r="F1714" s="228">
        <v>206.96716761306226</v>
      </c>
      <c r="G1714" s="228">
        <v>136.17308290961918</v>
      </c>
      <c r="I1714" s="291"/>
      <c r="J1714" s="291"/>
      <c r="K1714" s="291"/>
    </row>
    <row r="1715" spans="1:11" ht="12.75">
      <c r="A1715" s="51">
        <v>2006</v>
      </c>
      <c r="B1715" s="221">
        <v>4</v>
      </c>
      <c r="C1715" s="223" t="s">
        <v>89</v>
      </c>
      <c r="D1715" s="51" t="s">
        <v>90</v>
      </c>
      <c r="E1715" s="227">
        <v>209.69921223206984</v>
      </c>
      <c r="F1715" s="227">
        <v>215.55682062156419</v>
      </c>
      <c r="G1715" s="227">
        <v>142.57549029781052</v>
      </c>
      <c r="I1715" s="291"/>
      <c r="J1715" s="291"/>
      <c r="K1715" s="291"/>
    </row>
    <row r="1716" spans="1:11" ht="12.75">
      <c r="A1716" s="76">
        <v>2007</v>
      </c>
      <c r="B1716" s="222">
        <v>1</v>
      </c>
      <c r="C1716" s="224" t="s">
        <v>89</v>
      </c>
      <c r="D1716" s="76" t="s">
        <v>90</v>
      </c>
      <c r="E1716" s="228">
        <v>234.35373775371636</v>
      </c>
      <c r="F1716" s="228">
        <v>218.8621621307769</v>
      </c>
      <c r="G1716" s="228">
        <v>150.12970841548199</v>
      </c>
      <c r="I1716" s="291"/>
      <c r="J1716" s="291"/>
      <c r="K1716" s="291"/>
    </row>
    <row r="1717" spans="1:11" ht="12.75">
      <c r="A1717" s="51">
        <v>2007</v>
      </c>
      <c r="B1717" s="221">
        <v>2</v>
      </c>
      <c r="C1717" s="223" t="s">
        <v>89</v>
      </c>
      <c r="D1717" s="51" t="s">
        <v>90</v>
      </c>
      <c r="E1717" s="227">
        <v>231.6189186114925</v>
      </c>
      <c r="F1717" s="227">
        <v>229.0245370013015</v>
      </c>
      <c r="G1717" s="227">
        <v>158.21313686832002</v>
      </c>
      <c r="I1717" s="291"/>
      <c r="J1717" s="291"/>
      <c r="K1717" s="291"/>
    </row>
    <row r="1718" spans="1:11" ht="12.75">
      <c r="A1718" s="76">
        <v>2007</v>
      </c>
      <c r="B1718" s="222">
        <v>3</v>
      </c>
      <c r="C1718" s="224" t="s">
        <v>89</v>
      </c>
      <c r="D1718" s="76" t="s">
        <v>90</v>
      </c>
      <c r="E1718" s="228">
        <v>250.8004109254407</v>
      </c>
      <c r="F1718" s="228">
        <v>245.5002908672216</v>
      </c>
      <c r="G1718" s="228">
        <v>161.48178893846634</v>
      </c>
      <c r="I1718" s="291"/>
      <c r="J1718" s="291"/>
      <c r="K1718" s="291"/>
    </row>
    <row r="1719" spans="1:11" ht="12.75">
      <c r="A1719" s="51">
        <v>2007</v>
      </c>
      <c r="B1719" s="221">
        <v>4</v>
      </c>
      <c r="C1719" s="223" t="s">
        <v>89</v>
      </c>
      <c r="D1719" s="51" t="s">
        <v>90</v>
      </c>
      <c r="E1719" s="227">
        <v>251.53047556588245</v>
      </c>
      <c r="F1719" s="227">
        <v>263.877060272079</v>
      </c>
      <c r="G1719" s="227">
        <v>160.67240842585866</v>
      </c>
      <c r="I1719" s="291"/>
      <c r="J1719" s="291"/>
      <c r="K1719" s="291"/>
    </row>
    <row r="1720" spans="1:11" ht="12.75">
      <c r="A1720" s="76">
        <v>2008</v>
      </c>
      <c r="B1720" s="222">
        <v>1</v>
      </c>
      <c r="C1720" s="224" t="s">
        <v>89</v>
      </c>
      <c r="D1720" s="76" t="s">
        <v>90</v>
      </c>
      <c r="E1720" s="228">
        <v>166.34097788558597</v>
      </c>
      <c r="F1720" s="228">
        <v>154.7498922299364</v>
      </c>
      <c r="G1720" s="228">
        <v>145.82338902147973</v>
      </c>
      <c r="I1720" s="291"/>
      <c r="J1720" s="291"/>
      <c r="K1720" s="291"/>
    </row>
    <row r="1721" spans="1:11" ht="12.75">
      <c r="A1721" s="51">
        <v>2008</v>
      </c>
      <c r="B1721" s="221">
        <v>2</v>
      </c>
      <c r="C1721" s="223" t="s">
        <v>89</v>
      </c>
      <c r="D1721" s="51" t="s">
        <v>90</v>
      </c>
      <c r="E1721" s="227">
        <v>174.14280581940977</v>
      </c>
      <c r="F1721" s="227">
        <v>152.8985067874118</v>
      </c>
      <c r="G1721" s="227">
        <v>136.33910968143613</v>
      </c>
      <c r="I1721" s="291"/>
      <c r="J1721" s="291"/>
      <c r="K1721" s="291"/>
    </row>
    <row r="1722" spans="1:11" ht="12.75">
      <c r="A1722" s="76">
        <v>2008</v>
      </c>
      <c r="B1722" s="222">
        <v>3</v>
      </c>
      <c r="C1722" s="224" t="s">
        <v>89</v>
      </c>
      <c r="D1722" s="76" t="s">
        <v>90</v>
      </c>
      <c r="E1722" s="228">
        <v>129.9197907869937</v>
      </c>
      <c r="F1722" s="228">
        <v>145.85055633700867</v>
      </c>
      <c r="G1722" s="228">
        <v>114.62073259313064</v>
      </c>
      <c r="I1722" s="291"/>
      <c r="J1722" s="291"/>
      <c r="K1722" s="291"/>
    </row>
    <row r="1723" spans="1:11" ht="12.75">
      <c r="A1723" s="51">
        <v>2008</v>
      </c>
      <c r="B1723" s="221">
        <v>4</v>
      </c>
      <c r="C1723" s="223" t="s">
        <v>89</v>
      </c>
      <c r="D1723" s="51" t="s">
        <v>90</v>
      </c>
      <c r="E1723" s="227">
        <v>128.35723288427533</v>
      </c>
      <c r="F1723" s="227">
        <v>157.39212924698262</v>
      </c>
      <c r="G1723" s="227">
        <v>109.45314932032791</v>
      </c>
      <c r="I1723" s="291"/>
      <c r="J1723" s="291"/>
      <c r="K1723" s="291"/>
    </row>
    <row r="1724" spans="1:11" ht="12.75">
      <c r="A1724" s="76">
        <v>2009</v>
      </c>
      <c r="B1724" s="222">
        <v>1</v>
      </c>
      <c r="C1724" s="224" t="s">
        <v>89</v>
      </c>
      <c r="D1724" s="76" t="s">
        <v>90</v>
      </c>
      <c r="E1724" s="228">
        <v>106.20032791437964</v>
      </c>
      <c r="F1724" s="228">
        <v>101.72713996239399</v>
      </c>
      <c r="G1724" s="228">
        <v>107.25329459375324</v>
      </c>
      <c r="I1724" s="291"/>
      <c r="J1724" s="291"/>
      <c r="K1724" s="291"/>
    </row>
    <row r="1725" spans="1:11" ht="12.75">
      <c r="A1725" s="51">
        <v>2009</v>
      </c>
      <c r="B1725" s="221">
        <v>2</v>
      </c>
      <c r="C1725" s="223" t="s">
        <v>89</v>
      </c>
      <c r="D1725" s="51" t="s">
        <v>90</v>
      </c>
      <c r="E1725" s="227">
        <v>94.46722805604601</v>
      </c>
      <c r="F1725" s="227">
        <v>104.13161877409132</v>
      </c>
      <c r="G1725" s="227">
        <v>92.71557538653107</v>
      </c>
      <c r="I1725" s="291"/>
      <c r="J1725" s="291"/>
      <c r="K1725" s="291"/>
    </row>
    <row r="1726" spans="1:11" ht="12.75">
      <c r="A1726" s="76">
        <v>2009</v>
      </c>
      <c r="B1726" s="222">
        <v>3</v>
      </c>
      <c r="C1726" s="224" t="s">
        <v>89</v>
      </c>
      <c r="D1726" s="76" t="s">
        <v>90</v>
      </c>
      <c r="E1726" s="228">
        <v>117.33229879435495</v>
      </c>
      <c r="F1726" s="228">
        <v>113.4740648322756</v>
      </c>
      <c r="G1726" s="228">
        <v>94.71827332157311</v>
      </c>
      <c r="I1726" s="291"/>
      <c r="J1726" s="291"/>
      <c r="K1726" s="291"/>
    </row>
    <row r="1727" spans="1:11" ht="12.75">
      <c r="A1727" s="51">
        <v>2009</v>
      </c>
      <c r="B1727" s="221">
        <v>4</v>
      </c>
      <c r="C1727" s="223" t="s">
        <v>89</v>
      </c>
      <c r="D1727" s="51" t="s">
        <v>90</v>
      </c>
      <c r="E1727" s="227">
        <v>119.7058848714126</v>
      </c>
      <c r="F1727" s="227">
        <v>134.8316726996762</v>
      </c>
      <c r="G1727" s="227">
        <v>95.25786032997821</v>
      </c>
      <c r="I1727" s="291"/>
      <c r="J1727" s="291"/>
      <c r="K1727" s="291"/>
    </row>
    <row r="1728" spans="1:11" ht="12.75">
      <c r="A1728" s="76">
        <v>2010</v>
      </c>
      <c r="B1728" s="222">
        <v>1</v>
      </c>
      <c r="C1728" s="224" t="s">
        <v>89</v>
      </c>
      <c r="D1728" s="76" t="s">
        <v>90</v>
      </c>
      <c r="E1728" s="228">
        <v>120.7160952723198</v>
      </c>
      <c r="F1728" s="228">
        <v>122.49243015707012</v>
      </c>
      <c r="G1728" s="228">
        <v>96.13987755525578</v>
      </c>
      <c r="I1728" s="291"/>
      <c r="J1728" s="291"/>
      <c r="K1728" s="291"/>
    </row>
    <row r="1729" spans="1:11" ht="12.75">
      <c r="A1729" s="51">
        <v>2010</v>
      </c>
      <c r="B1729" s="221">
        <v>2</v>
      </c>
      <c r="C1729" s="223" t="s">
        <v>89</v>
      </c>
      <c r="D1729" s="51" t="s">
        <v>90</v>
      </c>
      <c r="E1729" s="227">
        <v>143.68536677659154</v>
      </c>
      <c r="F1729" s="227">
        <v>142.28385735124164</v>
      </c>
      <c r="G1729" s="227">
        <v>106.22600394313584</v>
      </c>
      <c r="I1729" s="291"/>
      <c r="J1729" s="291"/>
      <c r="K1729" s="291"/>
    </row>
    <row r="1730" spans="1:11" ht="12.75">
      <c r="A1730" s="76">
        <v>2010</v>
      </c>
      <c r="B1730" s="222">
        <v>3</v>
      </c>
      <c r="C1730" s="224" t="s">
        <v>89</v>
      </c>
      <c r="D1730" s="76" t="s">
        <v>90</v>
      </c>
      <c r="E1730" s="228">
        <v>164.96173380971916</v>
      </c>
      <c r="F1730" s="228">
        <v>166.2374679753307</v>
      </c>
      <c r="G1730" s="228">
        <v>116.41589706340147</v>
      </c>
      <c r="I1730" s="291"/>
      <c r="J1730" s="291"/>
      <c r="K1730" s="291"/>
    </row>
    <row r="1731" spans="1:11" ht="12.75">
      <c r="A1731" s="51">
        <v>2001</v>
      </c>
      <c r="B1731" s="221">
        <v>1</v>
      </c>
      <c r="C1731" s="223" t="s">
        <v>91</v>
      </c>
      <c r="D1731" s="51" t="s">
        <v>92</v>
      </c>
      <c r="E1731" s="227">
        <v>85.09695143386723</v>
      </c>
      <c r="F1731" s="227">
        <v>82.45341696171137</v>
      </c>
      <c r="G1731" s="227">
        <v>98.49608460339198</v>
      </c>
      <c r="I1731" s="291"/>
      <c r="J1731" s="291"/>
      <c r="K1731" s="291"/>
    </row>
    <row r="1732" spans="1:11" ht="12.75">
      <c r="A1732" s="76">
        <v>2001</v>
      </c>
      <c r="B1732" s="222">
        <v>2</v>
      </c>
      <c r="C1732" s="224" t="s">
        <v>91</v>
      </c>
      <c r="D1732" s="76" t="s">
        <v>92</v>
      </c>
      <c r="E1732" s="228">
        <v>109.9450761987398</v>
      </c>
      <c r="F1732" s="228">
        <v>94.79189163836445</v>
      </c>
      <c r="G1732" s="228">
        <v>99.87136395701066</v>
      </c>
      <c r="I1732" s="291"/>
      <c r="J1732" s="291"/>
      <c r="K1732" s="291"/>
    </row>
    <row r="1733" spans="1:11" ht="12.75">
      <c r="A1733" s="51">
        <v>2001</v>
      </c>
      <c r="B1733" s="221">
        <v>3</v>
      </c>
      <c r="C1733" s="223" t="s">
        <v>91</v>
      </c>
      <c r="D1733" s="51" t="s">
        <v>92</v>
      </c>
      <c r="E1733" s="227">
        <v>100.78360825032311</v>
      </c>
      <c r="F1733" s="227">
        <v>108.08915345439173</v>
      </c>
      <c r="G1733" s="227">
        <v>97.40297463439504</v>
      </c>
      <c r="I1733" s="291"/>
      <c r="J1733" s="291"/>
      <c r="K1733" s="291"/>
    </row>
    <row r="1734" spans="1:11" ht="12.75">
      <c r="A1734" s="76">
        <v>2001</v>
      </c>
      <c r="B1734" s="222">
        <v>4</v>
      </c>
      <c r="C1734" s="224" t="s">
        <v>91</v>
      </c>
      <c r="D1734" s="76" t="s">
        <v>92</v>
      </c>
      <c r="E1734" s="228">
        <v>104.17436411706989</v>
      </c>
      <c r="F1734" s="228">
        <v>114.66553794553245</v>
      </c>
      <c r="G1734" s="228">
        <v>104.22957680520237</v>
      </c>
      <c r="I1734" s="291"/>
      <c r="J1734" s="291"/>
      <c r="K1734" s="291"/>
    </row>
    <row r="1735" spans="1:11" ht="12.75">
      <c r="A1735" s="51">
        <v>2002</v>
      </c>
      <c r="B1735" s="221">
        <v>1</v>
      </c>
      <c r="C1735" s="223" t="s">
        <v>91</v>
      </c>
      <c r="D1735" s="51" t="s">
        <v>92</v>
      </c>
      <c r="E1735" s="227">
        <v>54.825746982851605</v>
      </c>
      <c r="F1735" s="227">
        <v>51.11505476881879</v>
      </c>
      <c r="G1735" s="227">
        <v>95.0365456776511</v>
      </c>
      <c r="I1735" s="291"/>
      <c r="J1735" s="291"/>
      <c r="K1735" s="291"/>
    </row>
    <row r="1736" spans="1:11" ht="12.75">
      <c r="A1736" s="76">
        <v>2002</v>
      </c>
      <c r="B1736" s="222">
        <v>2</v>
      </c>
      <c r="C1736" s="224" t="s">
        <v>91</v>
      </c>
      <c r="D1736" s="76" t="s">
        <v>92</v>
      </c>
      <c r="E1736" s="228">
        <v>70.26984498146784</v>
      </c>
      <c r="F1736" s="228">
        <v>65.48338690746957</v>
      </c>
      <c r="G1736" s="228">
        <v>91.38494187666353</v>
      </c>
      <c r="I1736" s="291"/>
      <c r="J1736" s="291"/>
      <c r="K1736" s="291"/>
    </row>
    <row r="1737" spans="1:11" ht="12.75">
      <c r="A1737" s="51">
        <v>2002</v>
      </c>
      <c r="B1737" s="221">
        <v>3</v>
      </c>
      <c r="C1737" s="223" t="s">
        <v>91</v>
      </c>
      <c r="D1737" s="51" t="s">
        <v>92</v>
      </c>
      <c r="E1737" s="227">
        <v>63.302218656282385</v>
      </c>
      <c r="F1737" s="227">
        <v>59.46746371735818</v>
      </c>
      <c r="G1737" s="227">
        <v>87.43496568717532</v>
      </c>
      <c r="I1737" s="291"/>
      <c r="J1737" s="291"/>
      <c r="K1737" s="291"/>
    </row>
    <row r="1738" spans="1:11" ht="12.75">
      <c r="A1738" s="76">
        <v>2002</v>
      </c>
      <c r="B1738" s="222">
        <v>4</v>
      </c>
      <c r="C1738" s="224" t="s">
        <v>91</v>
      </c>
      <c r="D1738" s="76" t="s">
        <v>92</v>
      </c>
      <c r="E1738" s="228">
        <v>87.1792065054843</v>
      </c>
      <c r="F1738" s="228">
        <v>81.05152123815974</v>
      </c>
      <c r="G1738" s="228">
        <v>91.04902594258999</v>
      </c>
      <c r="I1738" s="291"/>
      <c r="J1738" s="291"/>
      <c r="K1738" s="291"/>
    </row>
    <row r="1739" spans="1:11" ht="12.75">
      <c r="A1739" s="51">
        <v>2003</v>
      </c>
      <c r="B1739" s="221">
        <v>1</v>
      </c>
      <c r="C1739" s="223" t="s">
        <v>91</v>
      </c>
      <c r="D1739" s="51" t="s">
        <v>92</v>
      </c>
      <c r="E1739" s="227">
        <v>68.74919710821318</v>
      </c>
      <c r="F1739" s="227">
        <v>66.3689051753258</v>
      </c>
      <c r="G1739" s="227">
        <v>83.81892945567787</v>
      </c>
      <c r="I1739" s="291"/>
      <c r="J1739" s="291"/>
      <c r="K1739" s="291"/>
    </row>
    <row r="1740" spans="1:11" ht="12.75">
      <c r="A1740" s="76">
        <v>2003</v>
      </c>
      <c r="B1740" s="222">
        <v>2</v>
      </c>
      <c r="C1740" s="224" t="s">
        <v>91</v>
      </c>
      <c r="D1740" s="76" t="s">
        <v>92</v>
      </c>
      <c r="E1740" s="228">
        <v>79.8436353276236</v>
      </c>
      <c r="F1740" s="228">
        <v>74.15744575425848</v>
      </c>
      <c r="G1740" s="228">
        <v>87.05360230319772</v>
      </c>
      <c r="I1740" s="291"/>
      <c r="J1740" s="291"/>
      <c r="K1740" s="291"/>
    </row>
    <row r="1741" spans="1:11" ht="12.75">
      <c r="A1741" s="51">
        <v>2003</v>
      </c>
      <c r="B1741" s="221">
        <v>3</v>
      </c>
      <c r="C1741" s="223" t="s">
        <v>91</v>
      </c>
      <c r="D1741" s="51" t="s">
        <v>92</v>
      </c>
      <c r="E1741" s="227">
        <v>90.29066033175557</v>
      </c>
      <c r="F1741" s="227">
        <v>83.57491956993701</v>
      </c>
      <c r="G1741" s="227">
        <v>90.10055742285294</v>
      </c>
      <c r="I1741" s="291"/>
      <c r="J1741" s="291"/>
      <c r="K1741" s="291"/>
    </row>
    <row r="1742" spans="1:11" ht="12.75">
      <c r="A1742" s="76">
        <v>2003</v>
      </c>
      <c r="B1742" s="222">
        <v>4</v>
      </c>
      <c r="C1742" s="224" t="s">
        <v>91</v>
      </c>
      <c r="D1742" s="76" t="s">
        <v>92</v>
      </c>
      <c r="E1742" s="228">
        <v>122.0370383002958</v>
      </c>
      <c r="F1742" s="228">
        <v>114.07847422821307</v>
      </c>
      <c r="G1742" s="228">
        <v>96.336737940124</v>
      </c>
      <c r="I1742" s="291"/>
      <c r="J1742" s="291"/>
      <c r="K1742" s="291"/>
    </row>
    <row r="1743" spans="1:11" ht="12.75">
      <c r="A1743" s="51">
        <v>2004</v>
      </c>
      <c r="B1743" s="221">
        <v>1</v>
      </c>
      <c r="C1743" s="223" t="s">
        <v>91</v>
      </c>
      <c r="D1743" s="51" t="s">
        <v>92</v>
      </c>
      <c r="E1743" s="227">
        <v>93.24476305651865</v>
      </c>
      <c r="F1743" s="227">
        <v>87.07805436412274</v>
      </c>
      <c r="G1743" s="227">
        <v>100.48431173789074</v>
      </c>
      <c r="I1743" s="291"/>
      <c r="J1743" s="291"/>
      <c r="K1743" s="291"/>
    </row>
    <row r="1744" spans="1:11" ht="12.75">
      <c r="A1744" s="76">
        <v>2004</v>
      </c>
      <c r="B1744" s="222">
        <v>2</v>
      </c>
      <c r="C1744" s="224" t="s">
        <v>91</v>
      </c>
      <c r="D1744" s="76" t="s">
        <v>92</v>
      </c>
      <c r="E1744" s="228">
        <v>93.17028411693009</v>
      </c>
      <c r="F1744" s="228">
        <v>88.3713235119413</v>
      </c>
      <c r="G1744" s="228">
        <v>107.04455233273856</v>
      </c>
      <c r="I1744" s="291"/>
      <c r="J1744" s="291"/>
      <c r="K1744" s="291"/>
    </row>
    <row r="1745" spans="1:11" ht="12.75">
      <c r="A1745" s="51">
        <v>2004</v>
      </c>
      <c r="B1745" s="221">
        <v>3</v>
      </c>
      <c r="C1745" s="223" t="s">
        <v>91</v>
      </c>
      <c r="D1745" s="51" t="s">
        <v>92</v>
      </c>
      <c r="E1745" s="227">
        <v>101.59890133767311</v>
      </c>
      <c r="F1745" s="227">
        <v>95.37230533874752</v>
      </c>
      <c r="G1745" s="227">
        <v>110.67837234898109</v>
      </c>
      <c r="I1745" s="291"/>
      <c r="J1745" s="291"/>
      <c r="K1745" s="291"/>
    </row>
    <row r="1746" spans="1:11" ht="12.75">
      <c r="A1746" s="76">
        <v>2004</v>
      </c>
      <c r="B1746" s="222">
        <v>4</v>
      </c>
      <c r="C1746" s="224" t="s">
        <v>91</v>
      </c>
      <c r="D1746" s="76" t="s">
        <v>92</v>
      </c>
      <c r="E1746" s="228">
        <v>139.4350715333506</v>
      </c>
      <c r="F1746" s="228">
        <v>132.94543700368766</v>
      </c>
      <c r="G1746" s="228">
        <v>121.54228885213573</v>
      </c>
      <c r="I1746" s="291"/>
      <c r="J1746" s="291"/>
      <c r="K1746" s="291"/>
    </row>
    <row r="1747" spans="1:11" ht="12.75">
      <c r="A1747" s="51">
        <v>2005</v>
      </c>
      <c r="B1747" s="221">
        <v>1</v>
      </c>
      <c r="C1747" s="223" t="s">
        <v>91</v>
      </c>
      <c r="D1747" s="51" t="s">
        <v>92</v>
      </c>
      <c r="E1747" s="227">
        <v>127.51649997683229</v>
      </c>
      <c r="F1747" s="227">
        <v>118.72965650805298</v>
      </c>
      <c r="G1747" s="227">
        <v>133.63921443094853</v>
      </c>
      <c r="I1747" s="291"/>
      <c r="J1747" s="291"/>
      <c r="K1747" s="291"/>
    </row>
    <row r="1748" spans="1:11" ht="12.75">
      <c r="A1748" s="76">
        <v>2005</v>
      </c>
      <c r="B1748" s="222">
        <v>2</v>
      </c>
      <c r="C1748" s="224" t="s">
        <v>91</v>
      </c>
      <c r="D1748" s="76" t="s">
        <v>92</v>
      </c>
      <c r="E1748" s="228">
        <v>138.74283686986809</v>
      </c>
      <c r="F1748" s="228">
        <v>130.33030158508944</v>
      </c>
      <c r="G1748" s="228">
        <v>128.08869761440408</v>
      </c>
      <c r="I1748" s="291"/>
      <c r="J1748" s="291"/>
      <c r="K1748" s="291"/>
    </row>
    <row r="1749" spans="1:11" ht="12.75">
      <c r="A1749" s="51">
        <v>2005</v>
      </c>
      <c r="B1749" s="221">
        <v>3</v>
      </c>
      <c r="C1749" s="223" t="s">
        <v>91</v>
      </c>
      <c r="D1749" s="51" t="s">
        <v>92</v>
      </c>
      <c r="E1749" s="227">
        <v>148.62252168553476</v>
      </c>
      <c r="F1749" s="227">
        <v>141.52320439607368</v>
      </c>
      <c r="G1749" s="227">
        <v>128.90872768876005</v>
      </c>
      <c r="I1749" s="291"/>
      <c r="J1749" s="291"/>
      <c r="K1749" s="291"/>
    </row>
    <row r="1750" spans="1:11" ht="12.75">
      <c r="A1750" s="76">
        <v>2005</v>
      </c>
      <c r="B1750" s="222">
        <v>4</v>
      </c>
      <c r="C1750" s="224" t="s">
        <v>91</v>
      </c>
      <c r="D1750" s="76" t="s">
        <v>92</v>
      </c>
      <c r="E1750" s="228">
        <v>162.48308316692948</v>
      </c>
      <c r="F1750" s="228">
        <v>149.7932120396865</v>
      </c>
      <c r="G1750" s="228">
        <v>142.14579146734008</v>
      </c>
      <c r="I1750" s="291"/>
      <c r="J1750" s="291"/>
      <c r="K1750" s="291"/>
    </row>
    <row r="1751" spans="1:11" ht="12.75">
      <c r="A1751" s="51">
        <v>2006</v>
      </c>
      <c r="B1751" s="221">
        <v>1</v>
      </c>
      <c r="C1751" s="223" t="s">
        <v>91</v>
      </c>
      <c r="D1751" s="51" t="s">
        <v>92</v>
      </c>
      <c r="E1751" s="227">
        <v>165.7767282494671</v>
      </c>
      <c r="F1751" s="227">
        <v>155.97360214098651</v>
      </c>
      <c r="G1751" s="227">
        <v>152.21338960913218</v>
      </c>
      <c r="I1751" s="291"/>
      <c r="J1751" s="291"/>
      <c r="K1751" s="291"/>
    </row>
    <row r="1752" spans="1:11" ht="12.75">
      <c r="A1752" s="76">
        <v>2006</v>
      </c>
      <c r="B1752" s="222">
        <v>2</v>
      </c>
      <c r="C1752" s="224" t="s">
        <v>91</v>
      </c>
      <c r="D1752" s="76" t="s">
        <v>92</v>
      </c>
      <c r="E1752" s="228">
        <v>170.41887749967404</v>
      </c>
      <c r="F1752" s="228">
        <v>159.780409318321</v>
      </c>
      <c r="G1752" s="228">
        <v>154.83550987098852</v>
      </c>
      <c r="I1752" s="291"/>
      <c r="J1752" s="291"/>
      <c r="K1752" s="291"/>
    </row>
    <row r="1753" spans="1:11" ht="12.75">
      <c r="A1753" s="51">
        <v>2006</v>
      </c>
      <c r="B1753" s="221">
        <v>3</v>
      </c>
      <c r="C1753" s="223" t="s">
        <v>91</v>
      </c>
      <c r="D1753" s="51" t="s">
        <v>92</v>
      </c>
      <c r="E1753" s="227">
        <v>190.57989389752402</v>
      </c>
      <c r="F1753" s="227">
        <v>191.6451511922503</v>
      </c>
      <c r="G1753" s="227">
        <v>161.96087962551303</v>
      </c>
      <c r="I1753" s="291"/>
      <c r="J1753" s="291"/>
      <c r="K1753" s="291"/>
    </row>
    <row r="1754" spans="1:11" ht="12.75">
      <c r="A1754" s="76">
        <v>2006</v>
      </c>
      <c r="B1754" s="222">
        <v>4</v>
      </c>
      <c r="C1754" s="224" t="s">
        <v>91</v>
      </c>
      <c r="D1754" s="76" t="s">
        <v>92</v>
      </c>
      <c r="E1754" s="228">
        <v>221.91002085970953</v>
      </c>
      <c r="F1754" s="228">
        <v>209.78096528999205</v>
      </c>
      <c r="G1754" s="228">
        <v>171.20251976470078</v>
      </c>
      <c r="I1754" s="291"/>
      <c r="J1754" s="291"/>
      <c r="K1754" s="291"/>
    </row>
    <row r="1755" spans="1:11" ht="12.75">
      <c r="A1755" s="51">
        <v>2007</v>
      </c>
      <c r="B1755" s="221">
        <v>1</v>
      </c>
      <c r="C1755" s="223" t="s">
        <v>91</v>
      </c>
      <c r="D1755" s="51" t="s">
        <v>92</v>
      </c>
      <c r="E1755" s="227">
        <v>189.21181171909853</v>
      </c>
      <c r="F1755" s="227">
        <v>177.72588097992042</v>
      </c>
      <c r="G1755" s="227">
        <v>170.2896188144539</v>
      </c>
      <c r="I1755" s="291"/>
      <c r="J1755" s="291"/>
      <c r="K1755" s="291"/>
    </row>
    <row r="1756" spans="1:11" ht="12.75">
      <c r="A1756" s="76">
        <v>2007</v>
      </c>
      <c r="B1756" s="222">
        <v>2</v>
      </c>
      <c r="C1756" s="224" t="s">
        <v>91</v>
      </c>
      <c r="D1756" s="76" t="s">
        <v>92</v>
      </c>
      <c r="E1756" s="228">
        <v>239.46539137520685</v>
      </c>
      <c r="F1756" s="228">
        <v>226.0271667722549</v>
      </c>
      <c r="G1756" s="228">
        <v>175.43308455794454</v>
      </c>
      <c r="I1756" s="291"/>
      <c r="J1756" s="291"/>
      <c r="K1756" s="291"/>
    </row>
    <row r="1757" spans="1:11" ht="12.75">
      <c r="A1757" s="51">
        <v>2007</v>
      </c>
      <c r="B1757" s="221">
        <v>3</v>
      </c>
      <c r="C1757" s="223" t="s">
        <v>91</v>
      </c>
      <c r="D1757" s="51" t="s">
        <v>92</v>
      </c>
      <c r="E1757" s="227">
        <v>246.7335251797781</v>
      </c>
      <c r="F1757" s="227">
        <v>233.45694177455536</v>
      </c>
      <c r="G1757" s="227">
        <v>175.55361909899443</v>
      </c>
      <c r="I1757" s="291"/>
      <c r="J1757" s="291"/>
      <c r="K1757" s="291"/>
    </row>
    <row r="1758" spans="1:11" ht="12.75">
      <c r="A1758" s="76">
        <v>2007</v>
      </c>
      <c r="B1758" s="222">
        <v>4</v>
      </c>
      <c r="C1758" s="224" t="s">
        <v>91</v>
      </c>
      <c r="D1758" s="76" t="s">
        <v>92</v>
      </c>
      <c r="E1758" s="228">
        <v>215.7750022914868</v>
      </c>
      <c r="F1758" s="228">
        <v>204.0005858097341</v>
      </c>
      <c r="G1758" s="228">
        <v>186.80285093829227</v>
      </c>
      <c r="I1758" s="291"/>
      <c r="J1758" s="291"/>
      <c r="K1758" s="291"/>
    </row>
    <row r="1759" spans="1:11" ht="12.75">
      <c r="A1759" s="51">
        <v>2008</v>
      </c>
      <c r="B1759" s="221">
        <v>1</v>
      </c>
      <c r="C1759" s="223" t="s">
        <v>91</v>
      </c>
      <c r="D1759" s="51" t="s">
        <v>92</v>
      </c>
      <c r="E1759" s="227">
        <v>154.92849446492545</v>
      </c>
      <c r="F1759" s="227">
        <v>152.18043334654647</v>
      </c>
      <c r="G1759" s="227">
        <v>179.776279987907</v>
      </c>
      <c r="I1759" s="291"/>
      <c r="J1759" s="291"/>
      <c r="K1759" s="291"/>
    </row>
    <row r="1760" spans="1:11" ht="12.75">
      <c r="A1760" s="76">
        <v>2008</v>
      </c>
      <c r="B1760" s="222">
        <v>2</v>
      </c>
      <c r="C1760" s="224" t="s">
        <v>91</v>
      </c>
      <c r="D1760" s="76" t="s">
        <v>92</v>
      </c>
      <c r="E1760" s="228">
        <v>179.6534971633541</v>
      </c>
      <c r="F1760" s="228">
        <v>167.08894087536095</v>
      </c>
      <c r="G1760" s="228">
        <v>171.9415348196625</v>
      </c>
      <c r="I1760" s="291"/>
      <c r="J1760" s="291"/>
      <c r="K1760" s="291"/>
    </row>
    <row r="1761" spans="1:11" ht="12.75">
      <c r="A1761" s="51">
        <v>2008</v>
      </c>
      <c r="B1761" s="221">
        <v>3</v>
      </c>
      <c r="C1761" s="223" t="s">
        <v>91</v>
      </c>
      <c r="D1761" s="51" t="s">
        <v>92</v>
      </c>
      <c r="E1761" s="227">
        <v>139.72323864174928</v>
      </c>
      <c r="F1761" s="227">
        <v>136.238444502046</v>
      </c>
      <c r="G1761" s="227">
        <v>170.99109032384274</v>
      </c>
      <c r="I1761" s="291"/>
      <c r="J1761" s="291"/>
      <c r="K1761" s="291"/>
    </row>
    <row r="1762" spans="1:11" ht="12.75">
      <c r="A1762" s="76">
        <v>2008</v>
      </c>
      <c r="B1762" s="222">
        <v>4</v>
      </c>
      <c r="C1762" s="224" t="s">
        <v>91</v>
      </c>
      <c r="D1762" s="76" t="s">
        <v>92</v>
      </c>
      <c r="E1762" s="228">
        <v>185.69001036082145</v>
      </c>
      <c r="F1762" s="228">
        <v>180.16036799802401</v>
      </c>
      <c r="G1762" s="228">
        <v>167.6121712222795</v>
      </c>
      <c r="I1762" s="291"/>
      <c r="J1762" s="291"/>
      <c r="K1762" s="291"/>
    </row>
    <row r="1763" spans="1:11" ht="12.75">
      <c r="A1763" s="51">
        <v>2009</v>
      </c>
      <c r="B1763" s="221">
        <v>1</v>
      </c>
      <c r="C1763" s="223" t="s">
        <v>91</v>
      </c>
      <c r="D1763" s="51" t="s">
        <v>92</v>
      </c>
      <c r="E1763" s="227">
        <v>125.68936305983996</v>
      </c>
      <c r="F1763" s="227">
        <v>120.64311797899236</v>
      </c>
      <c r="G1763" s="227">
        <v>156.65340786715115</v>
      </c>
      <c r="I1763" s="291"/>
      <c r="J1763" s="291"/>
      <c r="K1763" s="291"/>
    </row>
    <row r="1764" spans="1:11" ht="12.75">
      <c r="A1764" s="76">
        <v>2009</v>
      </c>
      <c r="B1764" s="222">
        <v>2</v>
      </c>
      <c r="C1764" s="224" t="s">
        <v>91</v>
      </c>
      <c r="D1764" s="76" t="s">
        <v>92</v>
      </c>
      <c r="E1764" s="228">
        <v>141.8573696803992</v>
      </c>
      <c r="F1764" s="228">
        <v>136.84428402852475</v>
      </c>
      <c r="G1764" s="228">
        <v>153.02353980307424</v>
      </c>
      <c r="I1764" s="291"/>
      <c r="J1764" s="291"/>
      <c r="K1764" s="291"/>
    </row>
    <row r="1765" spans="1:11" ht="12.75">
      <c r="A1765" s="51">
        <v>2009</v>
      </c>
      <c r="B1765" s="221">
        <v>3</v>
      </c>
      <c r="C1765" s="223" t="s">
        <v>91</v>
      </c>
      <c r="D1765" s="51" t="s">
        <v>92</v>
      </c>
      <c r="E1765" s="227">
        <v>132.76791154288046</v>
      </c>
      <c r="F1765" s="227">
        <v>134.0483003989253</v>
      </c>
      <c r="G1765" s="227">
        <v>142.99743715902065</v>
      </c>
      <c r="I1765" s="291"/>
      <c r="J1765" s="291"/>
      <c r="K1765" s="291"/>
    </row>
    <row r="1766" spans="1:11" ht="12.75">
      <c r="A1766" s="76">
        <v>2009</v>
      </c>
      <c r="B1766" s="222">
        <v>4</v>
      </c>
      <c r="C1766" s="224" t="s">
        <v>91</v>
      </c>
      <c r="D1766" s="76" t="s">
        <v>92</v>
      </c>
      <c r="E1766" s="228">
        <v>187.86411833644524</v>
      </c>
      <c r="F1766" s="228">
        <v>186.41687524543312</v>
      </c>
      <c r="G1766" s="228">
        <v>143.37484859083264</v>
      </c>
      <c r="I1766" s="291"/>
      <c r="J1766" s="291"/>
      <c r="K1766" s="291"/>
    </row>
    <row r="1767" spans="1:11" ht="12.75">
      <c r="A1767" s="51">
        <v>2010</v>
      </c>
      <c r="B1767" s="221">
        <v>1</v>
      </c>
      <c r="C1767" s="223" t="s">
        <v>91</v>
      </c>
      <c r="D1767" s="51" t="s">
        <v>92</v>
      </c>
      <c r="E1767" s="227">
        <v>104.49376495569268</v>
      </c>
      <c r="F1767" s="227">
        <v>103.97416655810498</v>
      </c>
      <c r="G1767" s="227">
        <v>144.8943741984947</v>
      </c>
      <c r="I1767" s="291"/>
      <c r="J1767" s="291"/>
      <c r="K1767" s="291"/>
    </row>
    <row r="1768" spans="1:11" ht="12.75">
      <c r="A1768" s="76">
        <v>2010</v>
      </c>
      <c r="B1768" s="222">
        <v>2</v>
      </c>
      <c r="C1768" s="224" t="s">
        <v>91</v>
      </c>
      <c r="D1768" s="76" t="s">
        <v>92</v>
      </c>
      <c r="E1768" s="228">
        <v>154.26407390100016</v>
      </c>
      <c r="F1768" s="228">
        <v>147.14976486678663</v>
      </c>
      <c r="G1768" s="228">
        <v>151.37162379786554</v>
      </c>
      <c r="I1768" s="291"/>
      <c r="J1768" s="291"/>
      <c r="K1768" s="291"/>
    </row>
    <row r="1769" spans="1:11" ht="12.75">
      <c r="A1769" s="51">
        <v>2010</v>
      </c>
      <c r="B1769" s="221">
        <v>3</v>
      </c>
      <c r="C1769" s="223" t="s">
        <v>91</v>
      </c>
      <c r="D1769" s="51" t="s">
        <v>92</v>
      </c>
      <c r="E1769" s="227">
        <v>158.82047464638944</v>
      </c>
      <c r="F1769" s="227">
        <v>153.27009426237305</v>
      </c>
      <c r="G1769" s="227">
        <v>154.2802605917258</v>
      </c>
      <c r="I1769" s="291"/>
      <c r="J1769" s="291"/>
      <c r="K1769" s="291"/>
    </row>
    <row r="1770" spans="1:11" ht="12.75">
      <c r="A1770" s="76">
        <v>2001</v>
      </c>
      <c r="B1770" s="222">
        <v>1</v>
      </c>
      <c r="C1770" s="224" t="s">
        <v>93</v>
      </c>
      <c r="D1770" s="76" t="s">
        <v>94</v>
      </c>
      <c r="E1770" s="228">
        <v>89.5083125292716</v>
      </c>
      <c r="F1770" s="228">
        <v>91.41449064338845</v>
      </c>
      <c r="G1770" s="228">
        <v>97.85589616085564</v>
      </c>
      <c r="I1770" s="291"/>
      <c r="J1770" s="291"/>
      <c r="K1770" s="291"/>
    </row>
    <row r="1771" spans="1:11" ht="12.75">
      <c r="A1771" s="51">
        <v>2001</v>
      </c>
      <c r="B1771" s="221">
        <v>2</v>
      </c>
      <c r="C1771" s="223" t="s">
        <v>93</v>
      </c>
      <c r="D1771" s="51" t="s">
        <v>94</v>
      </c>
      <c r="E1771" s="227">
        <v>93.80014238302165</v>
      </c>
      <c r="F1771" s="227">
        <v>94.03689147952674</v>
      </c>
      <c r="G1771" s="227">
        <v>100.19430841847458</v>
      </c>
      <c r="I1771" s="291"/>
      <c r="J1771" s="291"/>
      <c r="K1771" s="291"/>
    </row>
    <row r="1772" spans="1:11" ht="12.75">
      <c r="A1772" s="76">
        <v>2001</v>
      </c>
      <c r="B1772" s="222">
        <v>3</v>
      </c>
      <c r="C1772" s="224" t="s">
        <v>93</v>
      </c>
      <c r="D1772" s="76" t="s">
        <v>94</v>
      </c>
      <c r="E1772" s="228">
        <v>106.39268501832507</v>
      </c>
      <c r="F1772" s="228">
        <v>107.98689352495845</v>
      </c>
      <c r="G1772" s="228">
        <v>99.99859426815108</v>
      </c>
      <c r="I1772" s="291"/>
      <c r="J1772" s="291"/>
      <c r="K1772" s="291"/>
    </row>
    <row r="1773" spans="1:11" ht="12.75">
      <c r="A1773" s="51">
        <v>2001</v>
      </c>
      <c r="B1773" s="221">
        <v>4</v>
      </c>
      <c r="C1773" s="223" t="s">
        <v>93</v>
      </c>
      <c r="D1773" s="51" t="s">
        <v>94</v>
      </c>
      <c r="E1773" s="227">
        <v>110.2988600693817</v>
      </c>
      <c r="F1773" s="227">
        <v>106.56172435212635</v>
      </c>
      <c r="G1773" s="227">
        <v>101.95120115251873</v>
      </c>
      <c r="I1773" s="291"/>
      <c r="J1773" s="291"/>
      <c r="K1773" s="291"/>
    </row>
    <row r="1774" spans="1:11" ht="12.75">
      <c r="A1774" s="76">
        <v>2002</v>
      </c>
      <c r="B1774" s="222">
        <v>1</v>
      </c>
      <c r="C1774" s="224" t="s">
        <v>93</v>
      </c>
      <c r="D1774" s="76" t="s">
        <v>94</v>
      </c>
      <c r="E1774" s="228">
        <v>92.31986237302569</v>
      </c>
      <c r="F1774" s="228">
        <v>82.94040245727253</v>
      </c>
      <c r="G1774" s="228">
        <v>96.72459944577888</v>
      </c>
      <c r="I1774" s="291"/>
      <c r="J1774" s="291"/>
      <c r="K1774" s="291"/>
    </row>
    <row r="1775" spans="1:11" ht="12.75">
      <c r="A1775" s="51">
        <v>2002</v>
      </c>
      <c r="B1775" s="221">
        <v>2</v>
      </c>
      <c r="C1775" s="223" t="s">
        <v>93</v>
      </c>
      <c r="D1775" s="51" t="s">
        <v>94</v>
      </c>
      <c r="E1775" s="227">
        <v>101.67728656278992</v>
      </c>
      <c r="F1775" s="227">
        <v>92.6934290028466</v>
      </c>
      <c r="G1775" s="227">
        <v>97.76828732433452</v>
      </c>
      <c r="I1775" s="291"/>
      <c r="J1775" s="291"/>
      <c r="K1775" s="291"/>
    </row>
    <row r="1776" spans="1:11" ht="12.75">
      <c r="A1776" s="76">
        <v>2002</v>
      </c>
      <c r="B1776" s="222">
        <v>3</v>
      </c>
      <c r="C1776" s="224" t="s">
        <v>93</v>
      </c>
      <c r="D1776" s="76" t="s">
        <v>94</v>
      </c>
      <c r="E1776" s="228">
        <v>97.30753323833294</v>
      </c>
      <c r="F1776" s="228">
        <v>85.24316040214248</v>
      </c>
      <c r="G1776" s="228">
        <v>97.64195284268456</v>
      </c>
      <c r="I1776" s="291"/>
      <c r="J1776" s="291"/>
      <c r="K1776" s="291"/>
    </row>
    <row r="1777" spans="1:11" ht="12.75">
      <c r="A1777" s="51">
        <v>2002</v>
      </c>
      <c r="B1777" s="221">
        <v>4</v>
      </c>
      <c r="C1777" s="223" t="s">
        <v>93</v>
      </c>
      <c r="D1777" s="51" t="s">
        <v>94</v>
      </c>
      <c r="E1777" s="227">
        <v>90.23720560340246</v>
      </c>
      <c r="F1777" s="227">
        <v>85.97960207751154</v>
      </c>
      <c r="G1777" s="227">
        <v>97.17534056121349</v>
      </c>
      <c r="I1777" s="291"/>
      <c r="J1777" s="291"/>
      <c r="K1777" s="291"/>
    </row>
    <row r="1778" spans="1:11" ht="12.75">
      <c r="A1778" s="76">
        <v>2003</v>
      </c>
      <c r="B1778" s="222">
        <v>1</v>
      </c>
      <c r="C1778" s="224" t="s">
        <v>93</v>
      </c>
      <c r="D1778" s="76" t="s">
        <v>94</v>
      </c>
      <c r="E1778" s="228">
        <v>82.93991260998818</v>
      </c>
      <c r="F1778" s="228">
        <v>77.40532216049641</v>
      </c>
      <c r="G1778" s="228">
        <v>88.55602771014897</v>
      </c>
      <c r="I1778" s="291"/>
      <c r="J1778" s="291"/>
      <c r="K1778" s="291"/>
    </row>
    <row r="1779" spans="1:11" ht="12.75">
      <c r="A1779" s="51">
        <v>2003</v>
      </c>
      <c r="B1779" s="221">
        <v>2</v>
      </c>
      <c r="C1779" s="223" t="s">
        <v>93</v>
      </c>
      <c r="D1779" s="51" t="s">
        <v>94</v>
      </c>
      <c r="E1779" s="227">
        <v>81.81677669495579</v>
      </c>
      <c r="F1779" s="227">
        <v>79.44462272095105</v>
      </c>
      <c r="G1779" s="227">
        <v>87.99164904589352</v>
      </c>
      <c r="I1779" s="291"/>
      <c r="J1779" s="291"/>
      <c r="K1779" s="291"/>
    </row>
    <row r="1780" spans="1:11" ht="12.75">
      <c r="A1780" s="76">
        <v>2003</v>
      </c>
      <c r="B1780" s="222">
        <v>3</v>
      </c>
      <c r="C1780" s="224" t="s">
        <v>93</v>
      </c>
      <c r="D1780" s="76" t="s">
        <v>94</v>
      </c>
      <c r="E1780" s="228">
        <v>100.32269865265035</v>
      </c>
      <c r="F1780" s="228">
        <v>92.33903941758606</v>
      </c>
      <c r="G1780" s="228">
        <v>88.29129666066133</v>
      </c>
      <c r="I1780" s="291"/>
      <c r="J1780" s="291"/>
      <c r="K1780" s="291"/>
    </row>
    <row r="1781" spans="1:11" ht="12.75">
      <c r="A1781" s="51">
        <v>2003</v>
      </c>
      <c r="B1781" s="221">
        <v>4</v>
      </c>
      <c r="C1781" s="223" t="s">
        <v>93</v>
      </c>
      <c r="D1781" s="51" t="s">
        <v>94</v>
      </c>
      <c r="E1781" s="227">
        <v>99.13948844534012</v>
      </c>
      <c r="F1781" s="227">
        <v>93.88595473961118</v>
      </c>
      <c r="G1781" s="227">
        <v>90.93479807568914</v>
      </c>
      <c r="I1781" s="291"/>
      <c r="J1781" s="291"/>
      <c r="K1781" s="291"/>
    </row>
    <row r="1782" spans="1:11" ht="12.75">
      <c r="A1782" s="76">
        <v>2004</v>
      </c>
      <c r="B1782" s="222">
        <v>1</v>
      </c>
      <c r="C1782" s="224" t="s">
        <v>93</v>
      </c>
      <c r="D1782" s="76" t="s">
        <v>94</v>
      </c>
      <c r="E1782" s="228">
        <v>102.11384978085259</v>
      </c>
      <c r="F1782" s="228">
        <v>107.99629052893252</v>
      </c>
      <c r="G1782" s="228">
        <v>91.78041380211016</v>
      </c>
      <c r="I1782" s="291"/>
      <c r="J1782" s="291"/>
      <c r="K1782" s="291"/>
    </row>
    <row r="1783" spans="1:11" ht="12.75">
      <c r="A1783" s="51">
        <v>2004</v>
      </c>
      <c r="B1783" s="221">
        <v>2</v>
      </c>
      <c r="C1783" s="223" t="s">
        <v>93</v>
      </c>
      <c r="D1783" s="51" t="s">
        <v>94</v>
      </c>
      <c r="E1783" s="227">
        <v>119.06409306486431</v>
      </c>
      <c r="F1783" s="227">
        <v>119.88515903680657</v>
      </c>
      <c r="G1783" s="227">
        <v>94.88862295900192</v>
      </c>
      <c r="I1783" s="291"/>
      <c r="J1783" s="291"/>
      <c r="K1783" s="291"/>
    </row>
    <row r="1784" spans="1:11" ht="12.75">
      <c r="A1784" s="76">
        <v>2004</v>
      </c>
      <c r="B1784" s="222">
        <v>3</v>
      </c>
      <c r="C1784" s="224" t="s">
        <v>93</v>
      </c>
      <c r="D1784" s="76" t="s">
        <v>94</v>
      </c>
      <c r="E1784" s="228">
        <v>140.99787152902113</v>
      </c>
      <c r="F1784" s="228">
        <v>131.09624738031044</v>
      </c>
      <c r="G1784" s="228">
        <v>95.16541609466222</v>
      </c>
      <c r="I1784" s="291"/>
      <c r="J1784" s="291"/>
      <c r="K1784" s="291"/>
    </row>
    <row r="1785" spans="1:11" ht="12.75">
      <c r="A1785" s="51">
        <v>2004</v>
      </c>
      <c r="B1785" s="221">
        <v>4</v>
      </c>
      <c r="C1785" s="223" t="s">
        <v>93</v>
      </c>
      <c r="D1785" s="51" t="s">
        <v>94</v>
      </c>
      <c r="E1785" s="227">
        <v>143.45105418849704</v>
      </c>
      <c r="F1785" s="227">
        <v>136.6233747903636</v>
      </c>
      <c r="G1785" s="227">
        <v>96.058010472553</v>
      </c>
      <c r="I1785" s="291"/>
      <c r="J1785" s="291"/>
      <c r="K1785" s="291"/>
    </row>
    <row r="1786" spans="1:11" ht="12.75">
      <c r="A1786" s="76">
        <v>2005</v>
      </c>
      <c r="B1786" s="222">
        <v>1</v>
      </c>
      <c r="C1786" s="224" t="s">
        <v>93</v>
      </c>
      <c r="D1786" s="76" t="s">
        <v>94</v>
      </c>
      <c r="E1786" s="228">
        <v>145.33296982895146</v>
      </c>
      <c r="F1786" s="228">
        <v>137.5481547386779</v>
      </c>
      <c r="G1786" s="228">
        <v>98.00825935480536</v>
      </c>
      <c r="I1786" s="291"/>
      <c r="J1786" s="291"/>
      <c r="K1786" s="291"/>
    </row>
    <row r="1787" spans="1:11" ht="12.75">
      <c r="A1787" s="51">
        <v>2005</v>
      </c>
      <c r="B1787" s="221">
        <v>2</v>
      </c>
      <c r="C1787" s="223" t="s">
        <v>93</v>
      </c>
      <c r="D1787" s="51" t="s">
        <v>94</v>
      </c>
      <c r="E1787" s="227">
        <v>170.6864098794383</v>
      </c>
      <c r="F1787" s="227">
        <v>163.81281158712667</v>
      </c>
      <c r="G1787" s="227">
        <v>103.26225015950523</v>
      </c>
      <c r="I1787" s="291"/>
      <c r="J1787" s="291"/>
      <c r="K1787" s="291"/>
    </row>
    <row r="1788" spans="1:11" ht="12.75">
      <c r="A1788" s="76">
        <v>2005</v>
      </c>
      <c r="B1788" s="222">
        <v>3</v>
      </c>
      <c r="C1788" s="224" t="s">
        <v>93</v>
      </c>
      <c r="D1788" s="76" t="s">
        <v>94</v>
      </c>
      <c r="E1788" s="228">
        <v>157.39143881073548</v>
      </c>
      <c r="F1788" s="228">
        <v>152.1477757747505</v>
      </c>
      <c r="G1788" s="228">
        <v>105.53944506241223</v>
      </c>
      <c r="I1788" s="291"/>
      <c r="J1788" s="291"/>
      <c r="K1788" s="291"/>
    </row>
    <row r="1789" spans="1:11" ht="12.75">
      <c r="A1789" s="51">
        <v>2005</v>
      </c>
      <c r="B1789" s="221">
        <v>4</v>
      </c>
      <c r="C1789" s="223" t="s">
        <v>93</v>
      </c>
      <c r="D1789" s="51" t="s">
        <v>94</v>
      </c>
      <c r="E1789" s="227">
        <v>142.71984064308492</v>
      </c>
      <c r="F1789" s="227">
        <v>142.15360037765979</v>
      </c>
      <c r="G1789" s="227">
        <v>105.98764679128102</v>
      </c>
      <c r="I1789" s="291"/>
      <c r="J1789" s="291"/>
      <c r="K1789" s="291"/>
    </row>
    <row r="1790" spans="1:11" ht="12.75">
      <c r="A1790" s="76">
        <v>2006</v>
      </c>
      <c r="B1790" s="222">
        <v>1</v>
      </c>
      <c r="C1790" s="224" t="s">
        <v>93</v>
      </c>
      <c r="D1790" s="76" t="s">
        <v>94</v>
      </c>
      <c r="E1790" s="228">
        <v>148.83419030820448</v>
      </c>
      <c r="F1790" s="228">
        <v>144.81675317861385</v>
      </c>
      <c r="G1790" s="228">
        <v>103.79742587856941</v>
      </c>
      <c r="I1790" s="291"/>
      <c r="J1790" s="291"/>
      <c r="K1790" s="291"/>
    </row>
    <row r="1791" spans="1:11" ht="12.75">
      <c r="A1791" s="51">
        <v>2006</v>
      </c>
      <c r="B1791" s="221">
        <v>2</v>
      </c>
      <c r="C1791" s="223" t="s">
        <v>93</v>
      </c>
      <c r="D1791" s="51" t="s">
        <v>94</v>
      </c>
      <c r="E1791" s="227">
        <v>159.43087995561945</v>
      </c>
      <c r="F1791" s="227">
        <v>154.3577701921674</v>
      </c>
      <c r="G1791" s="227">
        <v>105.64609929850216</v>
      </c>
      <c r="I1791" s="291"/>
      <c r="J1791" s="291"/>
      <c r="K1791" s="291"/>
    </row>
    <row r="1792" spans="1:11" ht="12.75">
      <c r="A1792" s="76">
        <v>2006</v>
      </c>
      <c r="B1792" s="222">
        <v>3</v>
      </c>
      <c r="C1792" s="224" t="s">
        <v>93</v>
      </c>
      <c r="D1792" s="76" t="s">
        <v>94</v>
      </c>
      <c r="E1792" s="228">
        <v>175.73159269729308</v>
      </c>
      <c r="F1792" s="228">
        <v>177.53784695393736</v>
      </c>
      <c r="G1792" s="228">
        <v>106.59075110098686</v>
      </c>
      <c r="I1792" s="291"/>
      <c r="J1792" s="291"/>
      <c r="K1792" s="291"/>
    </row>
    <row r="1793" spans="1:11" ht="12.75">
      <c r="A1793" s="51">
        <v>2006</v>
      </c>
      <c r="B1793" s="221">
        <v>4</v>
      </c>
      <c r="C1793" s="223" t="s">
        <v>93</v>
      </c>
      <c r="D1793" s="51" t="s">
        <v>94</v>
      </c>
      <c r="E1793" s="227">
        <v>191.33564963437803</v>
      </c>
      <c r="F1793" s="227">
        <v>190.39210890378905</v>
      </c>
      <c r="G1793" s="227">
        <v>109.48247755281723</v>
      </c>
      <c r="I1793" s="291"/>
      <c r="J1793" s="291"/>
      <c r="K1793" s="291"/>
    </row>
    <row r="1794" spans="1:11" ht="12.75">
      <c r="A1794" s="76">
        <v>2007</v>
      </c>
      <c r="B1794" s="222">
        <v>1</v>
      </c>
      <c r="C1794" s="224" t="s">
        <v>93</v>
      </c>
      <c r="D1794" s="76" t="s">
        <v>94</v>
      </c>
      <c r="E1794" s="228">
        <v>189.03433258553923</v>
      </c>
      <c r="F1794" s="228">
        <v>179.64960173053467</v>
      </c>
      <c r="G1794" s="228">
        <v>111.93501709809985</v>
      </c>
      <c r="I1794" s="291"/>
      <c r="J1794" s="291"/>
      <c r="K1794" s="291"/>
    </row>
    <row r="1795" spans="1:11" ht="12.75">
      <c r="A1795" s="51">
        <v>2007</v>
      </c>
      <c r="B1795" s="221">
        <v>2</v>
      </c>
      <c r="C1795" s="223" t="s">
        <v>93</v>
      </c>
      <c r="D1795" s="51" t="s">
        <v>94</v>
      </c>
      <c r="E1795" s="227">
        <v>205.96528582445222</v>
      </c>
      <c r="F1795" s="227">
        <v>196.72575283876165</v>
      </c>
      <c r="G1795" s="227">
        <v>115.72911456611631</v>
      </c>
      <c r="I1795" s="291"/>
      <c r="J1795" s="291"/>
      <c r="K1795" s="291"/>
    </row>
    <row r="1796" spans="1:11" ht="12.75">
      <c r="A1796" s="76">
        <v>2007</v>
      </c>
      <c r="B1796" s="222">
        <v>3</v>
      </c>
      <c r="C1796" s="224" t="s">
        <v>93</v>
      </c>
      <c r="D1796" s="76" t="s">
        <v>94</v>
      </c>
      <c r="E1796" s="228">
        <v>226.799415157883</v>
      </c>
      <c r="F1796" s="228">
        <v>215.65122661371367</v>
      </c>
      <c r="G1796" s="228">
        <v>117.19903847976215</v>
      </c>
      <c r="I1796" s="291"/>
      <c r="J1796" s="291"/>
      <c r="K1796" s="291"/>
    </row>
    <row r="1797" spans="1:11" ht="12.75">
      <c r="A1797" s="51">
        <v>2007</v>
      </c>
      <c r="B1797" s="221">
        <v>4</v>
      </c>
      <c r="C1797" s="223" t="s">
        <v>93</v>
      </c>
      <c r="D1797" s="51" t="s">
        <v>94</v>
      </c>
      <c r="E1797" s="227">
        <v>223.00230399164676</v>
      </c>
      <c r="F1797" s="227">
        <v>216.2247425428448</v>
      </c>
      <c r="G1797" s="227">
        <v>117.08375032968114</v>
      </c>
      <c r="I1797" s="291"/>
      <c r="J1797" s="291"/>
      <c r="K1797" s="291"/>
    </row>
    <row r="1798" spans="1:11" ht="12.75">
      <c r="A1798" s="76">
        <v>2008</v>
      </c>
      <c r="B1798" s="222">
        <v>1</v>
      </c>
      <c r="C1798" s="224" t="s">
        <v>93</v>
      </c>
      <c r="D1798" s="76" t="s">
        <v>94</v>
      </c>
      <c r="E1798" s="228">
        <v>179.28679123911417</v>
      </c>
      <c r="F1798" s="228">
        <v>167.49864280746118</v>
      </c>
      <c r="G1798" s="228">
        <v>113.13297271056503</v>
      </c>
      <c r="I1798" s="291"/>
      <c r="J1798" s="291"/>
      <c r="K1798" s="291"/>
    </row>
    <row r="1799" spans="1:11" ht="12.75">
      <c r="A1799" s="51">
        <v>2008</v>
      </c>
      <c r="B1799" s="221">
        <v>2</v>
      </c>
      <c r="C1799" s="223" t="s">
        <v>93</v>
      </c>
      <c r="D1799" s="51" t="s">
        <v>94</v>
      </c>
      <c r="E1799" s="227">
        <v>195.6520619694157</v>
      </c>
      <c r="F1799" s="227">
        <v>179.26218286871972</v>
      </c>
      <c r="G1799" s="227">
        <v>109.36668152544837</v>
      </c>
      <c r="I1799" s="291"/>
      <c r="J1799" s="291"/>
      <c r="K1799" s="291"/>
    </row>
    <row r="1800" spans="1:11" ht="12.75">
      <c r="A1800" s="76">
        <v>2008</v>
      </c>
      <c r="B1800" s="222">
        <v>3</v>
      </c>
      <c r="C1800" s="224" t="s">
        <v>93</v>
      </c>
      <c r="D1800" s="76" t="s">
        <v>94</v>
      </c>
      <c r="E1800" s="228">
        <v>175.60947226202208</v>
      </c>
      <c r="F1800" s="228">
        <v>164.83273083397222</v>
      </c>
      <c r="G1800" s="228">
        <v>102.4738976004722</v>
      </c>
      <c r="I1800" s="291"/>
      <c r="J1800" s="291"/>
      <c r="K1800" s="291"/>
    </row>
    <row r="1801" spans="1:11" ht="12.75">
      <c r="A1801" s="51">
        <v>2008</v>
      </c>
      <c r="B1801" s="221">
        <v>4</v>
      </c>
      <c r="C1801" s="223" t="s">
        <v>93</v>
      </c>
      <c r="D1801" s="51" t="s">
        <v>94</v>
      </c>
      <c r="E1801" s="227">
        <v>164.1534938898469</v>
      </c>
      <c r="F1801" s="227">
        <v>159.05409705359807</v>
      </c>
      <c r="G1801" s="227">
        <v>99.17739293003713</v>
      </c>
      <c r="I1801" s="291"/>
      <c r="J1801" s="291"/>
      <c r="K1801" s="291"/>
    </row>
    <row r="1802" spans="1:11" ht="12.75">
      <c r="A1802" s="76">
        <v>2009</v>
      </c>
      <c r="B1802" s="222">
        <v>1</v>
      </c>
      <c r="C1802" s="224" t="s">
        <v>93</v>
      </c>
      <c r="D1802" s="76" t="s">
        <v>94</v>
      </c>
      <c r="E1802" s="228">
        <v>152.4113860187402</v>
      </c>
      <c r="F1802" s="228">
        <v>136.3869998491207</v>
      </c>
      <c r="G1802" s="228">
        <v>95.92570843247654</v>
      </c>
      <c r="I1802" s="291"/>
      <c r="J1802" s="291"/>
      <c r="K1802" s="291"/>
    </row>
    <row r="1803" spans="1:11" ht="12.75">
      <c r="A1803" s="51">
        <v>2009</v>
      </c>
      <c r="B1803" s="221">
        <v>2</v>
      </c>
      <c r="C1803" s="223" t="s">
        <v>93</v>
      </c>
      <c r="D1803" s="51" t="s">
        <v>94</v>
      </c>
      <c r="E1803" s="227">
        <v>133.4426844187695</v>
      </c>
      <c r="F1803" s="227">
        <v>129.1317741739088</v>
      </c>
      <c r="G1803" s="227">
        <v>92.90460023511605</v>
      </c>
      <c r="I1803" s="291"/>
      <c r="J1803" s="291"/>
      <c r="K1803" s="291"/>
    </row>
    <row r="1804" spans="1:11" ht="12.75">
      <c r="A1804" s="76">
        <v>2009</v>
      </c>
      <c r="B1804" s="222">
        <v>3</v>
      </c>
      <c r="C1804" s="224" t="s">
        <v>93</v>
      </c>
      <c r="D1804" s="76" t="s">
        <v>94</v>
      </c>
      <c r="E1804" s="228">
        <v>149.05504321040246</v>
      </c>
      <c r="F1804" s="228">
        <v>140.19834836615334</v>
      </c>
      <c r="G1804" s="228">
        <v>91.41918606342095</v>
      </c>
      <c r="I1804" s="291"/>
      <c r="J1804" s="291"/>
      <c r="K1804" s="291"/>
    </row>
    <row r="1805" spans="1:11" ht="12.75">
      <c r="A1805" s="51">
        <v>2009</v>
      </c>
      <c r="B1805" s="221">
        <v>4</v>
      </c>
      <c r="C1805" s="223" t="s">
        <v>93</v>
      </c>
      <c r="D1805" s="51" t="s">
        <v>94</v>
      </c>
      <c r="E1805" s="227">
        <v>143.47298584270177</v>
      </c>
      <c r="F1805" s="227">
        <v>147.87975896931545</v>
      </c>
      <c r="G1805" s="227">
        <v>88.22108262239631</v>
      </c>
      <c r="I1805" s="291"/>
      <c r="J1805" s="291"/>
      <c r="K1805" s="291"/>
    </row>
    <row r="1806" spans="1:11" ht="12.75">
      <c r="A1806" s="76">
        <v>2010</v>
      </c>
      <c r="B1806" s="222">
        <v>1</v>
      </c>
      <c r="C1806" s="224" t="s">
        <v>93</v>
      </c>
      <c r="D1806" s="76" t="s">
        <v>94</v>
      </c>
      <c r="E1806" s="228">
        <v>160.8463897918759</v>
      </c>
      <c r="F1806" s="228">
        <v>148.62646894153133</v>
      </c>
      <c r="G1806" s="228">
        <v>88.31656355726004</v>
      </c>
      <c r="I1806" s="291"/>
      <c r="J1806" s="291"/>
      <c r="K1806" s="291"/>
    </row>
    <row r="1807" spans="1:11" ht="12.75">
      <c r="A1807" s="51">
        <v>2010</v>
      </c>
      <c r="B1807" s="221">
        <v>2</v>
      </c>
      <c r="C1807" s="223" t="s">
        <v>93</v>
      </c>
      <c r="D1807" s="51" t="s">
        <v>94</v>
      </c>
      <c r="E1807" s="227">
        <v>176.84175661437638</v>
      </c>
      <c r="F1807" s="227">
        <v>152.29319655597735</v>
      </c>
      <c r="G1807" s="227">
        <v>90.1527939830204</v>
      </c>
      <c r="I1807" s="291"/>
      <c r="J1807" s="291"/>
      <c r="K1807" s="291"/>
    </row>
    <row r="1808" spans="1:11" ht="12.75">
      <c r="A1808" s="76">
        <v>2010</v>
      </c>
      <c r="B1808" s="222">
        <v>3</v>
      </c>
      <c r="C1808" s="224" t="s">
        <v>93</v>
      </c>
      <c r="D1808" s="76" t="s">
        <v>94</v>
      </c>
      <c r="E1808" s="228">
        <v>186.3030442697994</v>
      </c>
      <c r="F1808" s="228">
        <v>173.14274579207333</v>
      </c>
      <c r="G1808" s="228">
        <v>93.98015741503951</v>
      </c>
      <c r="I1808" s="291"/>
      <c r="J1808" s="291"/>
      <c r="K1808" s="291"/>
    </row>
    <row r="1809" spans="1:11" ht="12.75">
      <c r="A1809" s="51">
        <v>2001</v>
      </c>
      <c r="B1809" s="221">
        <v>1</v>
      </c>
      <c r="C1809" s="223" t="s">
        <v>95</v>
      </c>
      <c r="D1809" s="51" t="s">
        <v>96</v>
      </c>
      <c r="E1809" s="227">
        <v>94.54227666264084</v>
      </c>
      <c r="F1809" s="227">
        <v>94.90638266346151</v>
      </c>
      <c r="G1809" s="227">
        <v>98.3436457560642</v>
      </c>
      <c r="I1809" s="291"/>
      <c r="J1809" s="291"/>
      <c r="K1809" s="291"/>
    </row>
    <row r="1810" spans="1:11" ht="12.75">
      <c r="A1810" s="76">
        <v>2001</v>
      </c>
      <c r="B1810" s="222">
        <v>2</v>
      </c>
      <c r="C1810" s="224" t="s">
        <v>95</v>
      </c>
      <c r="D1810" s="76" t="s">
        <v>96</v>
      </c>
      <c r="E1810" s="228">
        <v>98.52628958341883</v>
      </c>
      <c r="F1810" s="228">
        <v>98.7131059753789</v>
      </c>
      <c r="G1810" s="228">
        <v>99.39191500135475</v>
      </c>
      <c r="I1810" s="291"/>
      <c r="J1810" s="291"/>
      <c r="K1810" s="291"/>
    </row>
    <row r="1811" spans="1:11" ht="12.75">
      <c r="A1811" s="51">
        <v>2001</v>
      </c>
      <c r="B1811" s="221">
        <v>3</v>
      </c>
      <c r="C1811" s="223" t="s">
        <v>95</v>
      </c>
      <c r="D1811" s="51" t="s">
        <v>96</v>
      </c>
      <c r="E1811" s="227">
        <v>98.92738916002212</v>
      </c>
      <c r="F1811" s="227">
        <v>93.59385483239731</v>
      </c>
      <c r="G1811" s="227">
        <v>100.07240164702642</v>
      </c>
      <c r="I1811" s="291"/>
      <c r="J1811" s="291"/>
      <c r="K1811" s="291"/>
    </row>
    <row r="1812" spans="1:11" ht="12.75">
      <c r="A1812" s="76">
        <v>2001</v>
      </c>
      <c r="B1812" s="222">
        <v>4</v>
      </c>
      <c r="C1812" s="224" t="s">
        <v>95</v>
      </c>
      <c r="D1812" s="76" t="s">
        <v>96</v>
      </c>
      <c r="E1812" s="228">
        <v>108.0040445939182</v>
      </c>
      <c r="F1812" s="228">
        <v>112.78665652876231</v>
      </c>
      <c r="G1812" s="228">
        <v>102.19203759555462</v>
      </c>
      <c r="I1812" s="291"/>
      <c r="J1812" s="291"/>
      <c r="K1812" s="291"/>
    </row>
    <row r="1813" spans="1:11" ht="12.75">
      <c r="A1813" s="51">
        <v>2002</v>
      </c>
      <c r="B1813" s="221">
        <v>1</v>
      </c>
      <c r="C1813" s="223" t="s">
        <v>95</v>
      </c>
      <c r="D1813" s="51" t="s">
        <v>96</v>
      </c>
      <c r="E1813" s="227">
        <v>95.82315429850699</v>
      </c>
      <c r="F1813" s="227">
        <v>91.14742791250215</v>
      </c>
      <c r="G1813" s="227">
        <v>106.87904483127751</v>
      </c>
      <c r="I1813" s="291"/>
      <c r="J1813" s="291"/>
      <c r="K1813" s="291"/>
    </row>
    <row r="1814" spans="1:11" ht="12.75">
      <c r="A1814" s="76">
        <v>2002</v>
      </c>
      <c r="B1814" s="222">
        <v>2</v>
      </c>
      <c r="C1814" s="224" t="s">
        <v>95</v>
      </c>
      <c r="D1814" s="76" t="s">
        <v>96</v>
      </c>
      <c r="E1814" s="228">
        <v>104.90623752030803</v>
      </c>
      <c r="F1814" s="228">
        <v>104.83594040270931</v>
      </c>
      <c r="G1814" s="228">
        <v>108.62764084637377</v>
      </c>
      <c r="I1814" s="291"/>
      <c r="J1814" s="291"/>
      <c r="K1814" s="291"/>
    </row>
    <row r="1815" spans="1:11" ht="12.75">
      <c r="A1815" s="51">
        <v>2002</v>
      </c>
      <c r="B1815" s="221">
        <v>3</v>
      </c>
      <c r="C1815" s="223" t="s">
        <v>95</v>
      </c>
      <c r="D1815" s="51" t="s">
        <v>96</v>
      </c>
      <c r="E1815" s="227">
        <v>123.39094307560187</v>
      </c>
      <c r="F1815" s="227">
        <v>123.2876012810714</v>
      </c>
      <c r="G1815" s="227">
        <v>105.70344344602228</v>
      </c>
      <c r="I1815" s="291"/>
      <c r="J1815" s="291"/>
      <c r="K1815" s="291"/>
    </row>
    <row r="1816" spans="1:11" ht="12.75">
      <c r="A1816" s="76">
        <v>2002</v>
      </c>
      <c r="B1816" s="222">
        <v>4</v>
      </c>
      <c r="C1816" s="224" t="s">
        <v>95</v>
      </c>
      <c r="D1816" s="76" t="s">
        <v>96</v>
      </c>
      <c r="E1816" s="228">
        <v>126.15574042358735</v>
      </c>
      <c r="F1816" s="228">
        <v>130.35637810807444</v>
      </c>
      <c r="G1816" s="228">
        <v>103.15235882789285</v>
      </c>
      <c r="I1816" s="291"/>
      <c r="J1816" s="291"/>
      <c r="K1816" s="291"/>
    </row>
    <row r="1817" spans="1:11" ht="12.75">
      <c r="A1817" s="51">
        <v>2003</v>
      </c>
      <c r="B1817" s="221">
        <v>1</v>
      </c>
      <c r="C1817" s="223" t="s">
        <v>95</v>
      </c>
      <c r="D1817" s="51" t="s">
        <v>96</v>
      </c>
      <c r="E1817" s="227">
        <v>106.0403748815887</v>
      </c>
      <c r="F1817" s="227">
        <v>107.76363285168402</v>
      </c>
      <c r="G1817" s="227">
        <v>103.17160670951543</v>
      </c>
      <c r="I1817" s="291"/>
      <c r="J1817" s="291"/>
      <c r="K1817" s="291"/>
    </row>
    <row r="1818" spans="1:11" ht="12.75">
      <c r="A1818" s="76">
        <v>2003</v>
      </c>
      <c r="B1818" s="222">
        <v>2</v>
      </c>
      <c r="C1818" s="224" t="s">
        <v>95</v>
      </c>
      <c r="D1818" s="76" t="s">
        <v>96</v>
      </c>
      <c r="E1818" s="228">
        <v>112.26278120209908</v>
      </c>
      <c r="F1818" s="228">
        <v>111.94879107953189</v>
      </c>
      <c r="G1818" s="228">
        <v>99.93055956553088</v>
      </c>
      <c r="I1818" s="291"/>
      <c r="J1818" s="291"/>
      <c r="K1818" s="291"/>
    </row>
    <row r="1819" spans="1:11" ht="12.75">
      <c r="A1819" s="51">
        <v>2003</v>
      </c>
      <c r="B1819" s="221">
        <v>3</v>
      </c>
      <c r="C1819" s="223" t="s">
        <v>95</v>
      </c>
      <c r="D1819" s="51" t="s">
        <v>96</v>
      </c>
      <c r="E1819" s="227">
        <v>123.92846707909531</v>
      </c>
      <c r="F1819" s="227">
        <v>136.42438866565726</v>
      </c>
      <c r="G1819" s="227">
        <v>96.04396808405106</v>
      </c>
      <c r="I1819" s="291"/>
      <c r="J1819" s="291"/>
      <c r="K1819" s="291"/>
    </row>
    <row r="1820" spans="1:11" ht="12.75">
      <c r="A1820" s="76">
        <v>2003</v>
      </c>
      <c r="B1820" s="222">
        <v>4</v>
      </c>
      <c r="C1820" s="224" t="s">
        <v>95</v>
      </c>
      <c r="D1820" s="76" t="s">
        <v>96</v>
      </c>
      <c r="E1820" s="228">
        <v>136.66379772156932</v>
      </c>
      <c r="F1820" s="228">
        <v>168.72935901083628</v>
      </c>
      <c r="G1820" s="228">
        <v>111.50001702697222</v>
      </c>
      <c r="I1820" s="291"/>
      <c r="J1820" s="291"/>
      <c r="K1820" s="291"/>
    </row>
    <row r="1821" spans="1:11" ht="12.75">
      <c r="A1821" s="51">
        <v>2004</v>
      </c>
      <c r="B1821" s="221">
        <v>1</v>
      </c>
      <c r="C1821" s="223" t="s">
        <v>95</v>
      </c>
      <c r="D1821" s="51" t="s">
        <v>96</v>
      </c>
      <c r="E1821" s="227">
        <v>136.18437674294</v>
      </c>
      <c r="F1821" s="227">
        <v>148.77205785256862</v>
      </c>
      <c r="G1821" s="227">
        <v>106.65251207064269</v>
      </c>
      <c r="I1821" s="291"/>
      <c r="J1821" s="291"/>
      <c r="K1821" s="291"/>
    </row>
    <row r="1822" spans="1:11" ht="12.75">
      <c r="A1822" s="76">
        <v>2004</v>
      </c>
      <c r="B1822" s="222">
        <v>2</v>
      </c>
      <c r="C1822" s="224" t="s">
        <v>95</v>
      </c>
      <c r="D1822" s="76" t="s">
        <v>96</v>
      </c>
      <c r="E1822" s="228">
        <v>152.99226372032487</v>
      </c>
      <c r="F1822" s="228">
        <v>161.67915318568092</v>
      </c>
      <c r="G1822" s="228">
        <v>98.99333579113974</v>
      </c>
      <c r="I1822" s="291"/>
      <c r="J1822" s="291"/>
      <c r="K1822" s="291"/>
    </row>
    <row r="1823" spans="1:11" ht="12.75">
      <c r="A1823" s="51">
        <v>2004</v>
      </c>
      <c r="B1823" s="221">
        <v>3</v>
      </c>
      <c r="C1823" s="223" t="s">
        <v>95</v>
      </c>
      <c r="D1823" s="51" t="s">
        <v>96</v>
      </c>
      <c r="E1823" s="227">
        <v>181.7946754886198</v>
      </c>
      <c r="F1823" s="227">
        <v>192.55034966385986</v>
      </c>
      <c r="G1823" s="227">
        <v>96.81240274267508</v>
      </c>
      <c r="I1823" s="291"/>
      <c r="J1823" s="291"/>
      <c r="K1823" s="291"/>
    </row>
    <row r="1824" spans="1:11" ht="12.75">
      <c r="A1824" s="76">
        <v>2004</v>
      </c>
      <c r="B1824" s="222">
        <v>4</v>
      </c>
      <c r="C1824" s="224" t="s">
        <v>95</v>
      </c>
      <c r="D1824" s="76" t="s">
        <v>96</v>
      </c>
      <c r="E1824" s="228">
        <v>194.49676411153573</v>
      </c>
      <c r="F1824" s="228">
        <v>216.64486743246655</v>
      </c>
      <c r="G1824" s="228">
        <v>102.3202580992865</v>
      </c>
      <c r="I1824" s="291"/>
      <c r="J1824" s="291"/>
      <c r="K1824" s="291"/>
    </row>
    <row r="1825" spans="1:11" ht="12.75">
      <c r="A1825" s="51">
        <v>2005</v>
      </c>
      <c r="B1825" s="221">
        <v>1</v>
      </c>
      <c r="C1825" s="223" t="s">
        <v>95</v>
      </c>
      <c r="D1825" s="51" t="s">
        <v>96</v>
      </c>
      <c r="E1825" s="227">
        <v>191.72634605508455</v>
      </c>
      <c r="F1825" s="227">
        <v>204.7599115281024</v>
      </c>
      <c r="G1825" s="227">
        <v>101.15650156426052</v>
      </c>
      <c r="I1825" s="291"/>
      <c r="J1825" s="291"/>
      <c r="K1825" s="291"/>
    </row>
    <row r="1826" spans="1:11" ht="12.75">
      <c r="A1826" s="76">
        <v>2005</v>
      </c>
      <c r="B1826" s="222">
        <v>2</v>
      </c>
      <c r="C1826" s="224" t="s">
        <v>95</v>
      </c>
      <c r="D1826" s="76" t="s">
        <v>96</v>
      </c>
      <c r="E1826" s="228">
        <v>226.91986157986943</v>
      </c>
      <c r="F1826" s="228">
        <v>235.64804742030267</v>
      </c>
      <c r="G1826" s="228">
        <v>110.89000724016469</v>
      </c>
      <c r="I1826" s="291"/>
      <c r="J1826" s="291"/>
      <c r="K1826" s="291"/>
    </row>
    <row r="1827" spans="1:11" ht="12.75">
      <c r="A1827" s="51">
        <v>2005</v>
      </c>
      <c r="B1827" s="221">
        <v>3</v>
      </c>
      <c r="C1827" s="223" t="s">
        <v>95</v>
      </c>
      <c r="D1827" s="51" t="s">
        <v>96</v>
      </c>
      <c r="E1827" s="227">
        <v>235.57859692007912</v>
      </c>
      <c r="F1827" s="227">
        <v>262.0030677099109</v>
      </c>
      <c r="G1827" s="227">
        <v>118.52253260665175</v>
      </c>
      <c r="I1827" s="291"/>
      <c r="J1827" s="291"/>
      <c r="K1827" s="291"/>
    </row>
    <row r="1828" spans="1:11" ht="12.75">
      <c r="A1828" s="76">
        <v>2005</v>
      </c>
      <c r="B1828" s="222">
        <v>4</v>
      </c>
      <c r="C1828" s="224" t="s">
        <v>95</v>
      </c>
      <c r="D1828" s="76" t="s">
        <v>96</v>
      </c>
      <c r="E1828" s="228">
        <v>247.0645073700414</v>
      </c>
      <c r="F1828" s="228">
        <v>279.3457765559093</v>
      </c>
      <c r="G1828" s="228">
        <v>116.90126873152018</v>
      </c>
      <c r="I1828" s="291"/>
      <c r="J1828" s="291"/>
      <c r="K1828" s="291"/>
    </row>
    <row r="1829" spans="1:11" ht="12.75">
      <c r="A1829" s="51">
        <v>2006</v>
      </c>
      <c r="B1829" s="221">
        <v>1</v>
      </c>
      <c r="C1829" s="223" t="s">
        <v>95</v>
      </c>
      <c r="D1829" s="51" t="s">
        <v>96</v>
      </c>
      <c r="E1829" s="227">
        <v>277.06930851219386</v>
      </c>
      <c r="F1829" s="227">
        <v>292.2911149801635</v>
      </c>
      <c r="G1829" s="227">
        <v>119.87432613906743</v>
      </c>
      <c r="I1829" s="291"/>
      <c r="J1829" s="291"/>
      <c r="K1829" s="291"/>
    </row>
    <row r="1830" spans="1:11" ht="12.75">
      <c r="A1830" s="76">
        <v>2006</v>
      </c>
      <c r="B1830" s="222">
        <v>2</v>
      </c>
      <c r="C1830" s="224" t="s">
        <v>95</v>
      </c>
      <c r="D1830" s="76" t="s">
        <v>96</v>
      </c>
      <c r="E1830" s="228">
        <v>294.74914745526786</v>
      </c>
      <c r="F1830" s="228">
        <v>330.27726675969257</v>
      </c>
      <c r="G1830" s="228">
        <v>127.45799149835875</v>
      </c>
      <c r="I1830" s="291"/>
      <c r="J1830" s="291"/>
      <c r="K1830" s="291"/>
    </row>
    <row r="1831" spans="1:11" ht="12.75">
      <c r="A1831" s="51">
        <v>2006</v>
      </c>
      <c r="B1831" s="221">
        <v>3</v>
      </c>
      <c r="C1831" s="223" t="s">
        <v>95</v>
      </c>
      <c r="D1831" s="51" t="s">
        <v>96</v>
      </c>
      <c r="E1831" s="227">
        <v>340.0204099009851</v>
      </c>
      <c r="F1831" s="227">
        <v>376.3900387899794</v>
      </c>
      <c r="G1831" s="227">
        <v>131.88352366527045</v>
      </c>
      <c r="I1831" s="291"/>
      <c r="J1831" s="291"/>
      <c r="K1831" s="291"/>
    </row>
    <row r="1832" spans="1:11" ht="12.75">
      <c r="A1832" s="76">
        <v>2006</v>
      </c>
      <c r="B1832" s="222">
        <v>4</v>
      </c>
      <c r="C1832" s="224" t="s">
        <v>95</v>
      </c>
      <c r="D1832" s="76" t="s">
        <v>96</v>
      </c>
      <c r="E1832" s="228">
        <v>333.27556865960486</v>
      </c>
      <c r="F1832" s="228">
        <v>371.7324868266538</v>
      </c>
      <c r="G1832" s="228">
        <v>127.19444358075746</v>
      </c>
      <c r="I1832" s="291"/>
      <c r="J1832" s="291"/>
      <c r="K1832" s="291"/>
    </row>
    <row r="1833" spans="1:11" ht="12.75">
      <c r="A1833" s="51">
        <v>2007</v>
      </c>
      <c r="B1833" s="221">
        <v>1</v>
      </c>
      <c r="C1833" s="223" t="s">
        <v>95</v>
      </c>
      <c r="D1833" s="51" t="s">
        <v>96</v>
      </c>
      <c r="E1833" s="227">
        <v>310.9097116354409</v>
      </c>
      <c r="F1833" s="227">
        <v>356.9357564238575</v>
      </c>
      <c r="G1833" s="227">
        <v>130.37034404848097</v>
      </c>
      <c r="I1833" s="291"/>
      <c r="J1833" s="291"/>
      <c r="K1833" s="291"/>
    </row>
    <row r="1834" spans="1:11" ht="12.75">
      <c r="A1834" s="76">
        <v>2007</v>
      </c>
      <c r="B1834" s="222">
        <v>2</v>
      </c>
      <c r="C1834" s="224" t="s">
        <v>95</v>
      </c>
      <c r="D1834" s="76" t="s">
        <v>96</v>
      </c>
      <c r="E1834" s="228">
        <v>320.98253444691653</v>
      </c>
      <c r="F1834" s="228">
        <v>353.1657316274852</v>
      </c>
      <c r="G1834" s="228">
        <v>135.13197384064827</v>
      </c>
      <c r="I1834" s="291"/>
      <c r="J1834" s="291"/>
      <c r="K1834" s="291"/>
    </row>
    <row r="1835" spans="1:11" ht="12.75">
      <c r="A1835" s="51">
        <v>2007</v>
      </c>
      <c r="B1835" s="221">
        <v>3</v>
      </c>
      <c r="C1835" s="223" t="s">
        <v>95</v>
      </c>
      <c r="D1835" s="51" t="s">
        <v>96</v>
      </c>
      <c r="E1835" s="227">
        <v>332.92542669605734</v>
      </c>
      <c r="F1835" s="227">
        <v>371.8003307813516</v>
      </c>
      <c r="G1835" s="227">
        <v>135.9936866948278</v>
      </c>
      <c r="I1835" s="291"/>
      <c r="J1835" s="291"/>
      <c r="K1835" s="291"/>
    </row>
    <row r="1836" spans="1:11" ht="12.75">
      <c r="A1836" s="76">
        <v>2007</v>
      </c>
      <c r="B1836" s="222">
        <v>4</v>
      </c>
      <c r="C1836" s="224" t="s">
        <v>95</v>
      </c>
      <c r="D1836" s="76" t="s">
        <v>96</v>
      </c>
      <c r="E1836" s="228">
        <v>328.55413433679246</v>
      </c>
      <c r="F1836" s="228">
        <v>386.3037824007136</v>
      </c>
      <c r="G1836" s="228">
        <v>136.17284005454553</v>
      </c>
      <c r="I1836" s="291"/>
      <c r="J1836" s="291"/>
      <c r="K1836" s="291"/>
    </row>
    <row r="1837" spans="1:11" ht="12.75">
      <c r="A1837" s="51">
        <v>2008</v>
      </c>
      <c r="B1837" s="221">
        <v>1</v>
      </c>
      <c r="C1837" s="223" t="s">
        <v>95</v>
      </c>
      <c r="D1837" s="51" t="s">
        <v>96</v>
      </c>
      <c r="E1837" s="227">
        <v>312.3647472806756</v>
      </c>
      <c r="F1837" s="227">
        <v>328.2922491001149</v>
      </c>
      <c r="G1837" s="227">
        <v>136.56372011211153</v>
      </c>
      <c r="I1837" s="291"/>
      <c r="J1837" s="291"/>
      <c r="K1837" s="291"/>
    </row>
    <row r="1838" spans="1:11" ht="12.75">
      <c r="A1838" s="76">
        <v>2008</v>
      </c>
      <c r="B1838" s="222">
        <v>2</v>
      </c>
      <c r="C1838" s="224" t="s">
        <v>95</v>
      </c>
      <c r="D1838" s="76" t="s">
        <v>96</v>
      </c>
      <c r="E1838" s="228">
        <v>280.81329904138016</v>
      </c>
      <c r="F1838" s="228">
        <v>308.4517601628386</v>
      </c>
      <c r="G1838" s="228">
        <v>131.15654598244888</v>
      </c>
      <c r="I1838" s="291"/>
      <c r="J1838" s="291"/>
      <c r="K1838" s="291"/>
    </row>
    <row r="1839" spans="1:11" ht="12.75">
      <c r="A1839" s="51">
        <v>2008</v>
      </c>
      <c r="B1839" s="221">
        <v>3</v>
      </c>
      <c r="C1839" s="223" t="s">
        <v>95</v>
      </c>
      <c r="D1839" s="51" t="s">
        <v>96</v>
      </c>
      <c r="E1839" s="227">
        <v>323.6184605645372</v>
      </c>
      <c r="F1839" s="227">
        <v>334.20386467662416</v>
      </c>
      <c r="G1839" s="227">
        <v>128.7046619849896</v>
      </c>
      <c r="I1839" s="291"/>
      <c r="J1839" s="291"/>
      <c r="K1839" s="291"/>
    </row>
    <row r="1840" spans="1:11" ht="12.75">
      <c r="A1840" s="76">
        <v>2008</v>
      </c>
      <c r="B1840" s="222">
        <v>4</v>
      </c>
      <c r="C1840" s="224" t="s">
        <v>95</v>
      </c>
      <c r="D1840" s="76" t="s">
        <v>96</v>
      </c>
      <c r="E1840" s="228">
        <v>306.5968404582283</v>
      </c>
      <c r="F1840" s="228">
        <v>327.8496032585706</v>
      </c>
      <c r="G1840" s="228">
        <v>122.96139023007143</v>
      </c>
      <c r="I1840" s="291"/>
      <c r="J1840" s="291"/>
      <c r="K1840" s="291"/>
    </row>
    <row r="1841" spans="1:11" ht="12.75">
      <c r="A1841" s="51">
        <v>2009</v>
      </c>
      <c r="B1841" s="221">
        <v>1</v>
      </c>
      <c r="C1841" s="223" t="s">
        <v>95</v>
      </c>
      <c r="D1841" s="51" t="s">
        <v>96</v>
      </c>
      <c r="E1841" s="227">
        <v>311.43073552911494</v>
      </c>
      <c r="F1841" s="227">
        <v>322.3594385942273</v>
      </c>
      <c r="G1841" s="227">
        <v>117.73188885384788</v>
      </c>
      <c r="I1841" s="291"/>
      <c r="J1841" s="291"/>
      <c r="K1841" s="291"/>
    </row>
    <row r="1842" spans="1:11" ht="12.75">
      <c r="A1842" s="76">
        <v>2009</v>
      </c>
      <c r="B1842" s="222">
        <v>2</v>
      </c>
      <c r="C1842" s="224" t="s">
        <v>95</v>
      </c>
      <c r="D1842" s="76" t="s">
        <v>96</v>
      </c>
      <c r="E1842" s="228">
        <v>257.6367311469588</v>
      </c>
      <c r="F1842" s="228">
        <v>266.97715254370286</v>
      </c>
      <c r="G1842" s="228">
        <v>113.75201917681254</v>
      </c>
      <c r="I1842" s="291"/>
      <c r="J1842" s="291"/>
      <c r="K1842" s="291"/>
    </row>
    <row r="1843" spans="1:11" ht="12.75">
      <c r="A1843" s="51">
        <v>2009</v>
      </c>
      <c r="B1843" s="221">
        <v>3</v>
      </c>
      <c r="C1843" s="223" t="s">
        <v>95</v>
      </c>
      <c r="D1843" s="51" t="s">
        <v>96</v>
      </c>
      <c r="E1843" s="227">
        <v>327.14875769314375</v>
      </c>
      <c r="F1843" s="227">
        <v>327.5318055016777</v>
      </c>
      <c r="G1843" s="227">
        <v>113.10499423303857</v>
      </c>
      <c r="I1843" s="291"/>
      <c r="J1843" s="291"/>
      <c r="K1843" s="291"/>
    </row>
    <row r="1844" spans="1:11" ht="12.75">
      <c r="A1844" s="76">
        <v>2009</v>
      </c>
      <c r="B1844" s="222">
        <v>4</v>
      </c>
      <c r="C1844" s="224" t="s">
        <v>95</v>
      </c>
      <c r="D1844" s="76" t="s">
        <v>96</v>
      </c>
      <c r="E1844" s="228">
        <v>332.8124694687</v>
      </c>
      <c r="F1844" s="228">
        <v>321.0646738669732</v>
      </c>
      <c r="G1844" s="228">
        <v>114.29244046852305</v>
      </c>
      <c r="I1844" s="291"/>
      <c r="J1844" s="291"/>
      <c r="K1844" s="291"/>
    </row>
    <row r="1845" spans="1:11" ht="12.75">
      <c r="A1845" s="51">
        <v>2010</v>
      </c>
      <c r="B1845" s="221">
        <v>1</v>
      </c>
      <c r="C1845" s="223" t="s">
        <v>95</v>
      </c>
      <c r="D1845" s="51" t="s">
        <v>96</v>
      </c>
      <c r="E1845" s="227">
        <v>332.5083142160892</v>
      </c>
      <c r="F1845" s="227">
        <v>353.23707797245845</v>
      </c>
      <c r="G1845" s="227">
        <v>112.4490856515926</v>
      </c>
      <c r="I1845" s="291"/>
      <c r="J1845" s="291"/>
      <c r="K1845" s="291"/>
    </row>
    <row r="1846" spans="1:11" ht="12.75">
      <c r="A1846" s="76">
        <v>2010</v>
      </c>
      <c r="B1846" s="222">
        <v>2</v>
      </c>
      <c r="C1846" s="224" t="s">
        <v>95</v>
      </c>
      <c r="D1846" s="76" t="s">
        <v>96</v>
      </c>
      <c r="E1846" s="228">
        <v>321.3375516324546</v>
      </c>
      <c r="F1846" s="228">
        <v>302.85522745140145</v>
      </c>
      <c r="G1846" s="228">
        <v>113.91784708002233</v>
      </c>
      <c r="I1846" s="291"/>
      <c r="J1846" s="291"/>
      <c r="K1846" s="291"/>
    </row>
    <row r="1847" spans="1:11" ht="12.75">
      <c r="A1847" s="51">
        <v>2010</v>
      </c>
      <c r="B1847" s="221">
        <v>3</v>
      </c>
      <c r="C1847" s="223" t="s">
        <v>95</v>
      </c>
      <c r="D1847" s="51" t="s">
        <v>96</v>
      </c>
      <c r="E1847" s="227">
        <v>345.2584598986544</v>
      </c>
      <c r="F1847" s="227">
        <v>376.4207669772888</v>
      </c>
      <c r="G1847" s="227">
        <v>118.03097132213699</v>
      </c>
      <c r="I1847" s="291"/>
      <c r="J1847" s="291"/>
      <c r="K1847" s="291"/>
    </row>
    <row r="1848" spans="1:11" ht="12.75">
      <c r="A1848" s="76">
        <v>2001</v>
      </c>
      <c r="B1848" s="222">
        <v>1</v>
      </c>
      <c r="C1848" s="224" t="s">
        <v>97</v>
      </c>
      <c r="D1848" s="76" t="s">
        <v>98</v>
      </c>
      <c r="E1848" s="228">
        <v>88.3008224213775</v>
      </c>
      <c r="F1848" s="228">
        <v>88.03631895343456</v>
      </c>
      <c r="G1848" s="228">
        <v>96.54381349538193</v>
      </c>
      <c r="I1848" s="291"/>
      <c r="J1848" s="291"/>
      <c r="K1848" s="291"/>
    </row>
    <row r="1849" spans="1:11" ht="12.75">
      <c r="A1849" s="51">
        <v>2001</v>
      </c>
      <c r="B1849" s="221">
        <v>2</v>
      </c>
      <c r="C1849" s="223" t="s">
        <v>97</v>
      </c>
      <c r="D1849" s="51" t="s">
        <v>98</v>
      </c>
      <c r="E1849" s="227">
        <v>96.70079161027412</v>
      </c>
      <c r="F1849" s="227">
        <v>96.14867834540276</v>
      </c>
      <c r="G1849" s="227">
        <v>100.68771236167025</v>
      </c>
      <c r="I1849" s="291"/>
      <c r="J1849" s="291"/>
      <c r="K1849" s="291"/>
    </row>
    <row r="1850" spans="1:11" ht="12.75">
      <c r="A1850" s="76">
        <v>2001</v>
      </c>
      <c r="B1850" s="222">
        <v>3</v>
      </c>
      <c r="C1850" s="224" t="s">
        <v>97</v>
      </c>
      <c r="D1850" s="76" t="s">
        <v>98</v>
      </c>
      <c r="E1850" s="228">
        <v>106.00734036394782</v>
      </c>
      <c r="F1850" s="228">
        <v>106.99509089919792</v>
      </c>
      <c r="G1850" s="228">
        <v>100.77513742846642</v>
      </c>
      <c r="I1850" s="291"/>
      <c r="J1850" s="291"/>
      <c r="K1850" s="291"/>
    </row>
    <row r="1851" spans="1:11" ht="12.75">
      <c r="A1851" s="51">
        <v>2001</v>
      </c>
      <c r="B1851" s="221">
        <v>4</v>
      </c>
      <c r="C1851" s="223" t="s">
        <v>97</v>
      </c>
      <c r="D1851" s="51" t="s">
        <v>98</v>
      </c>
      <c r="E1851" s="227">
        <v>108.99104560440048</v>
      </c>
      <c r="F1851" s="227">
        <v>108.81991180196475</v>
      </c>
      <c r="G1851" s="227">
        <v>101.99333671448134</v>
      </c>
      <c r="I1851" s="291"/>
      <c r="J1851" s="291"/>
      <c r="K1851" s="291"/>
    </row>
    <row r="1852" spans="1:11" ht="12.75">
      <c r="A1852" s="76">
        <v>2002</v>
      </c>
      <c r="B1852" s="222">
        <v>1</v>
      </c>
      <c r="C1852" s="224" t="s">
        <v>97</v>
      </c>
      <c r="D1852" s="76" t="s">
        <v>98</v>
      </c>
      <c r="E1852" s="228">
        <v>88.66230198580267</v>
      </c>
      <c r="F1852" s="228">
        <v>88.7401799503462</v>
      </c>
      <c r="G1852" s="228">
        <v>92.72775862957918</v>
      </c>
      <c r="I1852" s="291"/>
      <c r="J1852" s="291"/>
      <c r="K1852" s="291"/>
    </row>
    <row r="1853" spans="1:11" ht="12.75">
      <c r="A1853" s="51">
        <v>2002</v>
      </c>
      <c r="B1853" s="221">
        <v>2</v>
      </c>
      <c r="C1853" s="223" t="s">
        <v>97</v>
      </c>
      <c r="D1853" s="51" t="s">
        <v>98</v>
      </c>
      <c r="E1853" s="227">
        <v>104.9186370922593</v>
      </c>
      <c r="F1853" s="227">
        <v>105.92258538305258</v>
      </c>
      <c r="G1853" s="227">
        <v>96.64356352460236</v>
      </c>
      <c r="I1853" s="291"/>
      <c r="J1853" s="291"/>
      <c r="K1853" s="291"/>
    </row>
    <row r="1854" spans="1:11" ht="12.75">
      <c r="A1854" s="76">
        <v>2002</v>
      </c>
      <c r="B1854" s="222">
        <v>3</v>
      </c>
      <c r="C1854" s="224" t="s">
        <v>97</v>
      </c>
      <c r="D1854" s="76" t="s">
        <v>98</v>
      </c>
      <c r="E1854" s="228">
        <v>111.09944638964818</v>
      </c>
      <c r="F1854" s="228">
        <v>113.99917064279916</v>
      </c>
      <c r="G1854" s="228">
        <v>96.5713392447961</v>
      </c>
      <c r="I1854" s="291"/>
      <c r="J1854" s="291"/>
      <c r="K1854" s="291"/>
    </row>
    <row r="1855" spans="1:11" ht="12.75">
      <c r="A1855" s="51">
        <v>2002</v>
      </c>
      <c r="B1855" s="221">
        <v>4</v>
      </c>
      <c r="C1855" s="223" t="s">
        <v>97</v>
      </c>
      <c r="D1855" s="51" t="s">
        <v>98</v>
      </c>
      <c r="E1855" s="227">
        <v>115.81193909303148</v>
      </c>
      <c r="F1855" s="227">
        <v>121.29201237973732</v>
      </c>
      <c r="G1855" s="227">
        <v>98.56071142969768</v>
      </c>
      <c r="I1855" s="291"/>
      <c r="J1855" s="291"/>
      <c r="K1855" s="291"/>
    </row>
    <row r="1856" spans="1:11" ht="12.75">
      <c r="A1856" s="76">
        <v>2003</v>
      </c>
      <c r="B1856" s="222">
        <v>1</v>
      </c>
      <c r="C1856" s="224" t="s">
        <v>97</v>
      </c>
      <c r="D1856" s="76" t="s">
        <v>98</v>
      </c>
      <c r="E1856" s="228">
        <v>94.24424944896646</v>
      </c>
      <c r="F1856" s="228">
        <v>99.62899872291295</v>
      </c>
      <c r="G1856" s="228">
        <v>95.87152787834603</v>
      </c>
      <c r="I1856" s="291"/>
      <c r="J1856" s="291"/>
      <c r="K1856" s="291"/>
    </row>
    <row r="1857" spans="1:11" ht="12.75">
      <c r="A1857" s="51">
        <v>2003</v>
      </c>
      <c r="B1857" s="221">
        <v>2</v>
      </c>
      <c r="C1857" s="223" t="s">
        <v>97</v>
      </c>
      <c r="D1857" s="51" t="s">
        <v>98</v>
      </c>
      <c r="E1857" s="227">
        <v>95.98277948520945</v>
      </c>
      <c r="F1857" s="227">
        <v>104.91514787403949</v>
      </c>
      <c r="G1857" s="227">
        <v>98.12962532730477</v>
      </c>
      <c r="I1857" s="291"/>
      <c r="J1857" s="291"/>
      <c r="K1857" s="291"/>
    </row>
    <row r="1858" spans="1:11" ht="12.75">
      <c r="A1858" s="76">
        <v>2003</v>
      </c>
      <c r="B1858" s="222">
        <v>3</v>
      </c>
      <c r="C1858" s="224" t="s">
        <v>97</v>
      </c>
      <c r="D1858" s="76" t="s">
        <v>98</v>
      </c>
      <c r="E1858" s="228">
        <v>111.33956374099282</v>
      </c>
      <c r="F1858" s="228">
        <v>120.4730606186101</v>
      </c>
      <c r="G1858" s="228">
        <v>101.17154930323905</v>
      </c>
      <c r="I1858" s="291"/>
      <c r="J1858" s="291"/>
      <c r="K1858" s="291"/>
    </row>
    <row r="1859" spans="1:11" ht="12.75">
      <c r="A1859" s="51">
        <v>2003</v>
      </c>
      <c r="B1859" s="221">
        <v>4</v>
      </c>
      <c r="C1859" s="223" t="s">
        <v>97</v>
      </c>
      <c r="D1859" s="51" t="s">
        <v>98</v>
      </c>
      <c r="E1859" s="227">
        <v>123.16547890548304</v>
      </c>
      <c r="F1859" s="227">
        <v>136.75583498298417</v>
      </c>
      <c r="G1859" s="227">
        <v>101.95044584524487</v>
      </c>
      <c r="I1859" s="291"/>
      <c r="J1859" s="291"/>
      <c r="K1859" s="291"/>
    </row>
    <row r="1860" spans="1:11" ht="12.75">
      <c r="A1860" s="76">
        <v>2004</v>
      </c>
      <c r="B1860" s="222">
        <v>1</v>
      </c>
      <c r="C1860" s="224" t="s">
        <v>97</v>
      </c>
      <c r="D1860" s="76" t="s">
        <v>98</v>
      </c>
      <c r="E1860" s="228">
        <v>114.35347929451648</v>
      </c>
      <c r="F1860" s="228">
        <v>116.10231675765968</v>
      </c>
      <c r="G1860" s="228">
        <v>99.99180389998783</v>
      </c>
      <c r="I1860" s="291"/>
      <c r="J1860" s="291"/>
      <c r="K1860" s="291"/>
    </row>
    <row r="1861" spans="1:11" ht="12.75">
      <c r="A1861" s="51">
        <v>2004</v>
      </c>
      <c r="B1861" s="221">
        <v>2</v>
      </c>
      <c r="C1861" s="223" t="s">
        <v>97</v>
      </c>
      <c r="D1861" s="51" t="s">
        <v>98</v>
      </c>
      <c r="E1861" s="227">
        <v>117.68125771999017</v>
      </c>
      <c r="F1861" s="227">
        <v>121.28181666954443</v>
      </c>
      <c r="G1861" s="227">
        <v>102.91183399754607</v>
      </c>
      <c r="I1861" s="291"/>
      <c r="J1861" s="291"/>
      <c r="K1861" s="291"/>
    </row>
    <row r="1862" spans="1:11" ht="12.75">
      <c r="A1862" s="76">
        <v>2004</v>
      </c>
      <c r="B1862" s="222">
        <v>3</v>
      </c>
      <c r="C1862" s="224" t="s">
        <v>97</v>
      </c>
      <c r="D1862" s="76" t="s">
        <v>98</v>
      </c>
      <c r="E1862" s="228">
        <v>123.51181933651633</v>
      </c>
      <c r="F1862" s="228">
        <v>124.59843934393436</v>
      </c>
      <c r="G1862" s="228">
        <v>108.59212159643593</v>
      </c>
      <c r="I1862" s="291"/>
      <c r="J1862" s="291"/>
      <c r="K1862" s="291"/>
    </row>
    <row r="1863" spans="1:11" ht="12.75">
      <c r="A1863" s="51">
        <v>2004</v>
      </c>
      <c r="B1863" s="221">
        <v>4</v>
      </c>
      <c r="C1863" s="223" t="s">
        <v>97</v>
      </c>
      <c r="D1863" s="51" t="s">
        <v>98</v>
      </c>
      <c r="E1863" s="227">
        <v>142.7710323565482</v>
      </c>
      <c r="F1863" s="227">
        <v>150.86423936221033</v>
      </c>
      <c r="G1863" s="227">
        <v>110.6151820119638</v>
      </c>
      <c r="I1863" s="291"/>
      <c r="J1863" s="291"/>
      <c r="K1863" s="291"/>
    </row>
    <row r="1864" spans="1:11" ht="12.75">
      <c r="A1864" s="76">
        <v>2005</v>
      </c>
      <c r="B1864" s="222">
        <v>1</v>
      </c>
      <c r="C1864" s="224" t="s">
        <v>97</v>
      </c>
      <c r="D1864" s="76" t="s">
        <v>98</v>
      </c>
      <c r="E1864" s="228">
        <v>135.8254878128679</v>
      </c>
      <c r="F1864" s="228">
        <v>134.30987949490176</v>
      </c>
      <c r="G1864" s="228">
        <v>113.82591688990253</v>
      </c>
      <c r="I1864" s="291"/>
      <c r="J1864" s="291"/>
      <c r="K1864" s="291"/>
    </row>
    <row r="1865" spans="1:11" ht="12.75">
      <c r="A1865" s="51">
        <v>2005</v>
      </c>
      <c r="B1865" s="221">
        <v>2</v>
      </c>
      <c r="C1865" s="223" t="s">
        <v>97</v>
      </c>
      <c r="D1865" s="51" t="s">
        <v>98</v>
      </c>
      <c r="E1865" s="227">
        <v>153.7393964092611</v>
      </c>
      <c r="F1865" s="227">
        <v>159.77459909533997</v>
      </c>
      <c r="G1865" s="227">
        <v>116.179861463314</v>
      </c>
      <c r="I1865" s="291"/>
      <c r="J1865" s="291"/>
      <c r="K1865" s="291"/>
    </row>
    <row r="1866" spans="1:11" ht="12.75">
      <c r="A1866" s="76">
        <v>2005</v>
      </c>
      <c r="B1866" s="222">
        <v>3</v>
      </c>
      <c r="C1866" s="224" t="s">
        <v>97</v>
      </c>
      <c r="D1866" s="76" t="s">
        <v>98</v>
      </c>
      <c r="E1866" s="228">
        <v>157.0281804458288</v>
      </c>
      <c r="F1866" s="228">
        <v>158.76751708755137</v>
      </c>
      <c r="G1866" s="228">
        <v>114.42006224516854</v>
      </c>
      <c r="I1866" s="291"/>
      <c r="J1866" s="291"/>
      <c r="K1866" s="291"/>
    </row>
    <row r="1867" spans="1:11" ht="12.75">
      <c r="A1867" s="51">
        <v>2005</v>
      </c>
      <c r="B1867" s="221">
        <v>4</v>
      </c>
      <c r="C1867" s="223" t="s">
        <v>97</v>
      </c>
      <c r="D1867" s="51" t="s">
        <v>98</v>
      </c>
      <c r="E1867" s="227">
        <v>168.74104645176897</v>
      </c>
      <c r="F1867" s="227">
        <v>170.13800391964853</v>
      </c>
      <c r="G1867" s="227">
        <v>115.08158406168722</v>
      </c>
      <c r="I1867" s="291"/>
      <c r="J1867" s="291"/>
      <c r="K1867" s="291"/>
    </row>
    <row r="1868" spans="1:11" ht="12.75">
      <c r="A1868" s="76">
        <v>2006</v>
      </c>
      <c r="B1868" s="222">
        <v>1</v>
      </c>
      <c r="C1868" s="224" t="s">
        <v>97</v>
      </c>
      <c r="D1868" s="76" t="s">
        <v>98</v>
      </c>
      <c r="E1868" s="228">
        <v>149.36048025290594</v>
      </c>
      <c r="F1868" s="228">
        <v>150.59663089638556</v>
      </c>
      <c r="G1868" s="228">
        <v>113.53623918972409</v>
      </c>
      <c r="I1868" s="291"/>
      <c r="J1868" s="291"/>
      <c r="K1868" s="291"/>
    </row>
    <row r="1869" spans="1:11" ht="12.75">
      <c r="A1869" s="51">
        <v>2006</v>
      </c>
      <c r="B1869" s="221">
        <v>2</v>
      </c>
      <c r="C1869" s="223" t="s">
        <v>97</v>
      </c>
      <c r="D1869" s="51" t="s">
        <v>98</v>
      </c>
      <c r="E1869" s="227">
        <v>169.0159749652602</v>
      </c>
      <c r="F1869" s="227">
        <v>170.9775409097644</v>
      </c>
      <c r="G1869" s="227">
        <v>116.44386215844189</v>
      </c>
      <c r="I1869" s="291"/>
      <c r="J1869" s="291"/>
      <c r="K1869" s="291"/>
    </row>
    <row r="1870" spans="1:11" ht="12.75">
      <c r="A1870" s="76">
        <v>2006</v>
      </c>
      <c r="B1870" s="222">
        <v>3</v>
      </c>
      <c r="C1870" s="224" t="s">
        <v>97</v>
      </c>
      <c r="D1870" s="76" t="s">
        <v>98</v>
      </c>
      <c r="E1870" s="228">
        <v>181.37426472627322</v>
      </c>
      <c r="F1870" s="228">
        <v>184.49803226454753</v>
      </c>
      <c r="G1870" s="228">
        <v>119.99903865293086</v>
      </c>
      <c r="I1870" s="291"/>
      <c r="J1870" s="291"/>
      <c r="K1870" s="291"/>
    </row>
    <row r="1871" spans="1:11" ht="12.75">
      <c r="A1871" s="51">
        <v>2006</v>
      </c>
      <c r="B1871" s="221">
        <v>4</v>
      </c>
      <c r="C1871" s="223" t="s">
        <v>97</v>
      </c>
      <c r="D1871" s="51" t="s">
        <v>98</v>
      </c>
      <c r="E1871" s="227">
        <v>202.7773338370244</v>
      </c>
      <c r="F1871" s="227">
        <v>210.03421199618626</v>
      </c>
      <c r="G1871" s="227">
        <v>123.40730159532256</v>
      </c>
      <c r="I1871" s="291"/>
      <c r="J1871" s="291"/>
      <c r="K1871" s="291"/>
    </row>
    <row r="1872" spans="1:11" ht="12.75">
      <c r="A1872" s="76">
        <v>2007</v>
      </c>
      <c r="B1872" s="222">
        <v>1</v>
      </c>
      <c r="C1872" s="224" t="s">
        <v>97</v>
      </c>
      <c r="D1872" s="76" t="s">
        <v>98</v>
      </c>
      <c r="E1872" s="228">
        <v>165.98367367587733</v>
      </c>
      <c r="F1872" s="228">
        <v>171.98084299893375</v>
      </c>
      <c r="G1872" s="228">
        <v>125.98543723523152</v>
      </c>
      <c r="I1872" s="291"/>
      <c r="J1872" s="291"/>
      <c r="K1872" s="291"/>
    </row>
    <row r="1873" spans="1:11" ht="12.75">
      <c r="A1873" s="51">
        <v>2007</v>
      </c>
      <c r="B1873" s="221">
        <v>2</v>
      </c>
      <c r="C1873" s="223" t="s">
        <v>97</v>
      </c>
      <c r="D1873" s="51" t="s">
        <v>98</v>
      </c>
      <c r="E1873" s="227">
        <v>187.78135855908906</v>
      </c>
      <c r="F1873" s="227">
        <v>186.8875930732138</v>
      </c>
      <c r="G1873" s="227">
        <v>130.72393337207475</v>
      </c>
      <c r="I1873" s="291"/>
      <c r="J1873" s="291"/>
      <c r="K1873" s="291"/>
    </row>
    <row r="1874" spans="1:11" ht="12.75">
      <c r="A1874" s="76">
        <v>2007</v>
      </c>
      <c r="B1874" s="222">
        <v>3</v>
      </c>
      <c r="C1874" s="224" t="s">
        <v>97</v>
      </c>
      <c r="D1874" s="76" t="s">
        <v>98</v>
      </c>
      <c r="E1874" s="228">
        <v>193.41772598316845</v>
      </c>
      <c r="F1874" s="228">
        <v>188.0840709401309</v>
      </c>
      <c r="G1874" s="228">
        <v>128.28831538099845</v>
      </c>
      <c r="I1874" s="291"/>
      <c r="J1874" s="291"/>
      <c r="K1874" s="291"/>
    </row>
    <row r="1875" spans="1:11" ht="12.75">
      <c r="A1875" s="51">
        <v>2007</v>
      </c>
      <c r="B1875" s="221">
        <v>4</v>
      </c>
      <c r="C1875" s="223" t="s">
        <v>97</v>
      </c>
      <c r="D1875" s="51" t="s">
        <v>98</v>
      </c>
      <c r="E1875" s="227">
        <v>216.6586027943007</v>
      </c>
      <c r="F1875" s="227">
        <v>221.75927900252233</v>
      </c>
      <c r="G1875" s="227">
        <v>132.75303301919055</v>
      </c>
      <c r="I1875" s="291"/>
      <c r="J1875" s="291"/>
      <c r="K1875" s="291"/>
    </row>
    <row r="1876" spans="1:11" ht="12.75">
      <c r="A1876" s="76">
        <v>2008</v>
      </c>
      <c r="B1876" s="222">
        <v>1</v>
      </c>
      <c r="C1876" s="224" t="s">
        <v>97</v>
      </c>
      <c r="D1876" s="76" t="s">
        <v>98</v>
      </c>
      <c r="E1876" s="228">
        <v>168.01426084523976</v>
      </c>
      <c r="F1876" s="228">
        <v>173.26974421887056</v>
      </c>
      <c r="G1876" s="228">
        <v>132.97266384959107</v>
      </c>
      <c r="I1876" s="291"/>
      <c r="J1876" s="291"/>
      <c r="K1876" s="291"/>
    </row>
    <row r="1877" spans="1:11" ht="12.75">
      <c r="A1877" s="51">
        <v>2008</v>
      </c>
      <c r="B1877" s="221">
        <v>2</v>
      </c>
      <c r="C1877" s="223" t="s">
        <v>97</v>
      </c>
      <c r="D1877" s="51" t="s">
        <v>98</v>
      </c>
      <c r="E1877" s="227">
        <v>175.1638686583308</v>
      </c>
      <c r="F1877" s="227">
        <v>181.3678969627094</v>
      </c>
      <c r="G1877" s="227">
        <v>131.62480595887283</v>
      </c>
      <c r="I1877" s="291"/>
      <c r="J1877" s="291"/>
      <c r="K1877" s="291"/>
    </row>
    <row r="1878" spans="1:11" ht="12.75">
      <c r="A1878" s="76">
        <v>2008</v>
      </c>
      <c r="B1878" s="222">
        <v>3</v>
      </c>
      <c r="C1878" s="224" t="s">
        <v>97</v>
      </c>
      <c r="D1878" s="76" t="s">
        <v>98</v>
      </c>
      <c r="E1878" s="228">
        <v>177.31503041992215</v>
      </c>
      <c r="F1878" s="228">
        <v>177.84630979174125</v>
      </c>
      <c r="G1878" s="228">
        <v>127.06596669096734</v>
      </c>
      <c r="I1878" s="291"/>
      <c r="J1878" s="291"/>
      <c r="K1878" s="291"/>
    </row>
    <row r="1879" spans="1:11" ht="12.75">
      <c r="A1879" s="51">
        <v>2008</v>
      </c>
      <c r="B1879" s="221">
        <v>4</v>
      </c>
      <c r="C1879" s="223" t="s">
        <v>97</v>
      </c>
      <c r="D1879" s="51" t="s">
        <v>98</v>
      </c>
      <c r="E1879" s="227">
        <v>190.31124052384686</v>
      </c>
      <c r="F1879" s="227">
        <v>201.0853690738289</v>
      </c>
      <c r="G1879" s="227">
        <v>122.93435170389522</v>
      </c>
      <c r="I1879" s="291"/>
      <c r="J1879" s="291"/>
      <c r="K1879" s="291"/>
    </row>
    <row r="1880" spans="1:11" ht="12.75">
      <c r="A1880" s="76">
        <v>2009</v>
      </c>
      <c r="B1880" s="222">
        <v>1</v>
      </c>
      <c r="C1880" s="224" t="s">
        <v>97</v>
      </c>
      <c r="D1880" s="76" t="s">
        <v>98</v>
      </c>
      <c r="E1880" s="228">
        <v>147.63587166352997</v>
      </c>
      <c r="F1880" s="228">
        <v>152.07370008426713</v>
      </c>
      <c r="G1880" s="228">
        <v>120.4199772029278</v>
      </c>
      <c r="I1880" s="291"/>
      <c r="J1880" s="291"/>
      <c r="K1880" s="291"/>
    </row>
    <row r="1881" spans="1:11" ht="12.75">
      <c r="A1881" s="51">
        <v>2009</v>
      </c>
      <c r="B1881" s="221">
        <v>2</v>
      </c>
      <c r="C1881" s="223" t="s">
        <v>97</v>
      </c>
      <c r="D1881" s="51" t="s">
        <v>98</v>
      </c>
      <c r="E1881" s="227">
        <v>140.4427037963964</v>
      </c>
      <c r="F1881" s="227">
        <v>148.8294991328422</v>
      </c>
      <c r="G1881" s="227">
        <v>121.30922324183894</v>
      </c>
      <c r="I1881" s="291"/>
      <c r="J1881" s="291"/>
      <c r="K1881" s="291"/>
    </row>
    <row r="1882" spans="1:11" ht="12.75">
      <c r="A1882" s="76">
        <v>2009</v>
      </c>
      <c r="B1882" s="222">
        <v>3</v>
      </c>
      <c r="C1882" s="224" t="s">
        <v>97</v>
      </c>
      <c r="D1882" s="76" t="s">
        <v>98</v>
      </c>
      <c r="E1882" s="228">
        <v>168.36914187806497</v>
      </c>
      <c r="F1882" s="228">
        <v>173.57645282436928</v>
      </c>
      <c r="G1882" s="228">
        <v>122.51176982557506</v>
      </c>
      <c r="I1882" s="291"/>
      <c r="J1882" s="291"/>
      <c r="K1882" s="291"/>
    </row>
    <row r="1883" spans="1:11" ht="12.75">
      <c r="A1883" s="51">
        <v>2009</v>
      </c>
      <c r="B1883" s="221">
        <v>4</v>
      </c>
      <c r="C1883" s="223" t="s">
        <v>97</v>
      </c>
      <c r="D1883" s="51" t="s">
        <v>98</v>
      </c>
      <c r="E1883" s="227">
        <v>199.8968363088305</v>
      </c>
      <c r="F1883" s="227">
        <v>203.84315773534735</v>
      </c>
      <c r="G1883" s="227">
        <v>122.8538696992647</v>
      </c>
      <c r="I1883" s="291"/>
      <c r="J1883" s="291"/>
      <c r="K1883" s="291"/>
    </row>
    <row r="1884" spans="1:11" ht="12.75">
      <c r="A1884" s="76">
        <v>2010</v>
      </c>
      <c r="B1884" s="222">
        <v>1</v>
      </c>
      <c r="C1884" s="224" t="s">
        <v>97</v>
      </c>
      <c r="D1884" s="76" t="s">
        <v>98</v>
      </c>
      <c r="E1884" s="228">
        <v>165.01017512547196</v>
      </c>
      <c r="F1884" s="228">
        <v>169.09982594545627</v>
      </c>
      <c r="G1884" s="228">
        <v>124.58170618152323</v>
      </c>
      <c r="I1884" s="291"/>
      <c r="J1884" s="291"/>
      <c r="K1884" s="291"/>
    </row>
    <row r="1885" spans="1:11" ht="12.75">
      <c r="A1885" s="51">
        <v>2010</v>
      </c>
      <c r="B1885" s="221">
        <v>2</v>
      </c>
      <c r="C1885" s="223" t="s">
        <v>97</v>
      </c>
      <c r="D1885" s="51" t="s">
        <v>98</v>
      </c>
      <c r="E1885" s="227">
        <v>181.57341581101358</v>
      </c>
      <c r="F1885" s="227">
        <v>186.57895887394903</v>
      </c>
      <c r="G1885" s="227">
        <v>127.31743700763055</v>
      </c>
      <c r="I1885" s="291"/>
      <c r="J1885" s="291"/>
      <c r="K1885" s="291"/>
    </row>
    <row r="1886" spans="1:11" ht="12.75">
      <c r="A1886" s="76">
        <v>2010</v>
      </c>
      <c r="B1886" s="222">
        <v>3</v>
      </c>
      <c r="C1886" s="224" t="s">
        <v>97</v>
      </c>
      <c r="D1886" s="76" t="s">
        <v>98</v>
      </c>
      <c r="E1886" s="228">
        <v>181.49931771446865</v>
      </c>
      <c r="F1886" s="228">
        <v>188.78402682191054</v>
      </c>
      <c r="G1886" s="228">
        <v>127.9400941093047</v>
      </c>
      <c r="I1886" s="291"/>
      <c r="J1886" s="291"/>
      <c r="K1886" s="291"/>
    </row>
    <row r="1887" spans="1:11" ht="12.75">
      <c r="A1887" s="51">
        <v>2001</v>
      </c>
      <c r="B1887" s="221">
        <v>1</v>
      </c>
      <c r="C1887" s="223" t="s">
        <v>99</v>
      </c>
      <c r="D1887" s="51" t="s">
        <v>100</v>
      </c>
      <c r="E1887" s="227">
        <v>92.41312842758846</v>
      </c>
      <c r="F1887" s="227">
        <v>90.73197648862315</v>
      </c>
      <c r="G1887" s="227">
        <v>105.48063553363316</v>
      </c>
      <c r="I1887" s="291"/>
      <c r="J1887" s="291"/>
      <c r="K1887" s="291"/>
    </row>
    <row r="1888" spans="1:11" ht="12.75">
      <c r="A1888" s="76">
        <v>2001</v>
      </c>
      <c r="B1888" s="222">
        <v>2</v>
      </c>
      <c r="C1888" s="224" t="s">
        <v>99</v>
      </c>
      <c r="D1888" s="76" t="s">
        <v>100</v>
      </c>
      <c r="E1888" s="228">
        <v>92.85330068215457</v>
      </c>
      <c r="F1888" s="228">
        <v>80.40775978244426</v>
      </c>
      <c r="G1888" s="228">
        <v>100.97209919071786</v>
      </c>
      <c r="I1888" s="291"/>
      <c r="J1888" s="291"/>
      <c r="K1888" s="291"/>
    </row>
    <row r="1889" spans="1:11" ht="12.75">
      <c r="A1889" s="51">
        <v>2001</v>
      </c>
      <c r="B1889" s="221">
        <v>3</v>
      </c>
      <c r="C1889" s="223" t="s">
        <v>99</v>
      </c>
      <c r="D1889" s="51" t="s">
        <v>100</v>
      </c>
      <c r="E1889" s="227">
        <v>97.30748507202026</v>
      </c>
      <c r="F1889" s="227">
        <v>110.41328543209545</v>
      </c>
      <c r="G1889" s="227">
        <v>97.60781255059351</v>
      </c>
      <c r="I1889" s="291"/>
      <c r="J1889" s="291"/>
      <c r="K1889" s="291"/>
    </row>
    <row r="1890" spans="1:11" ht="12.75">
      <c r="A1890" s="76">
        <v>2001</v>
      </c>
      <c r="B1890" s="222">
        <v>4</v>
      </c>
      <c r="C1890" s="224" t="s">
        <v>99</v>
      </c>
      <c r="D1890" s="76" t="s">
        <v>100</v>
      </c>
      <c r="E1890" s="228">
        <v>117.4260858182367</v>
      </c>
      <c r="F1890" s="228">
        <v>118.44697829683716</v>
      </c>
      <c r="G1890" s="228">
        <v>95.93945272505552</v>
      </c>
      <c r="I1890" s="291"/>
      <c r="J1890" s="291"/>
      <c r="K1890" s="291"/>
    </row>
    <row r="1891" spans="1:11" ht="12.75">
      <c r="A1891" s="51">
        <v>2002</v>
      </c>
      <c r="B1891" s="221">
        <v>1</v>
      </c>
      <c r="C1891" s="223" t="s">
        <v>99</v>
      </c>
      <c r="D1891" s="51" t="s">
        <v>100</v>
      </c>
      <c r="E1891" s="227">
        <v>80.77089647438673</v>
      </c>
      <c r="F1891" s="227">
        <v>73.91174407432125</v>
      </c>
      <c r="G1891" s="227">
        <v>89.33096137462</v>
      </c>
      <c r="I1891" s="291"/>
      <c r="J1891" s="291"/>
      <c r="K1891" s="291"/>
    </row>
    <row r="1892" spans="1:11" ht="12.75">
      <c r="A1892" s="76">
        <v>2002</v>
      </c>
      <c r="B1892" s="222">
        <v>2</v>
      </c>
      <c r="C1892" s="224" t="s">
        <v>99</v>
      </c>
      <c r="D1892" s="76" t="s">
        <v>100</v>
      </c>
      <c r="E1892" s="228">
        <v>85.29467593546917</v>
      </c>
      <c r="F1892" s="228">
        <v>75.11969017501023</v>
      </c>
      <c r="G1892" s="228">
        <v>86.384980650841</v>
      </c>
      <c r="I1892" s="291"/>
      <c r="J1892" s="291"/>
      <c r="K1892" s="291"/>
    </row>
    <row r="1893" spans="1:11" ht="12.75">
      <c r="A1893" s="51">
        <v>2002</v>
      </c>
      <c r="B1893" s="221">
        <v>3</v>
      </c>
      <c r="C1893" s="223" t="s">
        <v>99</v>
      </c>
      <c r="D1893" s="51" t="s">
        <v>100</v>
      </c>
      <c r="E1893" s="227">
        <v>98.92864283819618</v>
      </c>
      <c r="F1893" s="227">
        <v>91.99999679543515</v>
      </c>
      <c r="G1893" s="227">
        <v>83.81572785764861</v>
      </c>
      <c r="I1893" s="291"/>
      <c r="J1893" s="291"/>
      <c r="K1893" s="291"/>
    </row>
    <row r="1894" spans="1:11" ht="12.75">
      <c r="A1894" s="76">
        <v>2002</v>
      </c>
      <c r="B1894" s="222">
        <v>4</v>
      </c>
      <c r="C1894" s="224" t="s">
        <v>99</v>
      </c>
      <c r="D1894" s="76" t="s">
        <v>100</v>
      </c>
      <c r="E1894" s="228">
        <v>104.21674584702788</v>
      </c>
      <c r="F1894" s="228">
        <v>105.37862001215534</v>
      </c>
      <c r="G1894" s="228">
        <v>84.54023602685004</v>
      </c>
      <c r="I1894" s="291"/>
      <c r="J1894" s="291"/>
      <c r="K1894" s="291"/>
    </row>
    <row r="1895" spans="1:11" ht="12.75">
      <c r="A1895" s="51">
        <v>2003</v>
      </c>
      <c r="B1895" s="221">
        <v>1</v>
      </c>
      <c r="C1895" s="223" t="s">
        <v>99</v>
      </c>
      <c r="D1895" s="51" t="s">
        <v>100</v>
      </c>
      <c r="E1895" s="227">
        <v>82.33037092124671</v>
      </c>
      <c r="F1895" s="227">
        <v>67.37609436644865</v>
      </c>
      <c r="G1895" s="227">
        <v>86.0772564868081</v>
      </c>
      <c r="I1895" s="291"/>
      <c r="J1895" s="291"/>
      <c r="K1895" s="291"/>
    </row>
    <row r="1896" spans="1:11" ht="12.75">
      <c r="A1896" s="76">
        <v>2003</v>
      </c>
      <c r="B1896" s="222">
        <v>2</v>
      </c>
      <c r="C1896" s="224" t="s">
        <v>99</v>
      </c>
      <c r="D1896" s="76" t="s">
        <v>100</v>
      </c>
      <c r="E1896" s="228">
        <v>92.10594555513966</v>
      </c>
      <c r="F1896" s="228">
        <v>78.13467858684608</v>
      </c>
      <c r="G1896" s="228">
        <v>81.73552631581529</v>
      </c>
      <c r="I1896" s="291"/>
      <c r="J1896" s="291"/>
      <c r="K1896" s="291"/>
    </row>
    <row r="1897" spans="1:11" ht="12.75">
      <c r="A1897" s="51">
        <v>2003</v>
      </c>
      <c r="B1897" s="221">
        <v>3</v>
      </c>
      <c r="C1897" s="223" t="s">
        <v>99</v>
      </c>
      <c r="D1897" s="51" t="s">
        <v>100</v>
      </c>
      <c r="E1897" s="227">
        <v>99.84599355906045</v>
      </c>
      <c r="F1897" s="227">
        <v>82.68361933721219</v>
      </c>
      <c r="G1897" s="227">
        <v>83.88369609700977</v>
      </c>
      <c r="I1897" s="291"/>
      <c r="J1897" s="291"/>
      <c r="K1897" s="291"/>
    </row>
    <row r="1898" spans="1:11" ht="12.75">
      <c r="A1898" s="76">
        <v>2003</v>
      </c>
      <c r="B1898" s="222">
        <v>4</v>
      </c>
      <c r="C1898" s="224" t="s">
        <v>99</v>
      </c>
      <c r="D1898" s="76" t="s">
        <v>100</v>
      </c>
      <c r="E1898" s="228">
        <v>120.0040165683539</v>
      </c>
      <c r="F1898" s="228">
        <v>110.46245034738051</v>
      </c>
      <c r="G1898" s="228">
        <v>85.09494911609616</v>
      </c>
      <c r="I1898" s="291"/>
      <c r="J1898" s="291"/>
      <c r="K1898" s="291"/>
    </row>
    <row r="1899" spans="1:11" ht="12.75">
      <c r="A1899" s="51">
        <v>2004</v>
      </c>
      <c r="B1899" s="221">
        <v>1</v>
      </c>
      <c r="C1899" s="223" t="s">
        <v>99</v>
      </c>
      <c r="D1899" s="51" t="s">
        <v>100</v>
      </c>
      <c r="E1899" s="227">
        <v>75.05586800017069</v>
      </c>
      <c r="F1899" s="227">
        <v>70.91240454401452</v>
      </c>
      <c r="G1899" s="227">
        <v>88.20308398433444</v>
      </c>
      <c r="I1899" s="291"/>
      <c r="J1899" s="291"/>
      <c r="K1899" s="291"/>
    </row>
    <row r="1900" spans="1:11" ht="12.75">
      <c r="A1900" s="76">
        <v>2004</v>
      </c>
      <c r="B1900" s="222">
        <v>2</v>
      </c>
      <c r="C1900" s="224" t="s">
        <v>99</v>
      </c>
      <c r="D1900" s="76" t="s">
        <v>100</v>
      </c>
      <c r="E1900" s="228">
        <v>93.51674776054232</v>
      </c>
      <c r="F1900" s="228">
        <v>83.4018155753472</v>
      </c>
      <c r="G1900" s="228">
        <v>84.65312418063668</v>
      </c>
      <c r="I1900" s="291"/>
      <c r="J1900" s="291"/>
      <c r="K1900" s="291"/>
    </row>
    <row r="1901" spans="1:11" ht="12.75">
      <c r="A1901" s="51">
        <v>2004</v>
      </c>
      <c r="B1901" s="221">
        <v>3</v>
      </c>
      <c r="C1901" s="223" t="s">
        <v>99</v>
      </c>
      <c r="D1901" s="51" t="s">
        <v>100</v>
      </c>
      <c r="E1901" s="227">
        <v>97.55406836447688</v>
      </c>
      <c r="F1901" s="227">
        <v>89.02952555873108</v>
      </c>
      <c r="G1901" s="227">
        <v>82.194955213547</v>
      </c>
      <c r="I1901" s="291"/>
      <c r="J1901" s="291"/>
      <c r="K1901" s="291"/>
    </row>
    <row r="1902" spans="1:11" ht="12.75">
      <c r="A1902" s="76">
        <v>2004</v>
      </c>
      <c r="B1902" s="222">
        <v>4</v>
      </c>
      <c r="C1902" s="224" t="s">
        <v>99</v>
      </c>
      <c r="D1902" s="76" t="s">
        <v>100</v>
      </c>
      <c r="E1902" s="228">
        <v>140.32245303744028</v>
      </c>
      <c r="F1902" s="228">
        <v>140.78214758912821</v>
      </c>
      <c r="G1902" s="228">
        <v>84.56402177266527</v>
      </c>
      <c r="I1902" s="291"/>
      <c r="J1902" s="291"/>
      <c r="K1902" s="291"/>
    </row>
    <row r="1903" spans="1:11" ht="12.75">
      <c r="A1903" s="51">
        <v>2005</v>
      </c>
      <c r="B1903" s="221">
        <v>1</v>
      </c>
      <c r="C1903" s="223" t="s">
        <v>99</v>
      </c>
      <c r="D1903" s="51" t="s">
        <v>100</v>
      </c>
      <c r="E1903" s="227">
        <v>79.08879681904818</v>
      </c>
      <c r="F1903" s="227">
        <v>68.92125339672054</v>
      </c>
      <c r="G1903" s="227">
        <v>85.43350374881439</v>
      </c>
      <c r="I1903" s="291"/>
      <c r="J1903" s="291"/>
      <c r="K1903" s="291"/>
    </row>
    <row r="1904" spans="1:11" ht="12.75">
      <c r="A1904" s="76">
        <v>2005</v>
      </c>
      <c r="B1904" s="222">
        <v>2</v>
      </c>
      <c r="C1904" s="224" t="s">
        <v>99</v>
      </c>
      <c r="D1904" s="76" t="s">
        <v>100</v>
      </c>
      <c r="E1904" s="228">
        <v>91.66120299284061</v>
      </c>
      <c r="F1904" s="228">
        <v>81.54763119453055</v>
      </c>
      <c r="G1904" s="228">
        <v>81.74831350766186</v>
      </c>
      <c r="I1904" s="291"/>
      <c r="J1904" s="291"/>
      <c r="K1904" s="291"/>
    </row>
    <row r="1905" spans="1:11" ht="12.75">
      <c r="A1905" s="51">
        <v>2005</v>
      </c>
      <c r="B1905" s="221">
        <v>3</v>
      </c>
      <c r="C1905" s="223" t="s">
        <v>99</v>
      </c>
      <c r="D1905" s="51" t="s">
        <v>100</v>
      </c>
      <c r="E1905" s="227">
        <v>121.57327261713895</v>
      </c>
      <c r="F1905" s="227">
        <v>104.3858916003972</v>
      </c>
      <c r="G1905" s="227">
        <v>85.58329432618766</v>
      </c>
      <c r="I1905" s="291"/>
      <c r="J1905" s="291"/>
      <c r="K1905" s="291"/>
    </row>
    <row r="1906" spans="1:11" ht="12.75">
      <c r="A1906" s="76">
        <v>2005</v>
      </c>
      <c r="B1906" s="222">
        <v>4</v>
      </c>
      <c r="C1906" s="224" t="s">
        <v>99</v>
      </c>
      <c r="D1906" s="76" t="s">
        <v>100</v>
      </c>
      <c r="E1906" s="228">
        <v>148.56126694732288</v>
      </c>
      <c r="F1906" s="228">
        <v>166.87538604911836</v>
      </c>
      <c r="G1906" s="228">
        <v>87.85502132921252</v>
      </c>
      <c r="I1906" s="291"/>
      <c r="J1906" s="291"/>
      <c r="K1906" s="291"/>
    </row>
    <row r="1907" spans="1:11" ht="12.75">
      <c r="A1907" s="51">
        <v>2006</v>
      </c>
      <c r="B1907" s="221">
        <v>1</v>
      </c>
      <c r="C1907" s="223" t="s">
        <v>99</v>
      </c>
      <c r="D1907" s="51" t="s">
        <v>100</v>
      </c>
      <c r="E1907" s="227">
        <v>84.94464547511623</v>
      </c>
      <c r="F1907" s="227">
        <v>79.06357199842343</v>
      </c>
      <c r="G1907" s="227">
        <v>89.11428515449586</v>
      </c>
      <c r="I1907" s="291"/>
      <c r="J1907" s="291"/>
      <c r="K1907" s="291"/>
    </row>
    <row r="1908" spans="1:11" ht="12.75">
      <c r="A1908" s="76">
        <v>2006</v>
      </c>
      <c r="B1908" s="222">
        <v>2</v>
      </c>
      <c r="C1908" s="224" t="s">
        <v>99</v>
      </c>
      <c r="D1908" s="76" t="s">
        <v>100</v>
      </c>
      <c r="E1908" s="228">
        <v>92.39911385859156</v>
      </c>
      <c r="F1908" s="228">
        <v>82.47877323497035</v>
      </c>
      <c r="G1908" s="228">
        <v>81.96839441567643</v>
      </c>
      <c r="I1908" s="291"/>
      <c r="J1908" s="291"/>
      <c r="K1908" s="291"/>
    </row>
    <row r="1909" spans="1:11" ht="12.75">
      <c r="A1909" s="51">
        <v>2006</v>
      </c>
      <c r="B1909" s="221">
        <v>3</v>
      </c>
      <c r="C1909" s="223" t="s">
        <v>99</v>
      </c>
      <c r="D1909" s="51" t="s">
        <v>100</v>
      </c>
      <c r="E1909" s="227">
        <v>134.0814038439545</v>
      </c>
      <c r="F1909" s="227">
        <v>116.58061424176994</v>
      </c>
      <c r="G1909" s="227">
        <v>88.092502232022</v>
      </c>
      <c r="I1909" s="291"/>
      <c r="J1909" s="291"/>
      <c r="K1909" s="291"/>
    </row>
    <row r="1910" spans="1:11" ht="12.75">
      <c r="A1910" s="76">
        <v>2006</v>
      </c>
      <c r="B1910" s="222">
        <v>4</v>
      </c>
      <c r="C1910" s="224" t="s">
        <v>99</v>
      </c>
      <c r="D1910" s="76" t="s">
        <v>100</v>
      </c>
      <c r="E1910" s="228">
        <v>150.045465262813</v>
      </c>
      <c r="F1910" s="228">
        <v>132.30941157963676</v>
      </c>
      <c r="G1910" s="228">
        <v>88.10133559277001</v>
      </c>
      <c r="I1910" s="291"/>
      <c r="J1910" s="291"/>
      <c r="K1910" s="291"/>
    </row>
    <row r="1911" spans="1:11" ht="12.75">
      <c r="A1911" s="51">
        <v>2007</v>
      </c>
      <c r="B1911" s="221">
        <v>1</v>
      </c>
      <c r="C1911" s="223" t="s">
        <v>99</v>
      </c>
      <c r="D1911" s="51" t="s">
        <v>100</v>
      </c>
      <c r="E1911" s="227">
        <v>88.25080481980959</v>
      </c>
      <c r="F1911" s="227">
        <v>81.60781375010227</v>
      </c>
      <c r="G1911" s="227">
        <v>86.40769948985185</v>
      </c>
      <c r="I1911" s="291"/>
      <c r="J1911" s="291"/>
      <c r="K1911" s="291"/>
    </row>
    <row r="1912" spans="1:11" ht="12.75">
      <c r="A1912" s="76">
        <v>2007</v>
      </c>
      <c r="B1912" s="222">
        <v>2</v>
      </c>
      <c r="C1912" s="224" t="s">
        <v>99</v>
      </c>
      <c r="D1912" s="76" t="s">
        <v>100</v>
      </c>
      <c r="E1912" s="228">
        <v>107.38013361245288</v>
      </c>
      <c r="F1912" s="228">
        <v>99.41852090589418</v>
      </c>
      <c r="G1912" s="228">
        <v>82.06967211306248</v>
      </c>
      <c r="I1912" s="291"/>
      <c r="J1912" s="291"/>
      <c r="K1912" s="291"/>
    </row>
    <row r="1913" spans="1:11" ht="12.75">
      <c r="A1913" s="51">
        <v>2007</v>
      </c>
      <c r="B1913" s="221">
        <v>3</v>
      </c>
      <c r="C1913" s="223" t="s">
        <v>99</v>
      </c>
      <c r="D1913" s="51" t="s">
        <v>100</v>
      </c>
      <c r="E1913" s="227">
        <v>117.84375415537386</v>
      </c>
      <c r="F1913" s="227">
        <v>110.60147588907583</v>
      </c>
      <c r="G1913" s="227">
        <v>82.64026328592665</v>
      </c>
      <c r="I1913" s="291"/>
      <c r="J1913" s="291"/>
      <c r="K1913" s="291"/>
    </row>
    <row r="1914" spans="1:11" ht="12.75">
      <c r="A1914" s="76">
        <v>2007</v>
      </c>
      <c r="B1914" s="222">
        <v>4</v>
      </c>
      <c r="C1914" s="224" t="s">
        <v>99</v>
      </c>
      <c r="D1914" s="76" t="s">
        <v>100</v>
      </c>
      <c r="E1914" s="228">
        <v>148.58971737592523</v>
      </c>
      <c r="F1914" s="228">
        <v>142.07718843579076</v>
      </c>
      <c r="G1914" s="228">
        <v>86.93884649056598</v>
      </c>
      <c r="I1914" s="291"/>
      <c r="J1914" s="291"/>
      <c r="K1914" s="291"/>
    </row>
    <row r="1915" spans="1:11" ht="12.75">
      <c r="A1915" s="51">
        <v>2008</v>
      </c>
      <c r="B1915" s="221">
        <v>1</v>
      </c>
      <c r="C1915" s="223" t="s">
        <v>99</v>
      </c>
      <c r="D1915" s="51" t="s">
        <v>100</v>
      </c>
      <c r="E1915" s="227">
        <v>100.8010302902652</v>
      </c>
      <c r="F1915" s="227">
        <v>85.43023933107796</v>
      </c>
      <c r="G1915" s="227">
        <v>89.90089357563441</v>
      </c>
      <c r="I1915" s="291"/>
      <c r="J1915" s="291"/>
      <c r="K1915" s="291"/>
    </row>
    <row r="1916" spans="1:11" ht="12.75">
      <c r="A1916" s="76">
        <v>2008</v>
      </c>
      <c r="B1916" s="222">
        <v>2</v>
      </c>
      <c r="C1916" s="224" t="s">
        <v>99</v>
      </c>
      <c r="D1916" s="76" t="s">
        <v>100</v>
      </c>
      <c r="E1916" s="228">
        <v>124.86992471736153</v>
      </c>
      <c r="F1916" s="228">
        <v>106.72974810659228</v>
      </c>
      <c r="G1916" s="228">
        <v>84.59406775105325</v>
      </c>
      <c r="I1916" s="291"/>
      <c r="J1916" s="291"/>
      <c r="K1916" s="291"/>
    </row>
    <row r="1917" spans="1:11" ht="12.75">
      <c r="A1917" s="51">
        <v>2008</v>
      </c>
      <c r="B1917" s="221">
        <v>3</v>
      </c>
      <c r="C1917" s="223" t="s">
        <v>99</v>
      </c>
      <c r="D1917" s="51" t="s">
        <v>100</v>
      </c>
      <c r="E1917" s="227">
        <v>120.85789025257006</v>
      </c>
      <c r="F1917" s="227">
        <v>110.0816022490101</v>
      </c>
      <c r="G1917" s="227">
        <v>82.79565512402294</v>
      </c>
      <c r="I1917" s="291"/>
      <c r="J1917" s="291"/>
      <c r="K1917" s="291"/>
    </row>
    <row r="1918" spans="1:11" ht="12.75">
      <c r="A1918" s="76">
        <v>2008</v>
      </c>
      <c r="B1918" s="222">
        <v>4</v>
      </c>
      <c r="C1918" s="224" t="s">
        <v>99</v>
      </c>
      <c r="D1918" s="76" t="s">
        <v>100</v>
      </c>
      <c r="E1918" s="228">
        <v>140.23661080191684</v>
      </c>
      <c r="F1918" s="228">
        <v>144.93541705395518</v>
      </c>
      <c r="G1918" s="228">
        <v>80.3883211282006</v>
      </c>
      <c r="I1918" s="291"/>
      <c r="J1918" s="291"/>
      <c r="K1918" s="291"/>
    </row>
    <row r="1919" spans="1:11" ht="12.75">
      <c r="A1919" s="51">
        <v>2009</v>
      </c>
      <c r="B1919" s="221">
        <v>1</v>
      </c>
      <c r="C1919" s="223" t="s">
        <v>99</v>
      </c>
      <c r="D1919" s="51" t="s">
        <v>100</v>
      </c>
      <c r="E1919" s="227">
        <v>80.71398031426476</v>
      </c>
      <c r="F1919" s="227">
        <v>71.81734022627028</v>
      </c>
      <c r="G1919" s="227">
        <v>78.16234559931637</v>
      </c>
      <c r="I1919" s="291"/>
      <c r="J1919" s="291"/>
      <c r="K1919" s="291"/>
    </row>
    <row r="1920" spans="1:11" ht="12.75">
      <c r="A1920" s="76">
        <v>2009</v>
      </c>
      <c r="B1920" s="222">
        <v>2</v>
      </c>
      <c r="C1920" s="224" t="s">
        <v>99</v>
      </c>
      <c r="D1920" s="76" t="s">
        <v>100</v>
      </c>
      <c r="E1920" s="228">
        <v>87.3799573699563</v>
      </c>
      <c r="F1920" s="228">
        <v>79.11402347004324</v>
      </c>
      <c r="G1920" s="228">
        <v>74.48490612230154</v>
      </c>
      <c r="I1920" s="291"/>
      <c r="J1920" s="291"/>
      <c r="K1920" s="291"/>
    </row>
    <row r="1921" spans="1:11" ht="12.75">
      <c r="A1921" s="51">
        <v>2009</v>
      </c>
      <c r="B1921" s="221">
        <v>3</v>
      </c>
      <c r="C1921" s="223" t="s">
        <v>99</v>
      </c>
      <c r="D1921" s="51" t="s">
        <v>100</v>
      </c>
      <c r="E1921" s="227">
        <v>99.88342145113982</v>
      </c>
      <c r="F1921" s="227">
        <v>91.69997266051755</v>
      </c>
      <c r="G1921" s="227">
        <v>75.15266426339372</v>
      </c>
      <c r="I1921" s="291"/>
      <c r="J1921" s="291"/>
      <c r="K1921" s="291"/>
    </row>
    <row r="1922" spans="1:11" ht="12.75">
      <c r="A1922" s="76">
        <v>2009</v>
      </c>
      <c r="B1922" s="222">
        <v>4</v>
      </c>
      <c r="C1922" s="224" t="s">
        <v>99</v>
      </c>
      <c r="D1922" s="76" t="s">
        <v>100</v>
      </c>
      <c r="E1922" s="228">
        <v>114.97681456549826</v>
      </c>
      <c r="F1922" s="228">
        <v>108.62100087694803</v>
      </c>
      <c r="G1922" s="228">
        <v>78.77002747343859</v>
      </c>
      <c r="I1922" s="291"/>
      <c r="J1922" s="291"/>
      <c r="K1922" s="291"/>
    </row>
    <row r="1923" spans="1:11" ht="12.75">
      <c r="A1923" s="51">
        <v>2010</v>
      </c>
      <c r="B1923" s="221">
        <v>1</v>
      </c>
      <c r="C1923" s="223" t="s">
        <v>99</v>
      </c>
      <c r="D1923" s="51" t="s">
        <v>100</v>
      </c>
      <c r="E1923" s="227">
        <v>84.02248347634035</v>
      </c>
      <c r="F1923" s="227">
        <v>78.46329037535814</v>
      </c>
      <c r="G1923" s="227">
        <v>74.288375613013</v>
      </c>
      <c r="I1923" s="291"/>
      <c r="J1923" s="291"/>
      <c r="K1923" s="291"/>
    </row>
    <row r="1924" spans="1:11" ht="12.75">
      <c r="A1924" s="76">
        <v>2010</v>
      </c>
      <c r="B1924" s="222">
        <v>2</v>
      </c>
      <c r="C1924" s="224" t="s">
        <v>99</v>
      </c>
      <c r="D1924" s="76" t="s">
        <v>100</v>
      </c>
      <c r="E1924" s="228">
        <v>94.8926419003105</v>
      </c>
      <c r="F1924" s="228">
        <v>89.60341249487426</v>
      </c>
      <c r="G1924" s="228">
        <v>73.61592621994274</v>
      </c>
      <c r="I1924" s="291"/>
      <c r="J1924" s="291"/>
      <c r="K1924" s="291"/>
    </row>
    <row r="1925" spans="1:11" ht="12.75">
      <c r="A1925" s="51">
        <v>2010</v>
      </c>
      <c r="B1925" s="221">
        <v>3</v>
      </c>
      <c r="C1925" s="223" t="s">
        <v>99</v>
      </c>
      <c r="D1925" s="51" t="s">
        <v>100</v>
      </c>
      <c r="E1925" s="227">
        <v>104.84411690059434</v>
      </c>
      <c r="F1925" s="227">
        <v>102.05085273383881</v>
      </c>
      <c r="G1925" s="227">
        <v>75.28919695474204</v>
      </c>
      <c r="I1925" s="291"/>
      <c r="J1925" s="291"/>
      <c r="K1925" s="291"/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491"/>
  <sheetViews>
    <sheetView workbookViewId="0" topLeftCell="A1">
      <selection activeCell="A10" sqref="A10"/>
    </sheetView>
  </sheetViews>
  <sheetFormatPr defaultColWidth="11.421875" defaultRowHeight="12.75"/>
  <cols>
    <col min="1" max="1" width="17.140625" style="0" customWidth="1"/>
    <col min="2" max="2" width="18.28125" style="0" customWidth="1"/>
    <col min="3" max="3" width="18.8515625" style="0" customWidth="1"/>
    <col min="4" max="4" width="15.57421875" style="0" customWidth="1"/>
    <col min="5" max="5" width="14.57421875" style="286" customWidth="1"/>
  </cols>
  <sheetData>
    <row r="1" spans="1:5" s="207" customFormat="1" ht="12.75">
      <c r="A1" s="204"/>
      <c r="B1" s="225"/>
      <c r="C1" s="225"/>
      <c r="D1" s="225"/>
      <c r="E1" s="284"/>
    </row>
    <row r="2" spans="1:5" s="207" customFormat="1" ht="12.75">
      <c r="A2" s="204"/>
      <c r="B2" s="225"/>
      <c r="C2" s="225"/>
      <c r="D2" s="225"/>
      <c r="E2" s="284"/>
    </row>
    <row r="3" spans="1:5" s="207" customFormat="1" ht="12.75">
      <c r="A3" s="204"/>
      <c r="B3" s="225"/>
      <c r="C3" s="225"/>
      <c r="D3" s="225"/>
      <c r="E3" s="284"/>
    </row>
    <row r="4" spans="1:5" s="207" customFormat="1" ht="12.75">
      <c r="A4" s="204"/>
      <c r="B4" s="225"/>
      <c r="C4" s="225"/>
      <c r="D4" s="225"/>
      <c r="E4" s="284"/>
    </row>
    <row r="5" spans="1:5" s="207" customFormat="1" ht="7.5" customHeight="1">
      <c r="A5" s="204"/>
      <c r="B5" s="225"/>
      <c r="C5" s="225"/>
      <c r="D5" s="225"/>
      <c r="E5" s="284"/>
    </row>
    <row r="6" spans="1:5" s="211" customFormat="1" ht="15">
      <c r="A6" s="208" t="s">
        <v>143</v>
      </c>
      <c r="B6" s="225"/>
      <c r="C6" s="225"/>
      <c r="D6" s="225"/>
      <c r="E6" s="284"/>
    </row>
    <row r="7" spans="1:5" s="211" customFormat="1" ht="15">
      <c r="A7" s="208" t="s">
        <v>333</v>
      </c>
      <c r="B7" s="225"/>
      <c r="C7" s="225"/>
      <c r="D7" s="225"/>
      <c r="E7" s="284"/>
    </row>
    <row r="8" spans="1:5" s="211" customFormat="1" ht="15">
      <c r="A8" s="208" t="s">
        <v>199</v>
      </c>
      <c r="B8" s="225"/>
      <c r="C8" s="225"/>
      <c r="D8" s="225"/>
      <c r="E8" s="284"/>
    </row>
    <row r="9" spans="1:5" s="211" customFormat="1" ht="15">
      <c r="A9" s="212" t="s">
        <v>295</v>
      </c>
      <c r="B9" s="226"/>
      <c r="C9" s="226"/>
      <c r="D9" s="226"/>
      <c r="E9" s="284"/>
    </row>
    <row r="10" spans="1:5" s="47" customFormat="1" ht="9.75" customHeight="1">
      <c r="A10" s="215"/>
      <c r="B10" s="289" t="s">
        <v>342</v>
      </c>
      <c r="C10" s="289" t="s">
        <v>343</v>
      </c>
      <c r="D10" s="225"/>
      <c r="E10" s="285" t="s">
        <v>304</v>
      </c>
    </row>
    <row r="11" spans="1:5" s="47" customFormat="1" ht="21.75" customHeight="1">
      <c r="A11" s="324" t="s">
        <v>315</v>
      </c>
      <c r="B11" s="301" t="s">
        <v>320</v>
      </c>
      <c r="C11" s="301"/>
      <c r="D11" s="324" t="s">
        <v>316</v>
      </c>
      <c r="E11" s="324" t="s">
        <v>317</v>
      </c>
    </row>
    <row r="12" spans="1:5" s="47" customFormat="1" ht="64.5" customHeight="1">
      <c r="A12" s="326"/>
      <c r="B12" s="283" t="s">
        <v>313</v>
      </c>
      <c r="C12" s="283" t="s">
        <v>314</v>
      </c>
      <c r="D12" s="326"/>
      <c r="E12" s="326"/>
    </row>
    <row r="13" spans="1:56" ht="14.25">
      <c r="A13" s="229" t="s">
        <v>251</v>
      </c>
      <c r="B13" s="250">
        <v>95.56691556758</v>
      </c>
      <c r="C13" s="228">
        <v>93.38955071322201</v>
      </c>
      <c r="D13" s="228">
        <v>94.07336267367519</v>
      </c>
      <c r="E13" s="228">
        <v>103.42921418195823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</row>
    <row r="14" spans="1:56" ht="14.25">
      <c r="A14" s="56" t="s">
        <v>252</v>
      </c>
      <c r="B14" s="227">
        <v>101.52229391681647</v>
      </c>
      <c r="C14" s="227">
        <v>101.46406183922687</v>
      </c>
      <c r="D14" s="227">
        <v>98.59771620736774</v>
      </c>
      <c r="E14" s="227">
        <v>107.74079926365452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</row>
    <row r="15" spans="1:56" ht="14.25">
      <c r="A15" s="230" t="s">
        <v>253</v>
      </c>
      <c r="B15" s="250">
        <v>103.08473286265803</v>
      </c>
      <c r="C15" s="228">
        <v>103.42230059301166</v>
      </c>
      <c r="D15" s="228">
        <v>105.64639300709267</v>
      </c>
      <c r="E15" s="228">
        <v>117.12681365332551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</row>
    <row r="16" spans="1:56" ht="14.25">
      <c r="A16" s="56" t="s">
        <v>254</v>
      </c>
      <c r="B16" s="227">
        <v>101.6933833424929</v>
      </c>
      <c r="C16" s="227">
        <v>103.28285119033399</v>
      </c>
      <c r="D16" s="227">
        <v>99.55383568742427</v>
      </c>
      <c r="E16" s="227">
        <v>107.32583843399995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</row>
    <row r="17" spans="1:56" ht="14.25">
      <c r="A17" s="230" t="s">
        <v>255</v>
      </c>
      <c r="B17" s="250">
        <v>102.37931160181049</v>
      </c>
      <c r="C17" s="228">
        <v>104.0361034161315</v>
      </c>
      <c r="D17" s="228">
        <v>100.55855854529665</v>
      </c>
      <c r="E17" s="228">
        <v>111.8258847377831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</row>
    <row r="18" spans="1:56" ht="14.25">
      <c r="A18" s="56" t="s">
        <v>256</v>
      </c>
      <c r="B18" s="227">
        <v>102.46545456721296</v>
      </c>
      <c r="C18" s="227">
        <v>103.22809718112237</v>
      </c>
      <c r="D18" s="227">
        <v>100.08918451625703</v>
      </c>
      <c r="E18" s="227">
        <v>112.70440596946139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</row>
    <row r="19" spans="1:56" ht="14.25">
      <c r="A19" s="230" t="s">
        <v>257</v>
      </c>
      <c r="B19" s="250">
        <v>103.34106398748358</v>
      </c>
      <c r="C19" s="228">
        <v>102.90815888100518</v>
      </c>
      <c r="D19" s="228">
        <v>103.23136363074019</v>
      </c>
      <c r="E19" s="228">
        <v>116.63638972611336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</row>
    <row r="20" spans="1:56" ht="14.25">
      <c r="A20" s="56" t="s">
        <v>258</v>
      </c>
      <c r="B20" s="227">
        <v>104.42051722225591</v>
      </c>
      <c r="C20" s="227">
        <v>103.47839482467329</v>
      </c>
      <c r="D20" s="227">
        <v>101.58782171167611</v>
      </c>
      <c r="E20" s="227">
        <v>117.95250875427423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</row>
    <row r="21" spans="1:56" ht="14.25">
      <c r="A21" s="230" t="s">
        <v>259</v>
      </c>
      <c r="B21" s="250">
        <v>103.67848329372227</v>
      </c>
      <c r="C21" s="228">
        <v>103.8124242808812</v>
      </c>
      <c r="D21" s="228">
        <v>107.31212413548515</v>
      </c>
      <c r="E21" s="228">
        <v>119.40924771215016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</row>
    <row r="22" spans="1:56" ht="14.25">
      <c r="A22" s="56" t="s">
        <v>260</v>
      </c>
      <c r="B22" s="227">
        <v>104.08311009608768</v>
      </c>
      <c r="C22" s="227">
        <v>104.02735291712142</v>
      </c>
      <c r="D22" s="227">
        <v>104.10982483632638</v>
      </c>
      <c r="E22" s="227">
        <v>121.9945632309982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</row>
    <row r="23" spans="1:56" ht="14.25">
      <c r="A23" s="230" t="s">
        <v>261</v>
      </c>
      <c r="B23" s="250">
        <v>105.46871536468207</v>
      </c>
      <c r="C23" s="228">
        <v>104.19057610170333</v>
      </c>
      <c r="D23" s="228">
        <v>102.70940726253843</v>
      </c>
      <c r="E23" s="228">
        <v>124.47328548715247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</row>
    <row r="24" spans="1:56" ht="14.25">
      <c r="A24" s="56" t="s">
        <v>262</v>
      </c>
      <c r="B24" s="227">
        <v>99.8348562599377</v>
      </c>
      <c r="C24" s="227">
        <v>100.28486765611795</v>
      </c>
      <c r="D24" s="227">
        <v>95.62899784050461</v>
      </c>
      <c r="E24" s="227">
        <v>120.16506882342426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</row>
    <row r="25" spans="1:56" ht="14.25">
      <c r="A25" s="230" t="s">
        <v>263</v>
      </c>
      <c r="B25" s="250">
        <v>96.59334566385928</v>
      </c>
      <c r="C25" s="228">
        <v>93.17782296287353</v>
      </c>
      <c r="D25" s="228">
        <v>90.1318262446893</v>
      </c>
      <c r="E25" s="228">
        <v>107.24569417117196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</row>
    <row r="26" spans="1:56" ht="14.25">
      <c r="A26" s="56" t="s">
        <v>252</v>
      </c>
      <c r="B26" s="227">
        <v>101.81317189542827</v>
      </c>
      <c r="C26" s="227">
        <v>100.93193687947036</v>
      </c>
      <c r="D26" s="227">
        <v>98.7332915352143</v>
      </c>
      <c r="E26" s="227">
        <v>110.57724480845792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</row>
    <row r="27" spans="1:56" ht="14.25">
      <c r="A27" s="230" t="s">
        <v>253</v>
      </c>
      <c r="B27" s="250">
        <v>103.5211421190412</v>
      </c>
      <c r="C27" s="228">
        <v>102.74123950981419</v>
      </c>
      <c r="D27" s="228">
        <v>99.0245448180935</v>
      </c>
      <c r="E27" s="228">
        <v>115.47103373423668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</row>
    <row r="28" spans="1:56" ht="14.25">
      <c r="A28" s="56" t="s">
        <v>254</v>
      </c>
      <c r="B28" s="227">
        <v>103.34750777884712</v>
      </c>
      <c r="C28" s="227">
        <v>103.39279850445703</v>
      </c>
      <c r="D28" s="227">
        <v>106.57720934106484</v>
      </c>
      <c r="E28" s="227">
        <v>120.99708032312823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</row>
    <row r="29" spans="1:56" ht="14.25">
      <c r="A29" s="230" t="s">
        <v>255</v>
      </c>
      <c r="B29" s="250">
        <v>103.20993168855959</v>
      </c>
      <c r="C29" s="228">
        <v>103.02335599712198</v>
      </c>
      <c r="D29" s="228">
        <v>100.23443367879202</v>
      </c>
      <c r="E29" s="228">
        <v>117.58324321829974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</row>
    <row r="30" spans="1:56" ht="14.25">
      <c r="A30" s="56" t="s">
        <v>256</v>
      </c>
      <c r="B30" s="227">
        <v>103.69367797744316</v>
      </c>
      <c r="C30" s="227">
        <v>102.20702025802055</v>
      </c>
      <c r="D30" s="227">
        <v>104.42938286597823</v>
      </c>
      <c r="E30" s="227">
        <v>118.76588341744406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</row>
    <row r="31" spans="1:56" ht="14.25">
      <c r="A31" s="230" t="s">
        <v>257</v>
      </c>
      <c r="B31" s="250">
        <v>102.5458599597069</v>
      </c>
      <c r="C31" s="228">
        <v>100.72951812707952</v>
      </c>
      <c r="D31" s="228">
        <v>99.74782916860434</v>
      </c>
      <c r="E31" s="228">
        <v>117.01804299769893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</row>
    <row r="32" spans="1:56" ht="14.25">
      <c r="A32" s="56" t="s">
        <v>258</v>
      </c>
      <c r="B32" s="227">
        <v>104.92153840538676</v>
      </c>
      <c r="C32" s="227">
        <v>101.45034961387881</v>
      </c>
      <c r="D32" s="227">
        <v>107.28118515489244</v>
      </c>
      <c r="E32" s="227">
        <v>126.35335020675392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</row>
    <row r="33" spans="1:56" ht="14.25">
      <c r="A33" s="230" t="s">
        <v>259</v>
      </c>
      <c r="B33" s="250">
        <v>103.23612428342503</v>
      </c>
      <c r="C33" s="228">
        <v>101.47097224796204</v>
      </c>
      <c r="D33" s="228">
        <v>107.30912547825481</v>
      </c>
      <c r="E33" s="228">
        <v>125.07180674167158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</row>
    <row r="34" spans="1:56" ht="14.25">
      <c r="A34" s="56" t="s">
        <v>260</v>
      </c>
      <c r="B34" s="227">
        <v>104.04088616162124</v>
      </c>
      <c r="C34" s="227">
        <v>102.06353468623695</v>
      </c>
      <c r="D34" s="227">
        <v>104.21301966253313</v>
      </c>
      <c r="E34" s="227">
        <v>124.12525250538573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</row>
    <row r="35" spans="1:56" ht="14.25">
      <c r="A35" s="230" t="s">
        <v>261</v>
      </c>
      <c r="B35" s="250">
        <v>106.94639831441948</v>
      </c>
      <c r="C35" s="228">
        <v>102.775908427534</v>
      </c>
      <c r="D35" s="228">
        <v>102.66815378166933</v>
      </c>
      <c r="E35" s="228">
        <v>125.7409385384096</v>
      </c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</row>
    <row r="36" spans="1:56" ht="14.25">
      <c r="A36" s="56" t="s">
        <v>262</v>
      </c>
      <c r="B36" s="227">
        <v>99.93096453287369</v>
      </c>
      <c r="C36" s="227">
        <v>100.73202392271136</v>
      </c>
      <c r="D36" s="227">
        <v>98.91938696192216</v>
      </c>
      <c r="E36" s="227">
        <v>121.290731842789</v>
      </c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</row>
    <row r="37" spans="1:56" ht="14.25">
      <c r="A37" s="230" t="s">
        <v>264</v>
      </c>
      <c r="B37" s="250">
        <v>99.73085255585458</v>
      </c>
      <c r="C37" s="228">
        <v>95.56946556567824</v>
      </c>
      <c r="D37" s="228">
        <v>94.88035655423124</v>
      </c>
      <c r="E37" s="228">
        <v>114.02617740885574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</row>
    <row r="38" spans="1:56" ht="14.25">
      <c r="A38" s="56" t="s">
        <v>265</v>
      </c>
      <c r="B38" s="227">
        <v>105.27761224532107</v>
      </c>
      <c r="C38" s="227">
        <v>103.11229244727727</v>
      </c>
      <c r="D38" s="227">
        <v>98.83740591372737</v>
      </c>
      <c r="E38" s="227">
        <v>116.88666084518033</v>
      </c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</row>
    <row r="39" spans="1:56" ht="14.25">
      <c r="A39" s="230" t="s">
        <v>266</v>
      </c>
      <c r="B39" s="250">
        <v>107.80166281972474</v>
      </c>
      <c r="C39" s="228">
        <v>104.64783439832443</v>
      </c>
      <c r="D39" s="228">
        <v>106.38229639307022</v>
      </c>
      <c r="E39" s="228">
        <v>127.46286481148678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</row>
    <row r="40" spans="1:56" ht="14.25">
      <c r="A40" s="56" t="s">
        <v>267</v>
      </c>
      <c r="B40" s="227">
        <v>107.09272937827576</v>
      </c>
      <c r="C40" s="227">
        <v>104.44766098191711</v>
      </c>
      <c r="D40" s="227">
        <v>96.31260229448648</v>
      </c>
      <c r="E40" s="227">
        <v>117.11174799596633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</row>
    <row r="41" spans="1:56" ht="14.25">
      <c r="A41" s="230" t="s">
        <v>268</v>
      </c>
      <c r="B41" s="250">
        <v>108.38922519575698</v>
      </c>
      <c r="C41" s="228">
        <v>105.30536381774121</v>
      </c>
      <c r="D41" s="228">
        <v>104.62670631984723</v>
      </c>
      <c r="E41" s="228">
        <v>128.54514291096973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</row>
    <row r="42" spans="1:56" ht="14.25">
      <c r="A42" s="56" t="s">
        <v>256</v>
      </c>
      <c r="B42" s="227">
        <v>108.30143101070064</v>
      </c>
      <c r="C42" s="227">
        <v>104.55851128868636</v>
      </c>
      <c r="D42" s="227">
        <v>101.14002833371632</v>
      </c>
      <c r="E42" s="227">
        <v>127.06158741546645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</row>
    <row r="43" spans="1:56" ht="14.25">
      <c r="A43" s="230" t="s">
        <v>257</v>
      </c>
      <c r="B43" s="250">
        <v>108.60099461330543</v>
      </c>
      <c r="C43" s="228">
        <v>104.24364574393883</v>
      </c>
      <c r="D43" s="228">
        <v>100.86527158715664</v>
      </c>
      <c r="E43" s="228">
        <v>129.0585589923033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</row>
    <row r="44" spans="1:56" ht="14.25">
      <c r="A44" s="56" t="s">
        <v>258</v>
      </c>
      <c r="B44" s="227">
        <v>109.73503020360292</v>
      </c>
      <c r="C44" s="227">
        <v>104.14612274527812</v>
      </c>
      <c r="D44" s="227">
        <v>105.23962160369658</v>
      </c>
      <c r="E44" s="227">
        <v>137.43276835634347</v>
      </c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</row>
    <row r="45" spans="1:56" ht="14.25">
      <c r="A45" s="230" t="s">
        <v>259</v>
      </c>
      <c r="B45" s="250">
        <v>107.42187480753024</v>
      </c>
      <c r="C45" s="228">
        <v>104.68108705611066</v>
      </c>
      <c r="D45" s="228">
        <v>107.1719671419187</v>
      </c>
      <c r="E45" s="228">
        <v>137.73609677025348</v>
      </c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</row>
    <row r="46" spans="1:56" ht="14.25">
      <c r="A46" s="56" t="s">
        <v>260</v>
      </c>
      <c r="B46" s="227">
        <v>108.91167222640878</v>
      </c>
      <c r="C46" s="227">
        <v>106.2700792430239</v>
      </c>
      <c r="D46" s="227">
        <v>105.53909526377991</v>
      </c>
      <c r="E46" s="227">
        <v>139.94647856441142</v>
      </c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</row>
    <row r="47" spans="1:56" ht="14.25">
      <c r="A47" s="230" t="s">
        <v>261</v>
      </c>
      <c r="B47" s="250">
        <v>110.09953563969523</v>
      </c>
      <c r="C47" s="228">
        <v>105.81693921972033</v>
      </c>
      <c r="D47" s="228">
        <v>103.23392672287073</v>
      </c>
      <c r="E47" s="228">
        <v>141.34604153929482</v>
      </c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</row>
    <row r="48" spans="1:56" ht="14.25">
      <c r="A48" s="56" t="s">
        <v>262</v>
      </c>
      <c r="B48" s="227">
        <v>104.77636356557392</v>
      </c>
      <c r="C48" s="227">
        <v>103.8686231253557</v>
      </c>
      <c r="D48" s="227">
        <v>95.11283005639996</v>
      </c>
      <c r="E48" s="227">
        <v>131.81794606079706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</row>
    <row r="49" spans="1:56" ht="14.25">
      <c r="A49" s="230" t="s">
        <v>269</v>
      </c>
      <c r="B49" s="250">
        <v>101.5354775405564</v>
      </c>
      <c r="C49" s="228">
        <v>97.71064466808892</v>
      </c>
      <c r="D49" s="228">
        <v>95.73995735747651</v>
      </c>
      <c r="E49" s="228">
        <v>126.16623587654101</v>
      </c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</row>
    <row r="50" spans="1:56" ht="14.25">
      <c r="A50" s="56" t="s">
        <v>265</v>
      </c>
      <c r="B50" s="227">
        <v>107.18580588159563</v>
      </c>
      <c r="C50" s="227">
        <v>106.95726001351922</v>
      </c>
      <c r="D50" s="227">
        <v>99.6794158784828</v>
      </c>
      <c r="E50" s="227">
        <v>129.16229953843214</v>
      </c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</row>
    <row r="51" spans="1:56" ht="14.25">
      <c r="A51" s="230" t="s">
        <v>266</v>
      </c>
      <c r="B51" s="250">
        <v>108.25563046776287</v>
      </c>
      <c r="C51" s="228">
        <v>106.53427003123794</v>
      </c>
      <c r="D51" s="228">
        <v>106.90638153032417</v>
      </c>
      <c r="E51" s="228">
        <v>141.08144225446952</v>
      </c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</row>
    <row r="52" spans="1:56" ht="14.25">
      <c r="A52" s="56" t="s">
        <v>267</v>
      </c>
      <c r="B52" s="227">
        <v>106.72348658863011</v>
      </c>
      <c r="C52" s="227">
        <v>105.73298338411081</v>
      </c>
      <c r="D52" s="227">
        <v>97.09383009042938</v>
      </c>
      <c r="E52" s="227">
        <v>129.06063495906784</v>
      </c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</row>
    <row r="53" spans="1:56" ht="14.25">
      <c r="A53" s="230" t="s">
        <v>268</v>
      </c>
      <c r="B53" s="250">
        <v>109.18602662874608</v>
      </c>
      <c r="C53" s="228">
        <v>105.82030409449781</v>
      </c>
      <c r="D53" s="228">
        <v>104.9196817774735</v>
      </c>
      <c r="E53" s="228">
        <v>138.92844351817607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</row>
    <row r="54" spans="1:56" ht="14.25">
      <c r="A54" s="56" t="s">
        <v>256</v>
      </c>
      <c r="B54" s="227">
        <v>106.97220610893581</v>
      </c>
      <c r="C54" s="227">
        <v>104.84051424293848</v>
      </c>
      <c r="D54" s="227">
        <v>99.95808696339037</v>
      </c>
      <c r="E54" s="227">
        <v>138.55292773315077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</row>
    <row r="55" spans="1:56" ht="14.25">
      <c r="A55" s="230" t="s">
        <v>257</v>
      </c>
      <c r="B55" s="250">
        <v>106.45483837895947</v>
      </c>
      <c r="C55" s="228">
        <v>104.83090289519734</v>
      </c>
      <c r="D55" s="228">
        <v>99.92911002276414</v>
      </c>
      <c r="E55" s="228">
        <v>138.0911298480048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</row>
    <row r="56" spans="1:56" ht="14.25">
      <c r="A56" s="56" t="s">
        <v>258</v>
      </c>
      <c r="B56" s="227">
        <v>108.34487241366584</v>
      </c>
      <c r="C56" s="227">
        <v>105.2576447498765</v>
      </c>
      <c r="D56" s="227">
        <v>104.24234373474914</v>
      </c>
      <c r="E56" s="227">
        <v>144.5807834170528</v>
      </c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</row>
    <row r="57" spans="1:56" ht="14.25">
      <c r="A57" s="230" t="s">
        <v>259</v>
      </c>
      <c r="B57" s="250">
        <v>107.46869619388623</v>
      </c>
      <c r="C57" s="228">
        <v>106.24117632147497</v>
      </c>
      <c r="D57" s="228">
        <v>104.10722034745415</v>
      </c>
      <c r="E57" s="228">
        <v>143.2121683080279</v>
      </c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</row>
    <row r="58" spans="1:56" ht="14.25">
      <c r="A58" s="56" t="s">
        <v>260</v>
      </c>
      <c r="B58" s="227">
        <v>108.7003854026487</v>
      </c>
      <c r="C58" s="227">
        <v>106.38112024370947</v>
      </c>
      <c r="D58" s="227">
        <v>108.2173699805749</v>
      </c>
      <c r="E58" s="227">
        <v>148.16567832210197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</row>
    <row r="59" spans="1:56" ht="14.25">
      <c r="A59" s="230" t="s">
        <v>261</v>
      </c>
      <c r="B59" s="250">
        <v>109.23171840220829</v>
      </c>
      <c r="C59" s="228">
        <v>105.82371110727173</v>
      </c>
      <c r="D59" s="228">
        <v>102.9875703224831</v>
      </c>
      <c r="E59" s="228">
        <v>147.73721706829633</v>
      </c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</row>
    <row r="60" spans="1:56" ht="14.25">
      <c r="A60" s="56" t="s">
        <v>262</v>
      </c>
      <c r="B60" s="227">
        <v>102.84062950871109</v>
      </c>
      <c r="C60" s="227">
        <v>102.47544946533776</v>
      </c>
      <c r="D60" s="227">
        <v>94.26655716175559</v>
      </c>
      <c r="E60" s="227">
        <v>140.15673781267924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</row>
    <row r="61" spans="1:56" ht="14.25">
      <c r="A61" s="230" t="s">
        <v>270</v>
      </c>
      <c r="B61" s="250">
        <v>100.68788163041631</v>
      </c>
      <c r="C61" s="228">
        <v>98.51356914181316</v>
      </c>
      <c r="D61" s="228">
        <v>96.19010595480168</v>
      </c>
      <c r="E61" s="228">
        <v>130.67935897653774</v>
      </c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</row>
    <row r="62" spans="1:56" ht="14.25">
      <c r="A62" s="56" t="s">
        <v>265</v>
      </c>
      <c r="B62" s="227">
        <v>105.59621795631244</v>
      </c>
      <c r="C62" s="227">
        <v>106.4146288269103</v>
      </c>
      <c r="D62" s="227">
        <v>102.53525252036542</v>
      </c>
      <c r="E62" s="227">
        <v>138.24806968334372</v>
      </c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</row>
    <row r="63" spans="1:56" ht="14.25">
      <c r="A63" s="230" t="s">
        <v>266</v>
      </c>
      <c r="B63" s="250">
        <v>106.59360349242937</v>
      </c>
      <c r="C63" s="228">
        <v>104.68654803016697</v>
      </c>
      <c r="D63" s="228">
        <v>95.91889895950382</v>
      </c>
      <c r="E63" s="228">
        <v>127.17596544680947</v>
      </c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</row>
    <row r="64" spans="1:56" ht="14.25">
      <c r="A64" s="56" t="s">
        <v>267</v>
      </c>
      <c r="B64" s="227">
        <v>107.01484229607705</v>
      </c>
      <c r="C64" s="227">
        <v>105.8010960216301</v>
      </c>
      <c r="D64" s="227">
        <v>107.47754020806211</v>
      </c>
      <c r="E64" s="227">
        <v>140.2779170027165</v>
      </c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</row>
    <row r="65" spans="1:56" ht="14.25">
      <c r="A65" s="230" t="s">
        <v>268</v>
      </c>
      <c r="B65" s="250">
        <v>105.93652341455304</v>
      </c>
      <c r="C65" s="228">
        <v>105.02171907727855</v>
      </c>
      <c r="D65" s="228">
        <v>100.35649485656302</v>
      </c>
      <c r="E65" s="228">
        <v>133.9811903236738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</row>
    <row r="66" spans="1:56" ht="14.25">
      <c r="A66" s="56" t="s">
        <v>256</v>
      </c>
      <c r="B66" s="227">
        <v>103.70135727620342</v>
      </c>
      <c r="C66" s="227">
        <v>103.26599896651571</v>
      </c>
      <c r="D66" s="227">
        <v>96.75587867081786</v>
      </c>
      <c r="E66" s="227">
        <v>131.79470859442912</v>
      </c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</row>
    <row r="67" spans="1:56" ht="14.25">
      <c r="A67" s="230" t="s">
        <v>257</v>
      </c>
      <c r="B67" s="250">
        <v>103.08688100660746</v>
      </c>
      <c r="C67" s="228">
        <v>103.3718743393107</v>
      </c>
      <c r="D67" s="228">
        <v>108.79758457662636</v>
      </c>
      <c r="E67" s="228">
        <v>141.96389762227233</v>
      </c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</row>
    <row r="68" spans="1:56" ht="14.25">
      <c r="A68" s="56" t="s">
        <v>258</v>
      </c>
      <c r="B68" s="227">
        <v>103.62247555446483</v>
      </c>
      <c r="C68" s="227">
        <v>102.85528480183123</v>
      </c>
      <c r="D68" s="227">
        <v>99.9870749186866</v>
      </c>
      <c r="E68" s="227">
        <v>135.92493614246294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</row>
    <row r="69" spans="1:56" ht="14.25">
      <c r="A69" s="230" t="s">
        <v>259</v>
      </c>
      <c r="B69" s="250">
        <v>104.68402635293717</v>
      </c>
      <c r="C69" s="228">
        <v>104.01147249096083</v>
      </c>
      <c r="D69" s="228">
        <v>106.91280238705674</v>
      </c>
      <c r="E69" s="228">
        <v>142.90702449478135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</row>
    <row r="70" spans="1:56" ht="14.25">
      <c r="A70" s="56" t="s">
        <v>260</v>
      </c>
      <c r="B70" s="227">
        <v>104.76229049401529</v>
      </c>
      <c r="C70" s="227">
        <v>104.1236292966808</v>
      </c>
      <c r="D70" s="227">
        <v>107.60884040992163</v>
      </c>
      <c r="E70" s="227">
        <v>143.9903239696533</v>
      </c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</row>
    <row r="71" spans="1:56" ht="14.25">
      <c r="A71" s="230" t="s">
        <v>261</v>
      </c>
      <c r="B71" s="250">
        <v>104.29126080041284</v>
      </c>
      <c r="C71" s="228">
        <v>103.47405228929816</v>
      </c>
      <c r="D71" s="228">
        <v>97.09760945963</v>
      </c>
      <c r="E71" s="228">
        <v>134.0101047431063</v>
      </c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</row>
    <row r="72" spans="1:56" ht="14.25">
      <c r="A72" s="56" t="s">
        <v>262</v>
      </c>
      <c r="B72" s="227">
        <v>100.24049432021191</v>
      </c>
      <c r="C72" s="227">
        <v>99.25571853346791</v>
      </c>
      <c r="D72" s="227">
        <v>95.51205082111674</v>
      </c>
      <c r="E72" s="227">
        <v>134.85450914676008</v>
      </c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</row>
    <row r="73" spans="1:56" ht="14.25">
      <c r="A73" s="230" t="s">
        <v>289</v>
      </c>
      <c r="B73" s="250">
        <v>97.11091607105004</v>
      </c>
      <c r="C73" s="228">
        <v>95.94773316190506</v>
      </c>
      <c r="D73" s="228">
        <v>94.03157111536225</v>
      </c>
      <c r="E73" s="228">
        <v>124.70682131867257</v>
      </c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</row>
    <row r="74" spans="1:56" ht="14.25">
      <c r="A74" s="56" t="s">
        <v>265</v>
      </c>
      <c r="B74" s="227">
        <v>102.6040653737098</v>
      </c>
      <c r="C74" s="227">
        <v>103.66644309150948</v>
      </c>
      <c r="D74" s="227">
        <v>98.43985437528538</v>
      </c>
      <c r="E74" s="227">
        <v>129.78023917041628</v>
      </c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</row>
    <row r="75" spans="1:56" ht="14.25">
      <c r="A75" s="230" t="s">
        <v>266</v>
      </c>
      <c r="B75" s="250">
        <v>104.77233600423293</v>
      </c>
      <c r="C75" s="228">
        <v>105.52899796579764</v>
      </c>
      <c r="D75" s="228">
        <v>101.85009830057632</v>
      </c>
      <c r="E75" s="228">
        <v>136.27259765276233</v>
      </c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</row>
    <row r="76" spans="1:56" ht="14.25">
      <c r="A76" s="56" t="s">
        <v>267</v>
      </c>
      <c r="B76" s="227">
        <v>105.16903374984258</v>
      </c>
      <c r="C76" s="227">
        <v>103.11393825972814</v>
      </c>
      <c r="D76" s="227">
        <v>98.49718727096315</v>
      </c>
      <c r="E76" s="227">
        <v>128.6288079886111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</row>
    <row r="77" spans="1:56" ht="14.25">
      <c r="A77" s="230" t="s">
        <v>268</v>
      </c>
      <c r="B77" s="250">
        <v>106.29524297944151</v>
      </c>
      <c r="C77" s="228">
        <v>105.59920157644544</v>
      </c>
      <c r="D77" s="228">
        <v>99.05720956228932</v>
      </c>
      <c r="E77" s="228">
        <v>134.28361919849334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</row>
    <row r="78" spans="1:56" ht="14.25">
      <c r="A78" s="56" t="s">
        <v>256</v>
      </c>
      <c r="B78" s="227">
        <v>106.14419136388898</v>
      </c>
      <c r="C78" s="227">
        <v>104.4450504029343</v>
      </c>
      <c r="D78" s="227">
        <v>95.91143366988202</v>
      </c>
      <c r="E78" s="227">
        <v>132.11148491032978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</row>
    <row r="79" spans="1:56" ht="14.25">
      <c r="A79" s="230" t="s">
        <v>257</v>
      </c>
      <c r="B79" s="250">
        <v>108.0899739461971</v>
      </c>
      <c r="C79" s="228">
        <v>104.08693053961852</v>
      </c>
      <c r="D79" s="228">
        <v>105.66821701415464</v>
      </c>
      <c r="E79" s="228">
        <v>141.92359045525572</v>
      </c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</row>
    <row r="80" spans="1:56" ht="14.25">
      <c r="A80" s="56" t="s">
        <v>258</v>
      </c>
      <c r="B80" s="227">
        <v>108.34087731099788</v>
      </c>
      <c r="C80" s="227">
        <v>105.12713864284271</v>
      </c>
      <c r="D80" s="227">
        <v>99.63789407619872</v>
      </c>
      <c r="E80" s="227">
        <v>138.96150827585492</v>
      </c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</row>
    <row r="81" spans="1:56" ht="14.25">
      <c r="A81" s="230" t="s">
        <v>259</v>
      </c>
      <c r="B81" s="250">
        <v>107.97563876328884</v>
      </c>
      <c r="C81" s="228">
        <v>104.50508353327774</v>
      </c>
      <c r="D81" s="228">
        <v>106.40057903428719</v>
      </c>
      <c r="E81" s="228">
        <v>146.22395351024016</v>
      </c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</row>
    <row r="82" spans="1:56" ht="14.25">
      <c r="A82" s="56" t="s">
        <v>260</v>
      </c>
      <c r="B82" s="227">
        <v>109.59018200634287</v>
      </c>
      <c r="C82" s="227">
        <v>104.71634188057976</v>
      </c>
      <c r="D82" s="227">
        <v>106.97400693902111</v>
      </c>
      <c r="E82" s="227">
        <v>146.9884846150445</v>
      </c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</row>
    <row r="83" spans="1:56" ht="14.25">
      <c r="A83" s="230" t="s">
        <v>261</v>
      </c>
      <c r="B83" s="250">
        <v>111.38496129069588</v>
      </c>
      <c r="C83" s="228">
        <v>105.13698040580171</v>
      </c>
      <c r="D83" s="228">
        <v>98.66663781554422</v>
      </c>
      <c r="E83" s="228">
        <v>145.44255158260947</v>
      </c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</row>
    <row r="84" spans="1:56" ht="14.25">
      <c r="A84" s="56" t="s">
        <v>262</v>
      </c>
      <c r="B84" s="227">
        <v>107.07540840642329</v>
      </c>
      <c r="C84" s="227">
        <v>101.60392143093743</v>
      </c>
      <c r="D84" s="227">
        <v>96.31719160533929</v>
      </c>
      <c r="E84" s="227">
        <v>145.16592692452937</v>
      </c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</row>
    <row r="85" spans="1:56" ht="14.25">
      <c r="A85" s="230" t="s">
        <v>292</v>
      </c>
      <c r="B85" s="250">
        <v>105.45562891927167</v>
      </c>
      <c r="C85" s="228">
        <v>98.15382869301973</v>
      </c>
      <c r="D85" s="228">
        <v>93.25742228708329</v>
      </c>
      <c r="E85" s="228">
        <v>132.9749653124076</v>
      </c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</row>
    <row r="86" spans="1:56" ht="14.25">
      <c r="A86" s="56" t="s">
        <v>265</v>
      </c>
      <c r="B86" s="227">
        <v>106.90357932492343</v>
      </c>
      <c r="C86" s="227">
        <v>104.3855946378707</v>
      </c>
      <c r="D86" s="227">
        <v>99.33296138698991</v>
      </c>
      <c r="E86" s="227">
        <v>138.31269047885817</v>
      </c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</row>
    <row r="87" spans="1:56" ht="14.25">
      <c r="A87" s="230" t="s">
        <v>266</v>
      </c>
      <c r="B87" s="250">
        <v>110.54212050964117</v>
      </c>
      <c r="C87" s="250">
        <v>106.34631737572337</v>
      </c>
      <c r="D87" s="250">
        <v>106.54292465539233</v>
      </c>
      <c r="E87" s="250">
        <v>149.0873888950931</v>
      </c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</row>
    <row r="88" spans="1:56" ht="14.25">
      <c r="A88" s="56" t="s">
        <v>267</v>
      </c>
      <c r="B88" s="227">
        <v>109.3652514429371</v>
      </c>
      <c r="C88" s="227">
        <v>105.25219576484083</v>
      </c>
      <c r="D88" s="227">
        <v>99.93864626440183</v>
      </c>
      <c r="E88" s="227">
        <v>140.1168243657454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</row>
    <row r="89" spans="1:56" ht="14.25">
      <c r="A89" s="230" t="s">
        <v>268</v>
      </c>
      <c r="B89" s="250">
        <v>110.18029296257592</v>
      </c>
      <c r="C89" s="250">
        <v>106.19530250880074</v>
      </c>
      <c r="D89" s="250">
        <v>100.74224423176226</v>
      </c>
      <c r="E89" s="250">
        <v>145.84497154755894</v>
      </c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</row>
    <row r="90" spans="1:56" ht="14.25">
      <c r="A90" s="56" t="s">
        <v>256</v>
      </c>
      <c r="B90" s="227">
        <v>110.78123284157509</v>
      </c>
      <c r="C90" s="227">
        <v>105.32980673995812</v>
      </c>
      <c r="D90" s="227">
        <v>100.18995923104845</v>
      </c>
      <c r="E90" s="227">
        <v>142.69955935439182</v>
      </c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</row>
    <row r="91" spans="1:56" ht="14.25">
      <c r="A91" s="230" t="s">
        <v>257</v>
      </c>
      <c r="B91" s="250">
        <v>109.17967375722515</v>
      </c>
      <c r="C91" s="250">
        <v>104.48865679815043</v>
      </c>
      <c r="D91" s="250">
        <v>103.03457267240755</v>
      </c>
      <c r="E91" s="250">
        <v>143.2607101693279</v>
      </c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</row>
    <row r="92" spans="1:56" ht="14.25">
      <c r="A92" s="56" t="s">
        <v>258</v>
      </c>
      <c r="B92" s="227">
        <v>110.74133615075637</v>
      </c>
      <c r="C92" s="227">
        <v>106.41210267253642</v>
      </c>
      <c r="D92" s="227">
        <v>101.26513175380072</v>
      </c>
      <c r="E92" s="227">
        <v>146.03232649957982</v>
      </c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</row>
    <row r="93" spans="1:56" ht="14.25">
      <c r="A93" s="230" t="s">
        <v>259</v>
      </c>
      <c r="B93" s="250">
        <v>109.59008336542408</v>
      </c>
      <c r="C93" s="250">
        <v>106.37914549661431</v>
      </c>
      <c r="D93" s="250">
        <v>105.93124475788241</v>
      </c>
      <c r="E93" s="250">
        <v>151.52686114815202</v>
      </c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</row>
    <row r="94" spans="1:56" ht="14.25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</row>
    <row r="95" spans="1:56" ht="14.25">
      <c r="A95" s="290" t="s">
        <v>288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</row>
    <row r="96" spans="1:56" ht="14.25">
      <c r="A96" s="293" t="s">
        <v>335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</row>
    <row r="97" spans="1:56" ht="39.75" customHeight="1">
      <c r="A97" s="300" t="s">
        <v>319</v>
      </c>
      <c r="B97" s="300"/>
      <c r="C97" s="300"/>
      <c r="D97" s="300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</row>
    <row r="98" spans="1:56" ht="39" customHeight="1">
      <c r="A98" s="300" t="s">
        <v>311</v>
      </c>
      <c r="B98" s="300"/>
      <c r="C98" s="300"/>
      <c r="D98" s="300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</row>
    <row r="99" spans="1:56" ht="14.25">
      <c r="A99" s="290" t="s">
        <v>312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</row>
    <row r="100" spans="2:56" ht="14.2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</row>
    <row r="101" spans="1:56" ht="14.25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</row>
    <row r="102" spans="1:56" ht="14.25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</row>
    <row r="103" spans="1:56" ht="14.25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</row>
    <row r="104" spans="1:56" ht="14.25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</row>
    <row r="105" spans="1:56" ht="14.2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</row>
    <row r="106" spans="1:56" ht="14.2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</row>
    <row r="107" spans="1:56" ht="14.2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</row>
    <row r="108" spans="1:56" ht="14.2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</row>
    <row r="109" spans="1:56" ht="14.2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</row>
    <row r="110" spans="1:56" ht="14.25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</row>
    <row r="111" spans="1:56" ht="14.2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</row>
    <row r="112" spans="1:56" ht="14.2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</row>
    <row r="113" spans="1:56" ht="14.2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</row>
    <row r="114" spans="1:56" ht="14.2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</row>
    <row r="115" spans="1:56" ht="14.2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</row>
    <row r="116" spans="1:56" ht="14.2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</row>
    <row r="117" spans="1:56" ht="14.2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</row>
    <row r="118" spans="1:56" ht="14.2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</row>
    <row r="119" spans="1:56" ht="14.2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</row>
    <row r="120" spans="1:56" ht="14.2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</row>
    <row r="121" spans="1:56" ht="14.2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</row>
    <row r="122" spans="1:56" ht="14.2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</row>
    <row r="123" spans="1:56" ht="14.2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</row>
    <row r="124" spans="1:56" ht="14.2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</row>
    <row r="125" spans="1:56" ht="14.2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</row>
    <row r="126" spans="1:56" ht="14.2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</row>
    <row r="127" spans="1:56" ht="14.2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</row>
    <row r="128" spans="1:56" ht="14.2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</row>
    <row r="129" spans="1:56" ht="14.2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</row>
    <row r="130" spans="1:56" ht="14.2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</row>
    <row r="131" spans="1:56" ht="14.2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</row>
    <row r="132" spans="1:56" ht="14.2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</row>
    <row r="133" spans="1:56" ht="14.2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</row>
    <row r="134" spans="1:56" ht="14.2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</row>
    <row r="135" spans="1:56" ht="14.2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</row>
    <row r="136" spans="1:56" ht="14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</row>
    <row r="137" spans="1:56" ht="14.2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</row>
    <row r="138" spans="1:56" ht="14.2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</row>
    <row r="139" spans="1:56" ht="14.2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</row>
    <row r="140" spans="1:56" ht="14.2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</row>
    <row r="141" spans="1:56" ht="14.2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</row>
    <row r="142" spans="1:56" ht="14.2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</row>
    <row r="143" spans="1:56" ht="14.2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</row>
    <row r="144" spans="1:56" ht="14.2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</row>
    <row r="145" spans="1:56" ht="14.2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</row>
    <row r="146" spans="1:56" ht="14.2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</row>
    <row r="147" spans="1:56" ht="14.2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</row>
    <row r="148" spans="1:56" ht="14.2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</row>
    <row r="149" spans="1:56" ht="14.2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</row>
    <row r="150" spans="1:56" ht="14.2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</row>
    <row r="151" spans="1:56" ht="14.2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</row>
    <row r="152" spans="1:56" ht="14.2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</row>
    <row r="153" spans="1:56" ht="14.2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</row>
    <row r="154" spans="1:56" ht="14.2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</row>
    <row r="155" spans="1:56" ht="14.2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</row>
    <row r="156" spans="1:56" ht="14.2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</row>
    <row r="157" spans="1:56" ht="14.2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</row>
    <row r="158" spans="1:56" ht="14.2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</row>
    <row r="159" spans="1:56" ht="14.2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</row>
    <row r="160" spans="1:56" ht="14.2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</row>
    <row r="161" spans="1:56" ht="14.2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</row>
    <row r="162" spans="1:56" ht="14.2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</row>
    <row r="163" spans="1:56" ht="14.2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</row>
    <row r="164" spans="1:56" ht="14.2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</row>
    <row r="165" spans="1:56" ht="14.2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</row>
    <row r="166" spans="1:56" ht="14.2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</row>
    <row r="167" spans="1:56" ht="14.2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</row>
    <row r="168" spans="1:56" ht="14.2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</row>
    <row r="169" spans="1:56" ht="14.2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</row>
    <row r="170" spans="1:56" ht="14.2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</row>
    <row r="171" spans="1:56" ht="14.2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</row>
    <row r="172" spans="1:56" ht="14.2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</row>
    <row r="173" spans="1:56" ht="14.2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</row>
    <row r="174" spans="1:56" ht="14.2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</row>
    <row r="175" spans="1:56" ht="14.2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</row>
    <row r="176" spans="1:56" ht="14.2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</row>
    <row r="177" spans="1:56" ht="14.2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</row>
    <row r="178" spans="1:56" ht="14.2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</row>
    <row r="179" spans="1:56" ht="14.2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</row>
    <row r="180" spans="1:56" ht="14.2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</row>
    <row r="181" spans="1:56" ht="14.2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</row>
    <row r="182" spans="1:56" ht="14.2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</row>
    <row r="183" spans="1:56" ht="14.2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</row>
    <row r="184" spans="1:56" ht="14.2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</row>
    <row r="185" spans="1:56" ht="14.2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</row>
    <row r="186" spans="1:56" ht="14.2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</row>
    <row r="187" spans="1:56" ht="14.2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</row>
    <row r="188" spans="1:56" ht="14.2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</row>
    <row r="189" spans="1:56" ht="14.2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</row>
    <row r="190" spans="1:56" ht="14.2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</row>
    <row r="191" spans="1:56" ht="14.2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</row>
    <row r="192" spans="1:56" ht="14.2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</row>
    <row r="193" spans="1:56" ht="14.2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</row>
    <row r="194" spans="1:56" ht="14.2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</row>
    <row r="195" spans="1:56" ht="14.2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</row>
    <row r="196" spans="1:56" ht="14.2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</row>
    <row r="197" spans="1:56" ht="14.2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</row>
    <row r="198" spans="1:56" ht="14.2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</row>
    <row r="199" spans="1:56" ht="14.25">
      <c r="A199" s="211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</row>
    <row r="200" spans="1:56" ht="14.2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</row>
    <row r="201" spans="1:56" ht="14.2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</row>
    <row r="202" spans="1:56" ht="14.2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</row>
    <row r="203" spans="1:56" ht="14.2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</row>
    <row r="204" spans="1:56" ht="14.2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</row>
    <row r="205" spans="1:56" ht="14.2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</row>
    <row r="206" spans="1:56" ht="14.2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</row>
    <row r="207" spans="1:56" ht="14.2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</row>
    <row r="208" spans="1:56" ht="14.2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</row>
    <row r="209" spans="1:56" ht="14.2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</row>
    <row r="210" spans="1:56" ht="14.2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</row>
    <row r="211" spans="1:56" ht="14.2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</row>
    <row r="212" spans="1:56" ht="14.2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</row>
    <row r="213" spans="1:56" ht="14.2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</row>
    <row r="214" spans="1:56" ht="14.2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</row>
    <row r="215" spans="1:56" ht="14.2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</row>
    <row r="216" spans="1:56" ht="14.2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</row>
    <row r="217" spans="1:56" ht="14.2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</row>
    <row r="218" spans="1:56" ht="14.25">
      <c r="A218" s="211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</row>
    <row r="219" spans="1:56" ht="14.25">
      <c r="A219" s="211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</row>
    <row r="220" spans="1:56" ht="14.25">
      <c r="A220" s="211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</row>
    <row r="221" spans="1:56" ht="14.2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</row>
    <row r="222" spans="1:56" ht="14.2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</row>
    <row r="223" spans="1:56" ht="14.2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</row>
    <row r="224" spans="1:56" ht="14.2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</row>
    <row r="225" spans="1:56" ht="14.25">
      <c r="A225" s="211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</row>
    <row r="226" spans="1:56" ht="14.2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</row>
    <row r="227" spans="1:56" ht="14.25">
      <c r="A227" s="211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</row>
    <row r="228" spans="1:56" ht="14.2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</row>
    <row r="229" spans="1:56" ht="14.25">
      <c r="A229" s="211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</row>
    <row r="230" spans="1:56" ht="14.25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</row>
    <row r="231" spans="1:56" ht="14.25">
      <c r="A231" s="211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</row>
    <row r="232" spans="1:56" ht="14.25">
      <c r="A232" s="211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</row>
    <row r="233" spans="1:56" ht="14.25">
      <c r="A233" s="211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</row>
    <row r="234" spans="1:56" ht="14.25">
      <c r="A234" s="211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</row>
    <row r="235" spans="1:56" ht="14.25">
      <c r="A235" s="211"/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</row>
    <row r="236" spans="1:56" ht="14.25">
      <c r="A236" s="211"/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</row>
    <row r="237" spans="1:56" ht="14.25">
      <c r="A237" s="211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</row>
    <row r="238" spans="1:56" ht="14.25">
      <c r="A238" s="211"/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</row>
    <row r="239" spans="1:56" ht="14.25">
      <c r="A239" s="211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</row>
    <row r="240" spans="1:56" ht="14.25">
      <c r="A240" s="211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</row>
    <row r="241" spans="1:56" ht="14.25">
      <c r="A241" s="211"/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</row>
    <row r="242" spans="1:56" ht="14.25">
      <c r="A242" s="211"/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</row>
    <row r="243" spans="1:56" ht="14.25">
      <c r="A243" s="211"/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</row>
    <row r="244" spans="1:56" ht="14.25">
      <c r="A244" s="211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</row>
    <row r="245" spans="1:56" ht="14.25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</row>
    <row r="246" spans="1:56" ht="14.25">
      <c r="A246" s="211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</row>
    <row r="247" spans="1:56" ht="14.25">
      <c r="A247" s="211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</row>
    <row r="248" spans="1:56" ht="14.25">
      <c r="A248" s="211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</row>
    <row r="249" spans="1:56" ht="14.25">
      <c r="A249" s="211"/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</row>
    <row r="250" spans="1:56" ht="14.25">
      <c r="A250" s="211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</row>
    <row r="251" spans="1:56" ht="14.25">
      <c r="A251" s="211"/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</row>
    <row r="252" spans="1:56" ht="14.25">
      <c r="A252" s="211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</row>
    <row r="253" spans="1:56" ht="14.25">
      <c r="A253" s="211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</row>
    <row r="254" spans="1:56" ht="14.25">
      <c r="A254" s="211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</row>
    <row r="255" spans="1:56" ht="14.25">
      <c r="A255" s="211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</row>
    <row r="256" spans="1:56" ht="14.25">
      <c r="A256" s="211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</row>
    <row r="257" spans="1:56" ht="14.25">
      <c r="A257" s="211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</row>
    <row r="258" spans="1:56" ht="14.25">
      <c r="A258" s="211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1"/>
      <c r="AY258" s="211"/>
      <c r="AZ258" s="211"/>
      <c r="BA258" s="211"/>
      <c r="BB258" s="211"/>
      <c r="BC258" s="211"/>
      <c r="BD258" s="211"/>
    </row>
    <row r="259" spans="1:56" ht="14.25">
      <c r="A259" s="211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</row>
    <row r="260" spans="1:56" ht="14.25">
      <c r="A260" s="211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</row>
    <row r="261" spans="1:56" ht="14.25">
      <c r="A261" s="211"/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</row>
    <row r="262" spans="1:56" ht="14.25">
      <c r="A262" s="211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</row>
    <row r="263" spans="1:56" ht="14.25">
      <c r="A263" s="211"/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</row>
    <row r="264" spans="1:56" ht="14.25">
      <c r="A264" s="211"/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211"/>
      <c r="BC264" s="211"/>
      <c r="BD264" s="211"/>
    </row>
    <row r="265" spans="1:56" ht="14.25">
      <c r="A265" s="211"/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</row>
    <row r="266" spans="1:56" ht="14.25">
      <c r="A266" s="211"/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  <c r="AS266" s="211"/>
      <c r="AT266" s="211"/>
      <c r="AU266" s="211"/>
      <c r="AV266" s="211"/>
      <c r="AW266" s="211"/>
      <c r="AX266" s="211"/>
      <c r="AY266" s="211"/>
      <c r="AZ266" s="211"/>
      <c r="BA266" s="211"/>
      <c r="BB266" s="211"/>
      <c r="BC266" s="211"/>
      <c r="BD266" s="211"/>
    </row>
    <row r="267" spans="1:56" ht="14.25">
      <c r="A267" s="211"/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1"/>
      <c r="AY267" s="211"/>
      <c r="AZ267" s="211"/>
      <c r="BA267" s="211"/>
      <c r="BB267" s="211"/>
      <c r="BC267" s="211"/>
      <c r="BD267" s="211"/>
    </row>
    <row r="268" spans="1:56" ht="14.25">
      <c r="A268" s="211"/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1"/>
      <c r="AY268" s="211"/>
      <c r="AZ268" s="211"/>
      <c r="BA268" s="211"/>
      <c r="BB268" s="211"/>
      <c r="BC268" s="211"/>
      <c r="BD268" s="211"/>
    </row>
    <row r="269" spans="1:56" ht="14.2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</row>
    <row r="270" spans="1:56" ht="14.2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1"/>
      <c r="BB270" s="211"/>
      <c r="BC270" s="211"/>
      <c r="BD270" s="211"/>
    </row>
    <row r="271" spans="1:56" ht="14.25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</row>
    <row r="272" spans="1:56" ht="14.25">
      <c r="A272" s="211"/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1"/>
      <c r="AX272" s="211"/>
      <c r="AY272" s="211"/>
      <c r="AZ272" s="211"/>
      <c r="BA272" s="211"/>
      <c r="BB272" s="211"/>
      <c r="BC272" s="211"/>
      <c r="BD272" s="211"/>
    </row>
    <row r="273" spans="1:56" ht="14.25">
      <c r="A273" s="211"/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1"/>
      <c r="AZ273" s="211"/>
      <c r="BA273" s="211"/>
      <c r="BB273" s="211"/>
      <c r="BC273" s="211"/>
      <c r="BD273" s="211"/>
    </row>
    <row r="274" spans="1:56" ht="14.25">
      <c r="A274" s="211"/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1"/>
      <c r="AZ274" s="211"/>
      <c r="BA274" s="211"/>
      <c r="BB274" s="211"/>
      <c r="BC274" s="211"/>
      <c r="BD274" s="211"/>
    </row>
    <row r="275" spans="1:56" ht="14.25">
      <c r="A275" s="211"/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1"/>
      <c r="AZ275" s="211"/>
      <c r="BA275" s="211"/>
      <c r="BB275" s="211"/>
      <c r="BC275" s="211"/>
      <c r="BD275" s="211"/>
    </row>
    <row r="276" spans="1:56" ht="14.25">
      <c r="A276" s="211"/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</row>
    <row r="277" spans="1:56" ht="14.25">
      <c r="A277" s="211"/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</row>
    <row r="278" spans="1:56" ht="14.25">
      <c r="A278" s="211"/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1"/>
      <c r="AY278" s="211"/>
      <c r="AZ278" s="211"/>
      <c r="BA278" s="211"/>
      <c r="BB278" s="211"/>
      <c r="BC278" s="211"/>
      <c r="BD278" s="211"/>
    </row>
    <row r="279" spans="1:56" ht="14.25">
      <c r="A279" s="211"/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211"/>
      <c r="BD279" s="211"/>
    </row>
    <row r="280" spans="1:56" ht="14.25">
      <c r="A280" s="211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211"/>
      <c r="BD280" s="211"/>
    </row>
    <row r="281" spans="1:56" ht="14.25">
      <c r="A281" s="211"/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211"/>
      <c r="BD281" s="211"/>
    </row>
    <row r="282" spans="1:56" ht="14.25">
      <c r="A282" s="211"/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</row>
    <row r="283" spans="1:56" ht="14.25">
      <c r="A283" s="211"/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</row>
    <row r="284" spans="1:56" ht="14.25">
      <c r="A284" s="211"/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1"/>
      <c r="BB284" s="211"/>
      <c r="BC284" s="211"/>
      <c r="BD284" s="211"/>
    </row>
    <row r="285" spans="1:56" ht="14.25">
      <c r="A285" s="211"/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1"/>
      <c r="AX285" s="211"/>
      <c r="AY285" s="211"/>
      <c r="AZ285" s="211"/>
      <c r="BA285" s="211"/>
      <c r="BB285" s="211"/>
      <c r="BC285" s="211"/>
      <c r="BD285" s="211"/>
    </row>
    <row r="286" spans="1:56" ht="14.25">
      <c r="A286" s="211"/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211"/>
      <c r="BD286" s="211"/>
    </row>
    <row r="287" spans="1:56" ht="14.25">
      <c r="A287" s="211"/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</row>
    <row r="288" spans="1:56" ht="14.25">
      <c r="A288" s="211"/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</row>
    <row r="289" spans="1:56" ht="14.25">
      <c r="A289" s="211"/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</row>
    <row r="290" spans="1:56" ht="14.25">
      <c r="A290" s="211"/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1"/>
    </row>
    <row r="291" spans="1:56" ht="14.25">
      <c r="A291" s="211"/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  <c r="AH291" s="211"/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</row>
    <row r="292" spans="1:56" ht="14.25">
      <c r="A292" s="211"/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</row>
    <row r="293" spans="1:56" ht="14.25">
      <c r="A293" s="211"/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</row>
    <row r="294" spans="1:56" ht="14.25">
      <c r="A294" s="211"/>
      <c r="B294" s="211"/>
      <c r="C294" s="211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1"/>
      <c r="BA294" s="211"/>
      <c r="BB294" s="211"/>
      <c r="BC294" s="211"/>
      <c r="BD294" s="211"/>
    </row>
    <row r="295" spans="1:56" ht="14.25">
      <c r="A295" s="211"/>
      <c r="B295" s="211"/>
      <c r="C295" s="211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1"/>
      <c r="BA295" s="211"/>
      <c r="BB295" s="211"/>
      <c r="BC295" s="211"/>
      <c r="BD295" s="211"/>
    </row>
    <row r="296" spans="1:56" ht="14.25">
      <c r="A296" s="211"/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</row>
    <row r="297" spans="1:56" ht="14.25">
      <c r="A297" s="211"/>
      <c r="B297" s="211"/>
      <c r="C297" s="211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1"/>
      <c r="BA297" s="211"/>
      <c r="BB297" s="211"/>
      <c r="BC297" s="211"/>
      <c r="BD297" s="211"/>
    </row>
    <row r="298" spans="1:56" ht="14.25">
      <c r="A298" s="211"/>
      <c r="B298" s="211"/>
      <c r="C298" s="211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1"/>
      <c r="BA298" s="211"/>
      <c r="BB298" s="211"/>
      <c r="BC298" s="211"/>
      <c r="BD298" s="211"/>
    </row>
    <row r="299" spans="1:56" ht="14.25">
      <c r="A299" s="211"/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1"/>
      <c r="BA299" s="211"/>
      <c r="BB299" s="211"/>
      <c r="BC299" s="211"/>
      <c r="BD299" s="211"/>
    </row>
    <row r="300" spans="1:56" ht="14.25">
      <c r="A300" s="211"/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</row>
    <row r="301" spans="1:56" ht="14.25">
      <c r="A301" s="211"/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1"/>
      <c r="BB301" s="211"/>
      <c r="BC301" s="211"/>
      <c r="BD301" s="211"/>
    </row>
    <row r="302" spans="1:56" ht="14.25">
      <c r="A302" s="211"/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1"/>
      <c r="BB302" s="211"/>
      <c r="BC302" s="211"/>
      <c r="BD302" s="211"/>
    </row>
    <row r="303" spans="1:56" ht="14.25">
      <c r="A303" s="211"/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</row>
    <row r="304" spans="1:56" ht="14.25">
      <c r="A304" s="211"/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</row>
    <row r="305" spans="1:56" ht="14.25">
      <c r="A305" s="211"/>
      <c r="B305" s="211"/>
      <c r="C305" s="211"/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</row>
    <row r="306" spans="1:56" ht="14.25">
      <c r="A306" s="211"/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1"/>
      <c r="BA306" s="211"/>
      <c r="BB306" s="211"/>
      <c r="BC306" s="211"/>
      <c r="BD306" s="211"/>
    </row>
    <row r="307" spans="1:56" ht="14.25">
      <c r="A307" s="211"/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</row>
    <row r="308" spans="1:56" ht="14.25">
      <c r="A308" s="211"/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</row>
    <row r="309" spans="1:56" ht="14.25">
      <c r="A309" s="211"/>
      <c r="B309" s="211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</row>
    <row r="310" spans="1:56" ht="14.25">
      <c r="A310" s="211"/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</row>
    <row r="311" spans="1:56" ht="14.25">
      <c r="A311" s="211"/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</row>
    <row r="312" spans="1:56" ht="14.25">
      <c r="A312" s="211"/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</row>
    <row r="313" spans="1:56" ht="14.25">
      <c r="A313" s="211"/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</row>
    <row r="314" spans="1:56" ht="14.25">
      <c r="A314" s="211"/>
      <c r="B314" s="211"/>
      <c r="C314" s="211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</row>
    <row r="315" spans="1:56" ht="14.25">
      <c r="A315" s="211"/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</row>
    <row r="316" spans="1:56" ht="14.25">
      <c r="A316" s="211"/>
      <c r="B316" s="211"/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</row>
    <row r="317" spans="1:56" ht="14.25">
      <c r="A317" s="211"/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</row>
    <row r="318" spans="1:56" ht="14.25">
      <c r="A318" s="211"/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1"/>
      <c r="BA318" s="211"/>
      <c r="BB318" s="211"/>
      <c r="BC318" s="211"/>
      <c r="BD318" s="211"/>
    </row>
    <row r="319" spans="1:56" ht="14.25">
      <c r="A319" s="211"/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  <c r="BA319" s="211"/>
      <c r="BB319" s="211"/>
      <c r="BC319" s="211"/>
      <c r="BD319" s="211"/>
    </row>
    <row r="320" spans="1:56" ht="14.25">
      <c r="A320" s="211"/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1"/>
      <c r="BA320" s="211"/>
      <c r="BB320" s="211"/>
      <c r="BC320" s="211"/>
      <c r="BD320" s="211"/>
    </row>
    <row r="321" spans="1:56" ht="14.25">
      <c r="A321" s="211"/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1"/>
      <c r="AX321" s="211"/>
      <c r="AY321" s="211"/>
      <c r="AZ321" s="211"/>
      <c r="BA321" s="211"/>
      <c r="BB321" s="211"/>
      <c r="BC321" s="211"/>
      <c r="BD321" s="211"/>
    </row>
    <row r="322" spans="1:56" ht="14.25">
      <c r="A322" s="211"/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</row>
    <row r="323" spans="1:56" ht="14.25">
      <c r="A323" s="211"/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</row>
    <row r="324" spans="1:56" ht="14.25">
      <c r="A324" s="211"/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Q324" s="211"/>
      <c r="AR324" s="211"/>
      <c r="AS324" s="211"/>
      <c r="AT324" s="211"/>
      <c r="AU324" s="211"/>
      <c r="AV324" s="211"/>
      <c r="AW324" s="211"/>
      <c r="AX324" s="211"/>
      <c r="AY324" s="211"/>
      <c r="AZ324" s="211"/>
      <c r="BA324" s="211"/>
      <c r="BB324" s="211"/>
      <c r="BC324" s="211"/>
      <c r="BD324" s="211"/>
    </row>
    <row r="325" spans="1:56" ht="14.25">
      <c r="A325" s="211"/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</row>
    <row r="326" spans="1:56" ht="14.25">
      <c r="A326" s="211"/>
      <c r="B326" s="211"/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1"/>
      <c r="AX326" s="211"/>
      <c r="AY326" s="211"/>
      <c r="AZ326" s="211"/>
      <c r="BA326" s="211"/>
      <c r="BB326" s="211"/>
      <c r="BC326" s="211"/>
      <c r="BD326" s="211"/>
    </row>
    <row r="327" spans="1:56" ht="14.25">
      <c r="A327" s="211"/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1"/>
      <c r="AX327" s="211"/>
      <c r="AY327" s="211"/>
      <c r="AZ327" s="211"/>
      <c r="BA327" s="211"/>
      <c r="BB327" s="211"/>
      <c r="BC327" s="211"/>
      <c r="BD327" s="211"/>
    </row>
    <row r="328" spans="1:56" ht="14.25">
      <c r="A328" s="211"/>
      <c r="B328" s="211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1"/>
      <c r="AX328" s="211"/>
      <c r="AY328" s="211"/>
      <c r="AZ328" s="211"/>
      <c r="BA328" s="211"/>
      <c r="BB328" s="211"/>
      <c r="BC328" s="211"/>
      <c r="BD328" s="211"/>
    </row>
    <row r="329" spans="1:56" ht="14.25">
      <c r="A329" s="211"/>
      <c r="B329" s="211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1"/>
      <c r="BA329" s="211"/>
      <c r="BB329" s="211"/>
      <c r="BC329" s="211"/>
      <c r="BD329" s="211"/>
    </row>
    <row r="330" spans="1:56" ht="14.25">
      <c r="A330" s="211"/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</row>
    <row r="331" spans="1:56" ht="14.25">
      <c r="A331" s="211"/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1"/>
      <c r="AX331" s="211"/>
      <c r="AY331" s="211"/>
      <c r="AZ331" s="211"/>
      <c r="BA331" s="211"/>
      <c r="BB331" s="211"/>
      <c r="BC331" s="211"/>
      <c r="BD331" s="211"/>
    </row>
    <row r="332" spans="1:56" ht="14.25">
      <c r="A332" s="211"/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</row>
    <row r="333" spans="1:56" ht="14.25">
      <c r="A333" s="211"/>
      <c r="B333" s="211"/>
      <c r="C333" s="211"/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11"/>
      <c r="AT333" s="211"/>
      <c r="AU333" s="211"/>
      <c r="AV333" s="211"/>
      <c r="AW333" s="211"/>
      <c r="AX333" s="211"/>
      <c r="AY333" s="211"/>
      <c r="AZ333" s="211"/>
      <c r="BA333" s="211"/>
      <c r="BB333" s="211"/>
      <c r="BC333" s="211"/>
      <c r="BD333" s="211"/>
    </row>
    <row r="334" spans="1:56" ht="14.25">
      <c r="A334" s="211"/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1"/>
      <c r="BA334" s="211"/>
      <c r="BB334" s="211"/>
      <c r="BC334" s="211"/>
      <c r="BD334" s="211"/>
    </row>
    <row r="335" spans="1:56" ht="14.25">
      <c r="A335" s="211"/>
      <c r="B335" s="211"/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1"/>
      <c r="BA335" s="211"/>
      <c r="BB335" s="211"/>
      <c r="BC335" s="211"/>
      <c r="BD335" s="211"/>
    </row>
    <row r="336" spans="1:56" ht="14.25">
      <c r="A336" s="211"/>
      <c r="B336" s="211"/>
      <c r="C336" s="211"/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1"/>
      <c r="BA336" s="211"/>
      <c r="BB336" s="211"/>
      <c r="BC336" s="211"/>
      <c r="BD336" s="211"/>
    </row>
    <row r="337" spans="1:56" ht="14.25">
      <c r="A337" s="211"/>
      <c r="B337" s="211"/>
      <c r="C337" s="211"/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1"/>
      <c r="BA337" s="211"/>
      <c r="BB337" s="211"/>
      <c r="BC337" s="211"/>
      <c r="BD337" s="211"/>
    </row>
    <row r="338" spans="1:56" ht="14.25">
      <c r="A338" s="211"/>
      <c r="B338" s="211"/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1"/>
      <c r="BB338" s="211"/>
      <c r="BC338" s="211"/>
      <c r="BD338" s="211"/>
    </row>
    <row r="339" spans="1:56" ht="14.25">
      <c r="A339" s="211"/>
      <c r="B339" s="211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1"/>
      <c r="AX339" s="211"/>
      <c r="AY339" s="211"/>
      <c r="AZ339" s="211"/>
      <c r="BA339" s="211"/>
      <c r="BB339" s="211"/>
      <c r="BC339" s="211"/>
      <c r="BD339" s="211"/>
    </row>
    <row r="340" spans="1:56" ht="14.25">
      <c r="A340" s="211"/>
      <c r="B340" s="211"/>
      <c r="C340" s="211"/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1"/>
      <c r="BA340" s="211"/>
      <c r="BB340" s="211"/>
      <c r="BC340" s="211"/>
      <c r="BD340" s="211"/>
    </row>
    <row r="341" spans="1:56" ht="14.25">
      <c r="A341" s="211"/>
      <c r="B341" s="211"/>
      <c r="C341" s="211"/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Q341" s="211"/>
      <c r="AR341" s="211"/>
      <c r="AS341" s="211"/>
      <c r="AT341" s="211"/>
      <c r="AU341" s="211"/>
      <c r="AV341" s="211"/>
      <c r="AW341" s="211"/>
      <c r="AX341" s="211"/>
      <c r="AY341" s="211"/>
      <c r="AZ341" s="211"/>
      <c r="BA341" s="211"/>
      <c r="BB341" s="211"/>
      <c r="BC341" s="211"/>
      <c r="BD341" s="211"/>
    </row>
    <row r="342" spans="1:56" ht="14.25">
      <c r="A342" s="211"/>
      <c r="B342" s="211"/>
      <c r="C342" s="211"/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1"/>
      <c r="AX342" s="211"/>
      <c r="AY342" s="211"/>
      <c r="AZ342" s="211"/>
      <c r="BA342" s="211"/>
      <c r="BB342" s="211"/>
      <c r="BC342" s="211"/>
      <c r="BD342" s="211"/>
    </row>
    <row r="343" spans="1:56" ht="14.25">
      <c r="A343" s="211"/>
      <c r="B343" s="211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</row>
    <row r="344" spans="1:56" ht="14.25">
      <c r="A344" s="211"/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1"/>
      <c r="BA344" s="211"/>
      <c r="BB344" s="211"/>
      <c r="BC344" s="211"/>
      <c r="BD344" s="211"/>
    </row>
    <row r="345" spans="1:56" ht="14.25">
      <c r="A345" s="211"/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1"/>
      <c r="AT345" s="211"/>
      <c r="AU345" s="211"/>
      <c r="AV345" s="211"/>
      <c r="AW345" s="211"/>
      <c r="AX345" s="211"/>
      <c r="AY345" s="211"/>
      <c r="AZ345" s="211"/>
      <c r="BA345" s="211"/>
      <c r="BB345" s="211"/>
      <c r="BC345" s="211"/>
      <c r="BD345" s="211"/>
    </row>
    <row r="346" spans="1:56" ht="14.25">
      <c r="A346" s="211"/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1"/>
      <c r="AT346" s="211"/>
      <c r="AU346" s="211"/>
      <c r="AV346" s="211"/>
      <c r="AW346" s="211"/>
      <c r="AX346" s="211"/>
      <c r="AY346" s="211"/>
      <c r="AZ346" s="211"/>
      <c r="BA346" s="211"/>
      <c r="BB346" s="211"/>
      <c r="BC346" s="211"/>
      <c r="BD346" s="211"/>
    </row>
    <row r="347" spans="1:56" ht="14.25">
      <c r="A347" s="211"/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  <c r="AS347" s="211"/>
      <c r="AT347" s="211"/>
      <c r="AU347" s="211"/>
      <c r="AV347" s="211"/>
      <c r="AW347" s="211"/>
      <c r="AX347" s="211"/>
      <c r="AY347" s="211"/>
      <c r="AZ347" s="211"/>
      <c r="BA347" s="211"/>
      <c r="BB347" s="211"/>
      <c r="BC347" s="211"/>
      <c r="BD347" s="211"/>
    </row>
    <row r="348" spans="1:56" ht="14.25">
      <c r="A348" s="211"/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</row>
    <row r="349" spans="1:56" ht="14.25">
      <c r="A349" s="211"/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</row>
    <row r="350" spans="1:56" ht="14.25">
      <c r="A350" s="211"/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</row>
    <row r="351" spans="1:56" ht="14.25">
      <c r="A351" s="211"/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</row>
    <row r="352" spans="1:56" ht="14.25">
      <c r="A352" s="211"/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</row>
    <row r="353" spans="1:56" ht="14.25">
      <c r="A353" s="211"/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1"/>
      <c r="BB353" s="211"/>
      <c r="BC353" s="211"/>
      <c r="BD353" s="211"/>
    </row>
    <row r="354" spans="1:56" ht="14.25">
      <c r="A354" s="211"/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</row>
    <row r="355" spans="1:56" ht="14.25">
      <c r="A355" s="211"/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</row>
    <row r="356" spans="1:56" ht="14.25">
      <c r="A356" s="211"/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1"/>
      <c r="BB356" s="211"/>
      <c r="BC356" s="211"/>
      <c r="BD356" s="211"/>
    </row>
    <row r="357" spans="1:56" ht="14.25">
      <c r="A357" s="211"/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11"/>
      <c r="AT357" s="211"/>
      <c r="AU357" s="211"/>
      <c r="AV357" s="211"/>
      <c r="AW357" s="211"/>
      <c r="AX357" s="211"/>
      <c r="AY357" s="211"/>
      <c r="AZ357" s="211"/>
      <c r="BA357" s="211"/>
      <c r="BB357" s="211"/>
      <c r="BC357" s="211"/>
      <c r="BD357" s="211"/>
    </row>
    <row r="358" spans="1:56" ht="14.25">
      <c r="A358" s="211"/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11"/>
      <c r="AT358" s="211"/>
      <c r="AU358" s="211"/>
      <c r="AV358" s="211"/>
      <c r="AW358" s="211"/>
      <c r="AX358" s="211"/>
      <c r="AY358" s="211"/>
      <c r="AZ358" s="211"/>
      <c r="BA358" s="211"/>
      <c r="BB358" s="211"/>
      <c r="BC358" s="211"/>
      <c r="BD358" s="211"/>
    </row>
    <row r="359" spans="1:56" ht="14.25">
      <c r="A359" s="211"/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1"/>
      <c r="AT359" s="211"/>
      <c r="AU359" s="211"/>
      <c r="AV359" s="211"/>
      <c r="AW359" s="211"/>
      <c r="AX359" s="211"/>
      <c r="AY359" s="211"/>
      <c r="AZ359" s="211"/>
      <c r="BA359" s="211"/>
      <c r="BB359" s="211"/>
      <c r="BC359" s="211"/>
      <c r="BD359" s="211"/>
    </row>
    <row r="360" spans="1:56" ht="14.25">
      <c r="A360" s="211"/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  <c r="AZ360" s="211"/>
      <c r="BA360" s="211"/>
      <c r="BB360" s="211"/>
      <c r="BC360" s="211"/>
      <c r="BD360" s="211"/>
    </row>
    <row r="361" spans="1:56" ht="14.25">
      <c r="A361" s="211"/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  <c r="AS361" s="211"/>
      <c r="AT361" s="211"/>
      <c r="AU361" s="211"/>
      <c r="AV361" s="211"/>
      <c r="AW361" s="211"/>
      <c r="AX361" s="211"/>
      <c r="AY361" s="211"/>
      <c r="AZ361" s="211"/>
      <c r="BA361" s="211"/>
      <c r="BB361" s="211"/>
      <c r="BC361" s="211"/>
      <c r="BD361" s="211"/>
    </row>
    <row r="362" spans="1:56" ht="14.25">
      <c r="A362" s="211"/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Q362" s="211"/>
      <c r="AR362" s="211"/>
      <c r="AS362" s="211"/>
      <c r="AT362" s="211"/>
      <c r="AU362" s="211"/>
      <c r="AV362" s="211"/>
      <c r="AW362" s="211"/>
      <c r="AX362" s="211"/>
      <c r="AY362" s="211"/>
      <c r="AZ362" s="211"/>
      <c r="BA362" s="211"/>
      <c r="BB362" s="211"/>
      <c r="BC362" s="211"/>
      <c r="BD362" s="211"/>
    </row>
    <row r="363" spans="1:56" ht="14.25">
      <c r="A363" s="211"/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  <c r="AS363" s="211"/>
      <c r="AT363" s="211"/>
      <c r="AU363" s="211"/>
      <c r="AV363" s="211"/>
      <c r="AW363" s="211"/>
      <c r="AX363" s="211"/>
      <c r="AY363" s="211"/>
      <c r="AZ363" s="211"/>
      <c r="BA363" s="211"/>
      <c r="BB363" s="211"/>
      <c r="BC363" s="211"/>
      <c r="BD363" s="211"/>
    </row>
    <row r="364" spans="1:56" ht="14.25">
      <c r="A364" s="211"/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  <c r="AS364" s="211"/>
      <c r="AT364" s="211"/>
      <c r="AU364" s="211"/>
      <c r="AV364" s="211"/>
      <c r="AW364" s="211"/>
      <c r="AX364" s="211"/>
      <c r="AY364" s="211"/>
      <c r="AZ364" s="211"/>
      <c r="BA364" s="211"/>
      <c r="BB364" s="211"/>
      <c r="BC364" s="211"/>
      <c r="BD364" s="211"/>
    </row>
    <row r="365" spans="1:56" ht="14.25">
      <c r="A365" s="211"/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  <c r="AJ365" s="211"/>
      <c r="AK365" s="211"/>
      <c r="AL365" s="211"/>
      <c r="AM365" s="211"/>
      <c r="AN365" s="211"/>
      <c r="AO365" s="211"/>
      <c r="AP365" s="211"/>
      <c r="AQ365" s="211"/>
      <c r="AR365" s="211"/>
      <c r="AS365" s="211"/>
      <c r="AT365" s="211"/>
      <c r="AU365" s="211"/>
      <c r="AV365" s="211"/>
      <c r="AW365" s="211"/>
      <c r="AX365" s="211"/>
      <c r="AY365" s="211"/>
      <c r="AZ365" s="211"/>
      <c r="BA365" s="211"/>
      <c r="BB365" s="211"/>
      <c r="BC365" s="211"/>
      <c r="BD365" s="211"/>
    </row>
    <row r="366" spans="1:56" ht="14.25">
      <c r="A366" s="211"/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Q366" s="211"/>
      <c r="AR366" s="211"/>
      <c r="AS366" s="211"/>
      <c r="AT366" s="211"/>
      <c r="AU366" s="211"/>
      <c r="AV366" s="211"/>
      <c r="AW366" s="211"/>
      <c r="AX366" s="211"/>
      <c r="AY366" s="211"/>
      <c r="AZ366" s="211"/>
      <c r="BA366" s="211"/>
      <c r="BB366" s="211"/>
      <c r="BC366" s="211"/>
      <c r="BD366" s="211"/>
    </row>
    <row r="367" spans="1:56" ht="14.25">
      <c r="A367" s="211"/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  <c r="AS367" s="211"/>
      <c r="AT367" s="211"/>
      <c r="AU367" s="211"/>
      <c r="AV367" s="211"/>
      <c r="AW367" s="211"/>
      <c r="AX367" s="211"/>
      <c r="AY367" s="211"/>
      <c r="AZ367" s="211"/>
      <c r="BA367" s="211"/>
      <c r="BB367" s="211"/>
      <c r="BC367" s="211"/>
      <c r="BD367" s="211"/>
    </row>
    <row r="368" spans="1:56" ht="14.25">
      <c r="A368" s="211"/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1"/>
      <c r="AT368" s="211"/>
      <c r="AU368" s="211"/>
      <c r="AV368" s="211"/>
      <c r="AW368" s="211"/>
      <c r="AX368" s="211"/>
      <c r="AY368" s="211"/>
      <c r="AZ368" s="211"/>
      <c r="BA368" s="211"/>
      <c r="BB368" s="211"/>
      <c r="BC368" s="211"/>
      <c r="BD368" s="211"/>
    </row>
    <row r="369" spans="1:56" ht="14.25">
      <c r="A369" s="211"/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  <c r="AS369" s="211"/>
      <c r="AT369" s="211"/>
      <c r="AU369" s="211"/>
      <c r="AV369" s="211"/>
      <c r="AW369" s="211"/>
      <c r="AX369" s="211"/>
      <c r="AY369" s="211"/>
      <c r="AZ369" s="211"/>
      <c r="BA369" s="211"/>
      <c r="BB369" s="211"/>
      <c r="BC369" s="211"/>
      <c r="BD369" s="211"/>
    </row>
    <row r="370" spans="1:56" ht="14.25">
      <c r="A370" s="211"/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1"/>
      <c r="AT370" s="211"/>
      <c r="AU370" s="211"/>
      <c r="AV370" s="211"/>
      <c r="AW370" s="211"/>
      <c r="AX370" s="211"/>
      <c r="AY370" s="211"/>
      <c r="AZ370" s="211"/>
      <c r="BA370" s="211"/>
      <c r="BB370" s="211"/>
      <c r="BC370" s="211"/>
      <c r="BD370" s="211"/>
    </row>
    <row r="371" spans="1:56" ht="14.25">
      <c r="A371" s="211"/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1"/>
      <c r="AT371" s="211"/>
      <c r="AU371" s="211"/>
      <c r="AV371" s="211"/>
      <c r="AW371" s="211"/>
      <c r="AX371" s="211"/>
      <c r="AY371" s="211"/>
      <c r="AZ371" s="211"/>
      <c r="BA371" s="211"/>
      <c r="BB371" s="211"/>
      <c r="BC371" s="211"/>
      <c r="BD371" s="211"/>
    </row>
    <row r="372" spans="1:56" ht="14.25">
      <c r="A372" s="211"/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1"/>
      <c r="AT372" s="211"/>
      <c r="AU372" s="211"/>
      <c r="AV372" s="211"/>
      <c r="AW372" s="211"/>
      <c r="AX372" s="211"/>
      <c r="AY372" s="211"/>
      <c r="AZ372" s="211"/>
      <c r="BA372" s="211"/>
      <c r="BB372" s="211"/>
      <c r="BC372" s="211"/>
      <c r="BD372" s="211"/>
    </row>
    <row r="373" spans="1:56" ht="14.25">
      <c r="A373" s="211"/>
      <c r="B373" s="211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1"/>
      <c r="AT373" s="211"/>
      <c r="AU373" s="211"/>
      <c r="AV373" s="211"/>
      <c r="AW373" s="211"/>
      <c r="AX373" s="211"/>
      <c r="AY373" s="211"/>
      <c r="AZ373" s="211"/>
      <c r="BA373" s="211"/>
      <c r="BB373" s="211"/>
      <c r="BC373" s="211"/>
      <c r="BD373" s="211"/>
    </row>
    <row r="374" spans="1:56" ht="14.25">
      <c r="A374" s="211"/>
      <c r="B374" s="211"/>
      <c r="C374" s="211"/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11"/>
      <c r="AT374" s="211"/>
      <c r="AU374" s="211"/>
      <c r="AV374" s="211"/>
      <c r="AW374" s="211"/>
      <c r="AX374" s="211"/>
      <c r="AY374" s="211"/>
      <c r="AZ374" s="211"/>
      <c r="BA374" s="211"/>
      <c r="BB374" s="211"/>
      <c r="BC374" s="211"/>
      <c r="BD374" s="211"/>
    </row>
    <row r="375" spans="1:56" ht="14.25">
      <c r="A375" s="211"/>
      <c r="B375" s="211"/>
      <c r="C375" s="211"/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Q375" s="211"/>
      <c r="AR375" s="211"/>
      <c r="AS375" s="211"/>
      <c r="AT375" s="211"/>
      <c r="AU375" s="211"/>
      <c r="AV375" s="211"/>
      <c r="AW375" s="211"/>
      <c r="AX375" s="211"/>
      <c r="AY375" s="211"/>
      <c r="AZ375" s="211"/>
      <c r="BA375" s="211"/>
      <c r="BB375" s="211"/>
      <c r="BC375" s="211"/>
      <c r="BD375" s="211"/>
    </row>
    <row r="376" spans="1:56" ht="14.25">
      <c r="A376" s="211"/>
      <c r="B376" s="211"/>
      <c r="C376" s="211"/>
      <c r="D376" s="211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Q376" s="211"/>
      <c r="AR376" s="211"/>
      <c r="AS376" s="211"/>
      <c r="AT376" s="211"/>
      <c r="AU376" s="211"/>
      <c r="AV376" s="211"/>
      <c r="AW376" s="211"/>
      <c r="AX376" s="211"/>
      <c r="AY376" s="211"/>
      <c r="AZ376" s="211"/>
      <c r="BA376" s="211"/>
      <c r="BB376" s="211"/>
      <c r="BC376" s="211"/>
      <c r="BD376" s="211"/>
    </row>
    <row r="377" spans="1:56" ht="14.25">
      <c r="A377" s="211"/>
      <c r="B377" s="211"/>
      <c r="C377" s="211"/>
      <c r="D377" s="211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Q377" s="211"/>
      <c r="AR377" s="211"/>
      <c r="AS377" s="211"/>
      <c r="AT377" s="211"/>
      <c r="AU377" s="211"/>
      <c r="AV377" s="211"/>
      <c r="AW377" s="211"/>
      <c r="AX377" s="211"/>
      <c r="AY377" s="211"/>
      <c r="AZ377" s="211"/>
      <c r="BA377" s="211"/>
      <c r="BB377" s="211"/>
      <c r="BC377" s="211"/>
      <c r="BD377" s="211"/>
    </row>
    <row r="378" spans="1:56" ht="14.25">
      <c r="A378" s="211"/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Q378" s="211"/>
      <c r="AR378" s="211"/>
      <c r="AS378" s="211"/>
      <c r="AT378" s="211"/>
      <c r="AU378" s="211"/>
      <c r="AV378" s="211"/>
      <c r="AW378" s="211"/>
      <c r="AX378" s="211"/>
      <c r="AY378" s="211"/>
      <c r="AZ378" s="211"/>
      <c r="BA378" s="211"/>
      <c r="BB378" s="211"/>
      <c r="BC378" s="211"/>
      <c r="BD378" s="211"/>
    </row>
    <row r="379" spans="1:56" ht="14.25">
      <c r="A379" s="211"/>
      <c r="B379" s="211"/>
      <c r="C379" s="211"/>
      <c r="D379" s="211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Q379" s="211"/>
      <c r="AR379" s="211"/>
      <c r="AS379" s="211"/>
      <c r="AT379" s="211"/>
      <c r="AU379" s="211"/>
      <c r="AV379" s="211"/>
      <c r="AW379" s="211"/>
      <c r="AX379" s="211"/>
      <c r="AY379" s="211"/>
      <c r="AZ379" s="211"/>
      <c r="BA379" s="211"/>
      <c r="BB379" s="211"/>
      <c r="BC379" s="211"/>
      <c r="BD379" s="211"/>
    </row>
    <row r="380" spans="1:56" ht="14.25">
      <c r="A380" s="211"/>
      <c r="B380" s="211"/>
      <c r="C380" s="211"/>
      <c r="D380" s="211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Q380" s="211"/>
      <c r="AR380" s="211"/>
      <c r="AS380" s="211"/>
      <c r="AT380" s="211"/>
      <c r="AU380" s="211"/>
      <c r="AV380" s="211"/>
      <c r="AW380" s="211"/>
      <c r="AX380" s="211"/>
      <c r="AY380" s="211"/>
      <c r="AZ380" s="211"/>
      <c r="BA380" s="211"/>
      <c r="BB380" s="211"/>
      <c r="BC380" s="211"/>
      <c r="BD380" s="211"/>
    </row>
    <row r="381" spans="1:56" ht="14.25">
      <c r="A381" s="211"/>
      <c r="B381" s="211"/>
      <c r="C381" s="211"/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  <c r="AS381" s="211"/>
      <c r="AT381" s="211"/>
      <c r="AU381" s="211"/>
      <c r="AV381" s="211"/>
      <c r="AW381" s="211"/>
      <c r="AX381" s="211"/>
      <c r="AY381" s="211"/>
      <c r="AZ381" s="211"/>
      <c r="BA381" s="211"/>
      <c r="BB381" s="211"/>
      <c r="BC381" s="211"/>
      <c r="BD381" s="211"/>
    </row>
    <row r="382" spans="1:56" ht="14.25">
      <c r="A382" s="211"/>
      <c r="B382" s="211"/>
      <c r="C382" s="211"/>
      <c r="D382" s="211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Q382" s="211"/>
      <c r="AR382" s="211"/>
      <c r="AS382" s="211"/>
      <c r="AT382" s="211"/>
      <c r="AU382" s="211"/>
      <c r="AV382" s="211"/>
      <c r="AW382" s="211"/>
      <c r="AX382" s="211"/>
      <c r="AY382" s="211"/>
      <c r="AZ382" s="211"/>
      <c r="BA382" s="211"/>
      <c r="BB382" s="211"/>
      <c r="BC382" s="211"/>
      <c r="BD382" s="211"/>
    </row>
    <row r="383" spans="1:56" ht="14.25">
      <c r="A383" s="211"/>
      <c r="B383" s="211"/>
      <c r="C383" s="211"/>
      <c r="D383" s="211"/>
      <c r="E383" s="211"/>
      <c r="F383" s="21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/>
      <c r="AF383" s="211"/>
      <c r="AG383" s="211"/>
      <c r="AH383" s="211"/>
      <c r="AI383" s="211"/>
      <c r="AJ383" s="211"/>
      <c r="AK383" s="211"/>
      <c r="AL383" s="211"/>
      <c r="AM383" s="211"/>
      <c r="AN383" s="211"/>
      <c r="AO383" s="211"/>
      <c r="AP383" s="211"/>
      <c r="AQ383" s="211"/>
      <c r="AR383" s="211"/>
      <c r="AS383" s="211"/>
      <c r="AT383" s="211"/>
      <c r="AU383" s="211"/>
      <c r="AV383" s="211"/>
      <c r="AW383" s="211"/>
      <c r="AX383" s="211"/>
      <c r="AY383" s="211"/>
      <c r="AZ383" s="211"/>
      <c r="BA383" s="211"/>
      <c r="BB383" s="211"/>
      <c r="BC383" s="211"/>
      <c r="BD383" s="211"/>
    </row>
    <row r="384" spans="1:56" ht="14.25">
      <c r="A384" s="211"/>
      <c r="B384" s="211"/>
      <c r="C384" s="211"/>
      <c r="D384" s="211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1"/>
      <c r="AT384" s="211"/>
      <c r="AU384" s="211"/>
      <c r="AV384" s="211"/>
      <c r="AW384" s="211"/>
      <c r="AX384" s="211"/>
      <c r="AY384" s="211"/>
      <c r="AZ384" s="211"/>
      <c r="BA384" s="211"/>
      <c r="BB384" s="211"/>
      <c r="BC384" s="211"/>
      <c r="BD384" s="211"/>
    </row>
    <row r="385" spans="1:56" ht="14.25">
      <c r="A385" s="211"/>
      <c r="B385" s="211"/>
      <c r="C385" s="211"/>
      <c r="D385" s="211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  <c r="AS385" s="211"/>
      <c r="AT385" s="211"/>
      <c r="AU385" s="211"/>
      <c r="AV385" s="211"/>
      <c r="AW385" s="211"/>
      <c r="AX385" s="211"/>
      <c r="AY385" s="211"/>
      <c r="AZ385" s="211"/>
      <c r="BA385" s="211"/>
      <c r="BB385" s="211"/>
      <c r="BC385" s="211"/>
      <c r="BD385" s="211"/>
    </row>
    <row r="386" spans="1:56" ht="14.25">
      <c r="A386" s="211"/>
      <c r="B386" s="211"/>
      <c r="C386" s="211"/>
      <c r="D386" s="211"/>
      <c r="E386" s="211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1"/>
      <c r="AT386" s="211"/>
      <c r="AU386" s="211"/>
      <c r="AV386" s="211"/>
      <c r="AW386" s="211"/>
      <c r="AX386" s="211"/>
      <c r="AY386" s="211"/>
      <c r="AZ386" s="211"/>
      <c r="BA386" s="211"/>
      <c r="BB386" s="211"/>
      <c r="BC386" s="211"/>
      <c r="BD386" s="211"/>
    </row>
    <row r="387" spans="1:56" ht="14.25">
      <c r="A387" s="211"/>
      <c r="B387" s="211"/>
      <c r="C387" s="211"/>
      <c r="D387" s="211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1"/>
      <c r="AT387" s="211"/>
      <c r="AU387" s="211"/>
      <c r="AV387" s="211"/>
      <c r="AW387" s="211"/>
      <c r="AX387" s="211"/>
      <c r="AY387" s="211"/>
      <c r="AZ387" s="211"/>
      <c r="BA387" s="211"/>
      <c r="BB387" s="211"/>
      <c r="BC387" s="211"/>
      <c r="BD387" s="211"/>
    </row>
    <row r="388" spans="1:56" ht="14.25">
      <c r="A388" s="211"/>
      <c r="B388" s="211"/>
      <c r="C388" s="211"/>
      <c r="D388" s="211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1"/>
      <c r="AT388" s="211"/>
      <c r="AU388" s="211"/>
      <c r="AV388" s="211"/>
      <c r="AW388" s="211"/>
      <c r="AX388" s="211"/>
      <c r="AY388" s="211"/>
      <c r="AZ388" s="211"/>
      <c r="BA388" s="211"/>
      <c r="BB388" s="211"/>
      <c r="BC388" s="211"/>
      <c r="BD388" s="211"/>
    </row>
    <row r="389" spans="1:56" ht="14.25">
      <c r="A389" s="211"/>
      <c r="B389" s="211"/>
      <c r="C389" s="211"/>
      <c r="D389" s="211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  <c r="AS389" s="211"/>
      <c r="AT389" s="211"/>
      <c r="AU389" s="211"/>
      <c r="AV389" s="211"/>
      <c r="AW389" s="211"/>
      <c r="AX389" s="211"/>
      <c r="AY389" s="211"/>
      <c r="AZ389" s="211"/>
      <c r="BA389" s="211"/>
      <c r="BB389" s="211"/>
      <c r="BC389" s="211"/>
      <c r="BD389" s="211"/>
    </row>
    <row r="390" spans="1:56" ht="14.25">
      <c r="A390" s="211"/>
      <c r="B390" s="211"/>
      <c r="C390" s="211"/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  <c r="AS390" s="211"/>
      <c r="AT390" s="211"/>
      <c r="AU390" s="211"/>
      <c r="AV390" s="211"/>
      <c r="AW390" s="211"/>
      <c r="AX390" s="211"/>
      <c r="AY390" s="211"/>
      <c r="AZ390" s="211"/>
      <c r="BA390" s="211"/>
      <c r="BB390" s="211"/>
      <c r="BC390" s="211"/>
      <c r="BD390" s="211"/>
    </row>
    <row r="391" spans="1:56" ht="14.25">
      <c r="A391" s="211"/>
      <c r="B391" s="211"/>
      <c r="C391" s="211"/>
      <c r="D391" s="211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  <c r="AS391" s="211"/>
      <c r="AT391" s="211"/>
      <c r="AU391" s="211"/>
      <c r="AV391" s="211"/>
      <c r="AW391" s="211"/>
      <c r="AX391" s="211"/>
      <c r="AY391" s="211"/>
      <c r="AZ391" s="211"/>
      <c r="BA391" s="211"/>
      <c r="BB391" s="211"/>
      <c r="BC391" s="211"/>
      <c r="BD391" s="211"/>
    </row>
    <row r="392" spans="1:56" ht="14.25">
      <c r="A392" s="211"/>
      <c r="B392" s="211"/>
      <c r="C392" s="211"/>
      <c r="D392" s="211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  <c r="AS392" s="211"/>
      <c r="AT392" s="211"/>
      <c r="AU392" s="211"/>
      <c r="AV392" s="211"/>
      <c r="AW392" s="211"/>
      <c r="AX392" s="211"/>
      <c r="AY392" s="211"/>
      <c r="AZ392" s="211"/>
      <c r="BA392" s="211"/>
      <c r="BB392" s="211"/>
      <c r="BC392" s="211"/>
      <c r="BD392" s="211"/>
    </row>
    <row r="393" spans="1:56" ht="14.25">
      <c r="A393" s="211"/>
      <c r="B393" s="211"/>
      <c r="C393" s="211"/>
      <c r="D393" s="211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Q393" s="211"/>
      <c r="AR393" s="211"/>
      <c r="AS393" s="211"/>
      <c r="AT393" s="211"/>
      <c r="AU393" s="211"/>
      <c r="AV393" s="211"/>
      <c r="AW393" s="211"/>
      <c r="AX393" s="211"/>
      <c r="AY393" s="211"/>
      <c r="AZ393" s="211"/>
      <c r="BA393" s="211"/>
      <c r="BB393" s="211"/>
      <c r="BC393" s="211"/>
      <c r="BD393" s="211"/>
    </row>
    <row r="394" spans="1:56" ht="14.25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Q394" s="211"/>
      <c r="AR394" s="211"/>
      <c r="AS394" s="211"/>
      <c r="AT394" s="211"/>
      <c r="AU394" s="211"/>
      <c r="AV394" s="211"/>
      <c r="AW394" s="211"/>
      <c r="AX394" s="211"/>
      <c r="AY394" s="211"/>
      <c r="AZ394" s="211"/>
      <c r="BA394" s="211"/>
      <c r="BB394" s="211"/>
      <c r="BC394" s="211"/>
      <c r="BD394" s="211"/>
    </row>
    <row r="395" spans="1:56" ht="14.25">
      <c r="A395" s="211"/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1"/>
      <c r="AZ395" s="211"/>
      <c r="BA395" s="211"/>
      <c r="BB395" s="211"/>
      <c r="BC395" s="211"/>
      <c r="BD395" s="211"/>
    </row>
    <row r="396" spans="1:56" ht="14.25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Q396" s="211"/>
      <c r="AR396" s="211"/>
      <c r="AS396" s="211"/>
      <c r="AT396" s="211"/>
      <c r="AU396" s="211"/>
      <c r="AV396" s="211"/>
      <c r="AW396" s="211"/>
      <c r="AX396" s="211"/>
      <c r="AY396" s="211"/>
      <c r="AZ396" s="211"/>
      <c r="BA396" s="211"/>
      <c r="BB396" s="211"/>
      <c r="BC396" s="211"/>
      <c r="BD396" s="211"/>
    </row>
    <row r="397" spans="1:56" ht="14.25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1"/>
      <c r="AZ397" s="211"/>
      <c r="BA397" s="211"/>
      <c r="BB397" s="211"/>
      <c r="BC397" s="211"/>
      <c r="BD397" s="211"/>
    </row>
    <row r="398" spans="1:56" ht="14.25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Q398" s="211"/>
      <c r="AR398" s="211"/>
      <c r="AS398" s="211"/>
      <c r="AT398" s="211"/>
      <c r="AU398" s="211"/>
      <c r="AV398" s="211"/>
      <c r="AW398" s="211"/>
      <c r="AX398" s="211"/>
      <c r="AY398" s="211"/>
      <c r="AZ398" s="211"/>
      <c r="BA398" s="211"/>
      <c r="BB398" s="211"/>
      <c r="BC398" s="211"/>
      <c r="BD398" s="211"/>
    </row>
    <row r="399" spans="1:56" ht="14.25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  <c r="AS399" s="211"/>
      <c r="AT399" s="211"/>
      <c r="AU399" s="211"/>
      <c r="AV399" s="211"/>
      <c r="AW399" s="211"/>
      <c r="AX399" s="211"/>
      <c r="AY399" s="211"/>
      <c r="AZ399" s="211"/>
      <c r="BA399" s="211"/>
      <c r="BB399" s="211"/>
      <c r="BC399" s="211"/>
      <c r="BD399" s="211"/>
    </row>
    <row r="400" spans="1:56" ht="14.25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Q400" s="211"/>
      <c r="AR400" s="211"/>
      <c r="AS400" s="211"/>
      <c r="AT400" s="211"/>
      <c r="AU400" s="211"/>
      <c r="AV400" s="211"/>
      <c r="AW400" s="211"/>
      <c r="AX400" s="211"/>
      <c r="AY400" s="211"/>
      <c r="AZ400" s="211"/>
      <c r="BA400" s="211"/>
      <c r="BB400" s="211"/>
      <c r="BC400" s="211"/>
      <c r="BD400" s="211"/>
    </row>
    <row r="401" spans="1:56" ht="14.25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Q401" s="211"/>
      <c r="AR401" s="211"/>
      <c r="AS401" s="211"/>
      <c r="AT401" s="211"/>
      <c r="AU401" s="211"/>
      <c r="AV401" s="211"/>
      <c r="AW401" s="211"/>
      <c r="AX401" s="211"/>
      <c r="AY401" s="211"/>
      <c r="AZ401" s="211"/>
      <c r="BA401" s="211"/>
      <c r="BB401" s="211"/>
      <c r="BC401" s="211"/>
      <c r="BD401" s="211"/>
    </row>
    <row r="402" spans="1:56" ht="14.25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Q402" s="211"/>
      <c r="AR402" s="211"/>
      <c r="AS402" s="211"/>
      <c r="AT402" s="211"/>
      <c r="AU402" s="211"/>
      <c r="AV402" s="211"/>
      <c r="AW402" s="211"/>
      <c r="AX402" s="211"/>
      <c r="AY402" s="211"/>
      <c r="AZ402" s="211"/>
      <c r="BA402" s="211"/>
      <c r="BB402" s="211"/>
      <c r="BC402" s="211"/>
      <c r="BD402" s="211"/>
    </row>
    <row r="403" spans="1:56" ht="14.25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Q403" s="211"/>
      <c r="AR403" s="211"/>
      <c r="AS403" s="211"/>
      <c r="AT403" s="211"/>
      <c r="AU403" s="211"/>
      <c r="AV403" s="211"/>
      <c r="AW403" s="211"/>
      <c r="AX403" s="211"/>
      <c r="AY403" s="211"/>
      <c r="AZ403" s="211"/>
      <c r="BA403" s="211"/>
      <c r="BB403" s="211"/>
      <c r="BC403" s="211"/>
      <c r="BD403" s="211"/>
    </row>
    <row r="404" spans="1:56" ht="14.25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Q404" s="211"/>
      <c r="AR404" s="211"/>
      <c r="AS404" s="211"/>
      <c r="AT404" s="211"/>
      <c r="AU404" s="211"/>
      <c r="AV404" s="211"/>
      <c r="AW404" s="211"/>
      <c r="AX404" s="211"/>
      <c r="AY404" s="211"/>
      <c r="AZ404" s="211"/>
      <c r="BA404" s="211"/>
      <c r="BB404" s="211"/>
      <c r="BC404" s="211"/>
      <c r="BD404" s="211"/>
    </row>
    <row r="405" spans="1:56" ht="14.25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  <c r="AJ405" s="211"/>
      <c r="AK405" s="211"/>
      <c r="AL405" s="211"/>
      <c r="AM405" s="211"/>
      <c r="AN405" s="211"/>
      <c r="AO405" s="211"/>
      <c r="AP405" s="211"/>
      <c r="AQ405" s="211"/>
      <c r="AR405" s="211"/>
      <c r="AS405" s="211"/>
      <c r="AT405" s="211"/>
      <c r="AU405" s="211"/>
      <c r="AV405" s="211"/>
      <c r="AW405" s="211"/>
      <c r="AX405" s="211"/>
      <c r="AY405" s="211"/>
      <c r="AZ405" s="211"/>
      <c r="BA405" s="211"/>
      <c r="BB405" s="211"/>
      <c r="BC405" s="211"/>
      <c r="BD405" s="211"/>
    </row>
    <row r="406" spans="1:56" ht="14.25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1"/>
      <c r="AV406" s="211"/>
      <c r="AW406" s="211"/>
      <c r="AX406" s="211"/>
      <c r="AY406" s="211"/>
      <c r="AZ406" s="211"/>
      <c r="BA406" s="211"/>
      <c r="BB406" s="211"/>
      <c r="BC406" s="211"/>
      <c r="BD406" s="211"/>
    </row>
    <row r="407" spans="1:56" ht="14.25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  <c r="AS407" s="211"/>
      <c r="AT407" s="211"/>
      <c r="AU407" s="211"/>
      <c r="AV407" s="211"/>
      <c r="AW407" s="211"/>
      <c r="AX407" s="211"/>
      <c r="AY407" s="211"/>
      <c r="AZ407" s="211"/>
      <c r="BA407" s="211"/>
      <c r="BB407" s="211"/>
      <c r="BC407" s="211"/>
      <c r="BD407" s="211"/>
    </row>
    <row r="408" spans="1:56" ht="14.25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Q408" s="211"/>
      <c r="AR408" s="211"/>
      <c r="AS408" s="211"/>
      <c r="AT408" s="211"/>
      <c r="AU408" s="211"/>
      <c r="AV408" s="211"/>
      <c r="AW408" s="211"/>
      <c r="AX408" s="211"/>
      <c r="AY408" s="211"/>
      <c r="AZ408" s="211"/>
      <c r="BA408" s="211"/>
      <c r="BB408" s="211"/>
      <c r="BC408" s="211"/>
      <c r="BD408" s="211"/>
    </row>
    <row r="409" spans="1:56" ht="14.25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  <c r="AS409" s="211"/>
      <c r="AT409" s="211"/>
      <c r="AU409" s="211"/>
      <c r="AV409" s="211"/>
      <c r="AW409" s="211"/>
      <c r="AX409" s="211"/>
      <c r="AY409" s="211"/>
      <c r="AZ409" s="211"/>
      <c r="BA409" s="211"/>
      <c r="BB409" s="211"/>
      <c r="BC409" s="211"/>
      <c r="BD409" s="211"/>
    </row>
    <row r="410" spans="1:56" ht="14.25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  <c r="AS410" s="211"/>
      <c r="AT410" s="211"/>
      <c r="AU410" s="211"/>
      <c r="AV410" s="211"/>
      <c r="AW410" s="211"/>
      <c r="AX410" s="211"/>
      <c r="AY410" s="211"/>
      <c r="AZ410" s="211"/>
      <c r="BA410" s="211"/>
      <c r="BB410" s="211"/>
      <c r="BC410" s="211"/>
      <c r="BD410" s="211"/>
    </row>
    <row r="411" spans="1:56" ht="14.25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</row>
    <row r="412" spans="1:56" ht="14.25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Q412" s="211"/>
      <c r="AR412" s="211"/>
      <c r="AS412" s="211"/>
      <c r="AT412" s="211"/>
      <c r="AU412" s="211"/>
      <c r="AV412" s="211"/>
      <c r="AW412" s="211"/>
      <c r="AX412" s="211"/>
      <c r="AY412" s="211"/>
      <c r="AZ412" s="211"/>
      <c r="BA412" s="211"/>
      <c r="BB412" s="211"/>
      <c r="BC412" s="211"/>
      <c r="BD412" s="211"/>
    </row>
    <row r="413" spans="1:56" ht="14.25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</row>
    <row r="414" spans="1:56" ht="14.25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1"/>
      <c r="BB414" s="211"/>
      <c r="BC414" s="211"/>
      <c r="BD414" s="211"/>
    </row>
    <row r="415" spans="1:56" ht="14.25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</row>
    <row r="416" spans="1:56" ht="14.25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1"/>
      <c r="BB416" s="211"/>
      <c r="BC416" s="211"/>
      <c r="BD416" s="211"/>
    </row>
    <row r="417" spans="1:56" ht="14.25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  <c r="AS417" s="211"/>
      <c r="AT417" s="211"/>
      <c r="AU417" s="211"/>
      <c r="AV417" s="211"/>
      <c r="AW417" s="211"/>
      <c r="AX417" s="211"/>
      <c r="AY417" s="211"/>
      <c r="AZ417" s="211"/>
      <c r="BA417" s="211"/>
      <c r="BB417" s="211"/>
      <c r="BC417" s="211"/>
      <c r="BD417" s="211"/>
    </row>
    <row r="418" spans="1:56" ht="14.25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1"/>
      <c r="BC418" s="211"/>
      <c r="BD418" s="211"/>
    </row>
    <row r="419" spans="1:56" ht="14.25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1"/>
      <c r="AV419" s="211"/>
      <c r="AW419" s="211"/>
      <c r="AX419" s="211"/>
      <c r="AY419" s="211"/>
      <c r="AZ419" s="211"/>
      <c r="BA419" s="211"/>
      <c r="BB419" s="211"/>
      <c r="BC419" s="211"/>
      <c r="BD419" s="211"/>
    </row>
    <row r="420" spans="1:56" ht="14.25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1"/>
      <c r="AV420" s="211"/>
      <c r="AW420" s="211"/>
      <c r="AX420" s="211"/>
      <c r="AY420" s="211"/>
      <c r="AZ420" s="211"/>
      <c r="BA420" s="211"/>
      <c r="BB420" s="211"/>
      <c r="BC420" s="211"/>
      <c r="BD420" s="211"/>
    </row>
    <row r="421" spans="1:56" ht="14.25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Q421" s="211"/>
      <c r="AR421" s="211"/>
      <c r="AS421" s="211"/>
      <c r="AT421" s="211"/>
      <c r="AU421" s="211"/>
      <c r="AV421" s="211"/>
      <c r="AW421" s="211"/>
      <c r="AX421" s="211"/>
      <c r="AY421" s="211"/>
      <c r="AZ421" s="211"/>
      <c r="BA421" s="211"/>
      <c r="BB421" s="211"/>
      <c r="BC421" s="211"/>
      <c r="BD421" s="211"/>
    </row>
    <row r="422" spans="1:56" ht="14.25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  <c r="AS422" s="211"/>
      <c r="AT422" s="211"/>
      <c r="AU422" s="211"/>
      <c r="AV422" s="211"/>
      <c r="AW422" s="211"/>
      <c r="AX422" s="211"/>
      <c r="AY422" s="211"/>
      <c r="AZ422" s="211"/>
      <c r="BA422" s="211"/>
      <c r="BB422" s="211"/>
      <c r="BC422" s="211"/>
      <c r="BD422" s="211"/>
    </row>
    <row r="423" spans="1:56" ht="14.25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1"/>
      <c r="BB423" s="211"/>
      <c r="BC423" s="211"/>
      <c r="BD423" s="211"/>
    </row>
    <row r="424" spans="1:56" ht="14.25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Q424" s="211"/>
      <c r="AR424" s="211"/>
      <c r="AS424" s="211"/>
      <c r="AT424" s="211"/>
      <c r="AU424" s="211"/>
      <c r="AV424" s="211"/>
      <c r="AW424" s="211"/>
      <c r="AX424" s="211"/>
      <c r="AY424" s="211"/>
      <c r="AZ424" s="211"/>
      <c r="BA424" s="211"/>
      <c r="BB424" s="211"/>
      <c r="BC424" s="211"/>
      <c r="BD424" s="211"/>
    </row>
    <row r="425" spans="1:56" ht="14.25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  <c r="AS425" s="211"/>
      <c r="AT425" s="211"/>
      <c r="AU425" s="211"/>
      <c r="AV425" s="211"/>
      <c r="AW425" s="211"/>
      <c r="AX425" s="211"/>
      <c r="AY425" s="211"/>
      <c r="AZ425" s="211"/>
      <c r="BA425" s="211"/>
      <c r="BB425" s="211"/>
      <c r="BC425" s="211"/>
      <c r="BD425" s="211"/>
    </row>
    <row r="426" spans="1:56" ht="14.25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11"/>
      <c r="AT426" s="211"/>
      <c r="AU426" s="211"/>
      <c r="AV426" s="211"/>
      <c r="AW426" s="211"/>
      <c r="AX426" s="211"/>
      <c r="AY426" s="211"/>
      <c r="AZ426" s="211"/>
      <c r="BA426" s="211"/>
      <c r="BB426" s="211"/>
      <c r="BC426" s="211"/>
      <c r="BD426" s="211"/>
    </row>
    <row r="427" spans="1:56" ht="14.25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11"/>
      <c r="AT427" s="211"/>
      <c r="AU427" s="211"/>
      <c r="AV427" s="211"/>
      <c r="AW427" s="211"/>
      <c r="AX427" s="211"/>
      <c r="AY427" s="211"/>
      <c r="AZ427" s="211"/>
      <c r="BA427" s="211"/>
      <c r="BB427" s="211"/>
      <c r="BC427" s="211"/>
      <c r="BD427" s="211"/>
    </row>
    <row r="428" spans="1:56" ht="14.25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11"/>
      <c r="AT428" s="211"/>
      <c r="AU428" s="211"/>
      <c r="AV428" s="211"/>
      <c r="AW428" s="211"/>
      <c r="AX428" s="211"/>
      <c r="AY428" s="211"/>
      <c r="AZ428" s="211"/>
      <c r="BA428" s="211"/>
      <c r="BB428" s="211"/>
      <c r="BC428" s="211"/>
      <c r="BD428" s="211"/>
    </row>
    <row r="429" spans="1:56" ht="14.25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11"/>
      <c r="AT429" s="211"/>
      <c r="AU429" s="211"/>
      <c r="AV429" s="211"/>
      <c r="AW429" s="211"/>
      <c r="AX429" s="211"/>
      <c r="AY429" s="211"/>
      <c r="AZ429" s="211"/>
      <c r="BA429" s="211"/>
      <c r="BB429" s="211"/>
      <c r="BC429" s="211"/>
      <c r="BD429" s="211"/>
    </row>
    <row r="430" spans="1:56" ht="14.25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  <c r="AS430" s="211"/>
      <c r="AT430" s="211"/>
      <c r="AU430" s="211"/>
      <c r="AV430" s="211"/>
      <c r="AW430" s="211"/>
      <c r="AX430" s="211"/>
      <c r="AY430" s="211"/>
      <c r="AZ430" s="211"/>
      <c r="BA430" s="211"/>
      <c r="BB430" s="211"/>
      <c r="BC430" s="211"/>
      <c r="BD430" s="211"/>
    </row>
    <row r="431" spans="1:56" ht="14.25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Q431" s="211"/>
      <c r="AR431" s="211"/>
      <c r="AS431" s="211"/>
      <c r="AT431" s="211"/>
      <c r="AU431" s="211"/>
      <c r="AV431" s="211"/>
      <c r="AW431" s="211"/>
      <c r="AX431" s="211"/>
      <c r="AY431" s="211"/>
      <c r="AZ431" s="211"/>
      <c r="BA431" s="211"/>
      <c r="BB431" s="211"/>
      <c r="BC431" s="211"/>
      <c r="BD431" s="211"/>
    </row>
    <row r="432" spans="1:56" ht="14.25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  <c r="AS432" s="211"/>
      <c r="AT432" s="211"/>
      <c r="AU432" s="211"/>
      <c r="AV432" s="211"/>
      <c r="AW432" s="211"/>
      <c r="AX432" s="211"/>
      <c r="AY432" s="211"/>
      <c r="AZ432" s="211"/>
      <c r="BA432" s="211"/>
      <c r="BB432" s="211"/>
      <c r="BC432" s="211"/>
      <c r="BD432" s="211"/>
    </row>
    <row r="433" spans="1:56" ht="14.25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Q433" s="211"/>
      <c r="AR433" s="211"/>
      <c r="AS433" s="211"/>
      <c r="AT433" s="211"/>
      <c r="AU433" s="211"/>
      <c r="AV433" s="211"/>
      <c r="AW433" s="211"/>
      <c r="AX433" s="211"/>
      <c r="AY433" s="211"/>
      <c r="AZ433" s="211"/>
      <c r="BA433" s="211"/>
      <c r="BB433" s="211"/>
      <c r="BC433" s="211"/>
      <c r="BD433" s="211"/>
    </row>
    <row r="434" spans="1:56" ht="14.25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Q434" s="211"/>
      <c r="AR434" s="211"/>
      <c r="AS434" s="211"/>
      <c r="AT434" s="211"/>
      <c r="AU434" s="211"/>
      <c r="AV434" s="211"/>
      <c r="AW434" s="211"/>
      <c r="AX434" s="211"/>
      <c r="AY434" s="211"/>
      <c r="AZ434" s="211"/>
      <c r="BA434" s="211"/>
      <c r="BB434" s="211"/>
      <c r="BC434" s="211"/>
      <c r="BD434" s="211"/>
    </row>
    <row r="435" spans="1:56" ht="14.25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211"/>
      <c r="AG435" s="211"/>
      <c r="AH435" s="211"/>
      <c r="AI435" s="211"/>
      <c r="AJ435" s="211"/>
      <c r="AK435" s="211"/>
      <c r="AL435" s="211"/>
      <c r="AM435" s="211"/>
      <c r="AN435" s="211"/>
      <c r="AO435" s="211"/>
      <c r="AP435" s="211"/>
      <c r="AQ435" s="211"/>
      <c r="AR435" s="211"/>
      <c r="AS435" s="211"/>
      <c r="AT435" s="211"/>
      <c r="AU435" s="211"/>
      <c r="AV435" s="211"/>
      <c r="AW435" s="211"/>
      <c r="AX435" s="211"/>
      <c r="AY435" s="211"/>
      <c r="AZ435" s="211"/>
      <c r="BA435" s="211"/>
      <c r="BB435" s="211"/>
      <c r="BC435" s="211"/>
      <c r="BD435" s="211"/>
    </row>
    <row r="436" spans="1:6" ht="14.25">
      <c r="A436" s="211"/>
      <c r="B436" s="211"/>
      <c r="C436" s="211"/>
      <c r="D436" s="211"/>
      <c r="E436" s="211"/>
      <c r="F436" s="211"/>
    </row>
    <row r="437" spans="1:6" ht="14.25">
      <c r="A437" s="211"/>
      <c r="B437" s="211"/>
      <c r="C437" s="211"/>
      <c r="D437" s="211"/>
      <c r="E437" s="211"/>
      <c r="F437" s="211"/>
    </row>
    <row r="438" spans="1:6" ht="14.25">
      <c r="A438" s="211"/>
      <c r="B438" s="211"/>
      <c r="C438" s="211"/>
      <c r="D438" s="211"/>
      <c r="E438" s="211"/>
      <c r="F438" s="211"/>
    </row>
    <row r="439" spans="1:6" ht="14.25">
      <c r="A439" s="211"/>
      <c r="B439" s="211"/>
      <c r="C439" s="211"/>
      <c r="D439" s="211"/>
      <c r="E439" s="211"/>
      <c r="F439" s="211"/>
    </row>
    <row r="440" spans="1:6" ht="14.25">
      <c r="A440" s="211"/>
      <c r="B440" s="211"/>
      <c r="C440" s="211"/>
      <c r="D440" s="211"/>
      <c r="E440" s="211"/>
      <c r="F440" s="211"/>
    </row>
    <row r="441" spans="1:6" ht="14.25">
      <c r="A441" s="211"/>
      <c r="B441" s="211"/>
      <c r="C441" s="211"/>
      <c r="D441" s="211"/>
      <c r="E441" s="211"/>
      <c r="F441" s="211"/>
    </row>
    <row r="442" spans="1:6" ht="14.25">
      <c r="A442" s="211"/>
      <c r="B442" s="211"/>
      <c r="C442" s="211"/>
      <c r="D442" s="211"/>
      <c r="E442" s="211"/>
      <c r="F442" s="211"/>
    </row>
    <row r="443" spans="1:6" ht="14.25">
      <c r="A443" s="211"/>
      <c r="B443" s="211"/>
      <c r="C443" s="211"/>
      <c r="D443" s="211"/>
      <c r="E443" s="211"/>
      <c r="F443" s="211"/>
    </row>
    <row r="444" spans="1:6" ht="14.25">
      <c r="A444" s="211"/>
      <c r="B444" s="211"/>
      <c r="C444" s="211"/>
      <c r="D444" s="211"/>
      <c r="E444" s="211"/>
      <c r="F444" s="211"/>
    </row>
    <row r="445" spans="1:6" ht="14.25">
      <c r="A445" s="211"/>
      <c r="B445" s="211"/>
      <c r="C445" s="211"/>
      <c r="D445" s="211"/>
      <c r="E445" s="211"/>
      <c r="F445" s="211"/>
    </row>
    <row r="446" spans="1:6" ht="14.25">
      <c r="A446" s="211"/>
      <c r="B446" s="211"/>
      <c r="C446" s="211"/>
      <c r="D446" s="211"/>
      <c r="E446" s="211"/>
      <c r="F446" s="211"/>
    </row>
    <row r="447" spans="1:6" ht="14.25">
      <c r="A447" s="211"/>
      <c r="B447" s="211"/>
      <c r="C447" s="211"/>
      <c r="D447" s="211"/>
      <c r="E447" s="211"/>
      <c r="F447" s="211"/>
    </row>
    <row r="448" spans="1:6" ht="14.25">
      <c r="A448" s="211"/>
      <c r="B448" s="211"/>
      <c r="C448" s="211"/>
      <c r="D448" s="211"/>
      <c r="E448" s="211"/>
      <c r="F448" s="211"/>
    </row>
    <row r="449" spans="1:6" ht="14.25">
      <c r="A449" s="211"/>
      <c r="B449" s="211"/>
      <c r="C449" s="211"/>
      <c r="D449" s="211"/>
      <c r="E449" s="211"/>
      <c r="F449" s="211"/>
    </row>
    <row r="450" spans="1:6" ht="14.25">
      <c r="A450" s="211"/>
      <c r="B450" s="211"/>
      <c r="C450" s="211"/>
      <c r="D450" s="211"/>
      <c r="E450" s="211"/>
      <c r="F450" s="211"/>
    </row>
    <row r="451" spans="1:6" ht="14.25">
      <c r="A451" s="211"/>
      <c r="B451" s="211"/>
      <c r="C451" s="211"/>
      <c r="D451" s="211"/>
      <c r="E451" s="211"/>
      <c r="F451" s="211"/>
    </row>
    <row r="452" spans="1:6" ht="14.25">
      <c r="A452" s="211"/>
      <c r="B452" s="211"/>
      <c r="C452" s="211"/>
      <c r="D452" s="211"/>
      <c r="E452" s="211"/>
      <c r="F452" s="211"/>
    </row>
    <row r="453" spans="1:6" ht="14.25">
      <c r="A453" s="211"/>
      <c r="B453" s="211"/>
      <c r="C453" s="211"/>
      <c r="D453" s="211"/>
      <c r="E453" s="211"/>
      <c r="F453" s="211"/>
    </row>
    <row r="454" spans="1:6" ht="14.25">
      <c r="A454" s="211"/>
      <c r="B454" s="211"/>
      <c r="C454" s="211"/>
      <c r="D454" s="211"/>
      <c r="E454" s="211"/>
      <c r="F454" s="211"/>
    </row>
    <row r="455" spans="1:6" ht="14.25">
      <c r="A455" s="211"/>
      <c r="B455" s="211"/>
      <c r="C455" s="211"/>
      <c r="D455" s="211"/>
      <c r="E455" s="211"/>
      <c r="F455" s="211"/>
    </row>
    <row r="456" spans="1:6" ht="14.25">
      <c r="A456" s="211"/>
      <c r="B456" s="211"/>
      <c r="C456" s="211"/>
      <c r="D456" s="211"/>
      <c r="E456" s="211"/>
      <c r="F456" s="211"/>
    </row>
    <row r="457" spans="1:6" ht="14.25">
      <c r="A457" s="211"/>
      <c r="B457" s="211"/>
      <c r="C457" s="211"/>
      <c r="D457" s="211"/>
      <c r="E457" s="211"/>
      <c r="F457" s="211"/>
    </row>
    <row r="458" spans="1:6" ht="14.25">
      <c r="A458" s="211"/>
      <c r="B458" s="211"/>
      <c r="C458" s="211"/>
      <c r="D458" s="211"/>
      <c r="E458" s="211"/>
      <c r="F458" s="211"/>
    </row>
    <row r="459" spans="1:6" ht="14.25">
      <c r="A459" s="211"/>
      <c r="B459" s="211"/>
      <c r="C459" s="211"/>
      <c r="D459" s="211"/>
      <c r="E459" s="211"/>
      <c r="F459" s="211"/>
    </row>
    <row r="460" spans="1:6" ht="14.25">
      <c r="A460" s="211"/>
      <c r="B460" s="211"/>
      <c r="C460" s="211"/>
      <c r="D460" s="211"/>
      <c r="E460" s="211"/>
      <c r="F460" s="211"/>
    </row>
    <row r="461" spans="1:6" ht="14.25">
      <c r="A461" s="211"/>
      <c r="B461" s="211"/>
      <c r="C461" s="211"/>
      <c r="D461" s="211"/>
      <c r="E461" s="211"/>
      <c r="F461" s="211"/>
    </row>
    <row r="462" spans="1:6" ht="14.25">
      <c r="A462" s="211"/>
      <c r="B462" s="211"/>
      <c r="C462" s="211"/>
      <c r="D462" s="211"/>
      <c r="E462" s="211"/>
      <c r="F462" s="211"/>
    </row>
    <row r="463" spans="1:6" ht="14.25">
      <c r="A463" s="211"/>
      <c r="B463" s="211"/>
      <c r="C463" s="211"/>
      <c r="D463" s="211"/>
      <c r="E463" s="211"/>
      <c r="F463" s="211"/>
    </row>
    <row r="464" spans="1:6" ht="14.25">
      <c r="A464" s="211"/>
      <c r="B464" s="211"/>
      <c r="C464" s="211"/>
      <c r="D464" s="211"/>
      <c r="E464" s="211"/>
      <c r="F464" s="211"/>
    </row>
    <row r="465" spans="1:6" ht="14.25">
      <c r="A465" s="211"/>
      <c r="B465" s="211"/>
      <c r="C465" s="211"/>
      <c r="D465" s="211"/>
      <c r="E465" s="211"/>
      <c r="F465" s="211"/>
    </row>
    <row r="466" spans="1:6" ht="14.25">
      <c r="A466" s="211"/>
      <c r="B466" s="211"/>
      <c r="C466" s="211"/>
      <c r="D466" s="211"/>
      <c r="E466" s="211"/>
      <c r="F466" s="211"/>
    </row>
    <row r="467" spans="1:6" ht="14.25">
      <c r="A467" s="211"/>
      <c r="B467" s="211"/>
      <c r="C467" s="211"/>
      <c r="D467" s="211"/>
      <c r="E467" s="211"/>
      <c r="F467" s="211"/>
    </row>
    <row r="468" spans="1:6" ht="14.25">
      <c r="A468" s="211"/>
      <c r="B468" s="211"/>
      <c r="C468" s="211"/>
      <c r="D468" s="211"/>
      <c r="E468" s="211"/>
      <c r="F468" s="211"/>
    </row>
    <row r="469" spans="1:6" ht="14.25">
      <c r="A469" s="211"/>
      <c r="B469" s="211"/>
      <c r="C469" s="211"/>
      <c r="D469" s="211"/>
      <c r="E469" s="211"/>
      <c r="F469" s="211"/>
    </row>
    <row r="470" spans="1:6" ht="14.25">
      <c r="A470" s="211"/>
      <c r="B470" s="211"/>
      <c r="C470" s="211"/>
      <c r="D470" s="211"/>
      <c r="E470" s="211"/>
      <c r="F470" s="211"/>
    </row>
    <row r="471" spans="1:6" ht="14.25">
      <c r="A471" s="211"/>
      <c r="B471" s="211"/>
      <c r="C471" s="211"/>
      <c r="D471" s="211"/>
      <c r="E471" s="211"/>
      <c r="F471" s="211"/>
    </row>
    <row r="472" spans="1:6" ht="14.25">
      <c r="A472" s="211"/>
      <c r="B472" s="211"/>
      <c r="C472" s="211"/>
      <c r="D472" s="211"/>
      <c r="E472" s="211"/>
      <c r="F472" s="211"/>
    </row>
    <row r="473" spans="1:6" ht="14.25">
      <c r="A473" s="211"/>
      <c r="B473" s="211"/>
      <c r="C473" s="211"/>
      <c r="D473" s="211"/>
      <c r="E473" s="211"/>
      <c r="F473" s="211"/>
    </row>
    <row r="474" spans="1:6" ht="14.25">
      <c r="A474" s="211"/>
      <c r="B474" s="211"/>
      <c r="C474" s="211"/>
      <c r="D474" s="211"/>
      <c r="E474" s="211"/>
      <c r="F474" s="211"/>
    </row>
    <row r="475" spans="1:6" ht="14.25">
      <c r="A475" s="211"/>
      <c r="B475" s="211"/>
      <c r="C475" s="211"/>
      <c r="D475" s="211"/>
      <c r="E475" s="211"/>
      <c r="F475" s="211"/>
    </row>
    <row r="476" spans="1:6" ht="14.25">
      <c r="A476" s="211"/>
      <c r="B476" s="211"/>
      <c r="C476" s="211"/>
      <c r="D476" s="211"/>
      <c r="E476" s="211"/>
      <c r="F476" s="211"/>
    </row>
    <row r="477" spans="1:6" ht="14.25">
      <c r="A477" s="211"/>
      <c r="B477" s="211"/>
      <c r="C477" s="211"/>
      <c r="D477" s="211"/>
      <c r="E477" s="211"/>
      <c r="F477" s="211"/>
    </row>
    <row r="478" spans="1:6" ht="14.25">
      <c r="A478" s="211"/>
      <c r="B478" s="211"/>
      <c r="C478" s="211"/>
      <c r="D478" s="211"/>
      <c r="E478" s="211"/>
      <c r="F478" s="211"/>
    </row>
    <row r="479" spans="1:6" ht="14.25">
      <c r="A479" s="211"/>
      <c r="B479" s="211"/>
      <c r="C479" s="211"/>
      <c r="D479" s="211"/>
      <c r="E479" s="211"/>
      <c r="F479" s="211"/>
    </row>
    <row r="480" spans="1:6" ht="14.25">
      <c r="A480" s="211"/>
      <c r="B480" s="211"/>
      <c r="C480" s="211"/>
      <c r="D480" s="211"/>
      <c r="E480" s="211"/>
      <c r="F480" s="211"/>
    </row>
    <row r="481" spans="1:6" ht="14.25">
      <c r="A481" s="211"/>
      <c r="B481" s="211"/>
      <c r="C481" s="211"/>
      <c r="D481" s="211"/>
      <c r="E481" s="211"/>
      <c r="F481" s="211"/>
    </row>
    <row r="482" spans="1:6" ht="14.25">
      <c r="A482" s="211"/>
      <c r="B482" s="211"/>
      <c r="C482" s="211"/>
      <c r="D482" s="211"/>
      <c r="E482" s="211"/>
      <c r="F482" s="211"/>
    </row>
    <row r="483" spans="1:6" ht="14.25">
      <c r="A483" s="211"/>
      <c r="B483" s="211"/>
      <c r="C483" s="211"/>
      <c r="D483" s="211"/>
      <c r="E483" s="211"/>
      <c r="F483" s="211"/>
    </row>
    <row r="484" spans="1:6" ht="14.25">
      <c r="A484" s="211"/>
      <c r="B484" s="211"/>
      <c r="C484" s="211"/>
      <c r="D484" s="211"/>
      <c r="E484" s="211"/>
      <c r="F484" s="211"/>
    </row>
    <row r="485" spans="1:6" ht="14.25">
      <c r="A485" s="211"/>
      <c r="B485" s="211"/>
      <c r="C485" s="211"/>
      <c r="D485" s="211"/>
      <c r="E485" s="211"/>
      <c r="F485" s="211"/>
    </row>
    <row r="486" spans="1:6" ht="14.25">
      <c r="A486" s="211"/>
      <c r="B486" s="211"/>
      <c r="C486" s="211"/>
      <c r="D486" s="211"/>
      <c r="E486" s="211"/>
      <c r="F486" s="211"/>
    </row>
    <row r="487" spans="1:6" ht="14.25">
      <c r="A487" s="211"/>
      <c r="B487" s="211"/>
      <c r="C487" s="211"/>
      <c r="D487" s="211"/>
      <c r="E487" s="211"/>
      <c r="F487" s="211"/>
    </row>
    <row r="488" spans="1:6" ht="14.25">
      <c r="A488" s="211"/>
      <c r="B488" s="211"/>
      <c r="C488" s="211"/>
      <c r="D488" s="211"/>
      <c r="E488" s="211"/>
      <c r="F488" s="211"/>
    </row>
    <row r="489" spans="1:6" ht="14.25">
      <c r="A489" s="211"/>
      <c r="B489" s="211"/>
      <c r="C489" s="211"/>
      <c r="D489" s="211"/>
      <c r="E489" s="211"/>
      <c r="F489" s="211"/>
    </row>
    <row r="490" spans="1:6" ht="14.25">
      <c r="A490" s="211"/>
      <c r="B490" s="211"/>
      <c r="C490" s="211"/>
      <c r="D490" s="211"/>
      <c r="E490" s="211"/>
      <c r="F490" s="211"/>
    </row>
    <row r="491" spans="1:6" ht="14.25">
      <c r="A491" s="211"/>
      <c r="B491" s="211"/>
      <c r="C491" s="211"/>
      <c r="D491" s="211"/>
      <c r="E491" s="211"/>
      <c r="F491" s="211"/>
    </row>
  </sheetData>
  <mergeCells count="6">
    <mergeCell ref="E11:E12"/>
    <mergeCell ref="A97:D97"/>
    <mergeCell ref="A98:D98"/>
    <mergeCell ref="A11:A12"/>
    <mergeCell ref="B11:C11"/>
    <mergeCell ref="D11:D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63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7" width="13.140625" style="9" customWidth="1"/>
    <col min="8" max="8" width="12.8515625" style="9" customWidth="1"/>
    <col min="9" max="9" width="13.00390625" style="9" customWidth="1"/>
    <col min="10" max="10" width="11.8515625" style="9" customWidth="1"/>
    <col min="11" max="11" width="11.57421875" style="9" customWidth="1"/>
    <col min="12" max="12" width="12.28125" style="9" customWidth="1"/>
    <col min="13" max="13" width="11.140625" style="9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143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334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344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164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94" t="s">
        <v>335</v>
      </c>
      <c r="P11" s="5"/>
    </row>
    <row r="12" spans="1:16" s="89" customFormat="1" ht="31.5" customHeight="1">
      <c r="A12" s="86" t="s">
        <v>123</v>
      </c>
      <c r="B12" s="86" t="s">
        <v>122</v>
      </c>
      <c r="C12" s="87" t="s">
        <v>102</v>
      </c>
      <c r="D12" s="87" t="s">
        <v>124</v>
      </c>
      <c r="E12" s="87" t="s">
        <v>103</v>
      </c>
      <c r="F12" s="87" t="s">
        <v>125</v>
      </c>
      <c r="G12" s="87" t="s">
        <v>126</v>
      </c>
      <c r="H12" s="87" t="s">
        <v>127</v>
      </c>
      <c r="I12" s="87" t="s">
        <v>128</v>
      </c>
      <c r="J12" s="87" t="s">
        <v>129</v>
      </c>
      <c r="K12" s="87" t="s">
        <v>130</v>
      </c>
      <c r="L12" s="87" t="s">
        <v>131</v>
      </c>
      <c r="M12" s="87" t="s">
        <v>132</v>
      </c>
      <c r="N12" s="87" t="s">
        <v>133</v>
      </c>
      <c r="O12" s="87" t="s">
        <v>134</v>
      </c>
      <c r="P12" s="88"/>
    </row>
    <row r="13" spans="1:15" s="91" customFormat="1" ht="12">
      <c r="A13" s="90">
        <v>1</v>
      </c>
      <c r="B13" s="90">
        <v>1990</v>
      </c>
      <c r="C13" s="81">
        <v>12.583230331787762</v>
      </c>
      <c r="D13" s="81">
        <v>75.72730811981985</v>
      </c>
      <c r="E13" s="81">
        <v>13.01355220938151</v>
      </c>
      <c r="F13" s="81">
        <v>78.67063583327536</v>
      </c>
      <c r="G13" s="81">
        <v>130.97524584962196</v>
      </c>
      <c r="H13" s="81">
        <v>155.9675519837969</v>
      </c>
      <c r="I13" s="81">
        <v>146.37754991913212</v>
      </c>
      <c r="J13" s="81">
        <v>40.08111242436241</v>
      </c>
      <c r="K13" s="81">
        <v>70.82279695578038</v>
      </c>
      <c r="L13" s="81">
        <v>63.634715067316726</v>
      </c>
      <c r="M13" s="81">
        <v>113.62417474338282</v>
      </c>
      <c r="N13" s="81">
        <v>127.24440855437247</v>
      </c>
      <c r="O13" s="81">
        <v>122.50489532417768</v>
      </c>
    </row>
    <row r="14" spans="1:15" s="91" customFormat="1" ht="12">
      <c r="A14" s="100">
        <v>2</v>
      </c>
      <c r="B14" s="100">
        <v>1990</v>
      </c>
      <c r="C14" s="99">
        <v>14.321730140644812</v>
      </c>
      <c r="D14" s="99">
        <v>82.52211262663889</v>
      </c>
      <c r="E14" s="99">
        <v>14.441238781914954</v>
      </c>
      <c r="F14" s="99">
        <v>83.2399878394875</v>
      </c>
      <c r="G14" s="99">
        <v>132.74416291209536</v>
      </c>
      <c r="H14" s="99">
        <v>156.44899057417487</v>
      </c>
      <c r="I14" s="99">
        <v>147.38812989916377</v>
      </c>
      <c r="J14" s="99">
        <v>46.390545493296976</v>
      </c>
      <c r="K14" s="99">
        <v>90.82176441104254</v>
      </c>
      <c r="L14" s="99">
        <v>80.5213577134808</v>
      </c>
      <c r="M14" s="99">
        <v>116.8996523450607</v>
      </c>
      <c r="N14" s="99">
        <v>135.30506981335407</v>
      </c>
      <c r="O14" s="99">
        <v>128.99845971383752</v>
      </c>
    </row>
    <row r="15" spans="1:16" s="91" customFormat="1" ht="12">
      <c r="A15" s="90">
        <v>3</v>
      </c>
      <c r="B15" s="90">
        <v>1990</v>
      </c>
      <c r="C15" s="81">
        <v>16.073087687522886</v>
      </c>
      <c r="D15" s="81">
        <v>91.24652084168007</v>
      </c>
      <c r="E15" s="81">
        <v>15.735326176308302</v>
      </c>
      <c r="F15" s="81">
        <v>89.42796627373559</v>
      </c>
      <c r="G15" s="81">
        <v>133.94520651400336</v>
      </c>
      <c r="H15" s="81">
        <v>156.98740056971045</v>
      </c>
      <c r="I15" s="81">
        <v>148.17418230345385</v>
      </c>
      <c r="J15" s="81">
        <v>50.186635479491024</v>
      </c>
      <c r="K15" s="81">
        <v>92.22778827686115</v>
      </c>
      <c r="L15" s="81">
        <v>82.56187240640459</v>
      </c>
      <c r="M15" s="81">
        <v>118.25879473931442</v>
      </c>
      <c r="N15" s="81">
        <v>136.12641852904872</v>
      </c>
      <c r="O15" s="81">
        <v>130.04531344184159</v>
      </c>
      <c r="P15" s="92"/>
    </row>
    <row r="16" spans="1:15" s="91" customFormat="1" ht="12">
      <c r="A16" s="100">
        <v>4</v>
      </c>
      <c r="B16" s="100">
        <v>1990</v>
      </c>
      <c r="C16" s="99">
        <v>15.015155743766295</v>
      </c>
      <c r="D16" s="99">
        <v>84.74134893027802</v>
      </c>
      <c r="E16" s="99">
        <v>14.842122978614501</v>
      </c>
      <c r="F16" s="99">
        <v>83.70402759571948</v>
      </c>
      <c r="G16" s="99">
        <v>134.64674966994338</v>
      </c>
      <c r="H16" s="99">
        <v>158.22070268476494</v>
      </c>
      <c r="I16" s="99">
        <v>149.20347562904973</v>
      </c>
      <c r="J16" s="99">
        <v>50.91086815266395</v>
      </c>
      <c r="K16" s="99">
        <v>94.96640775847114</v>
      </c>
      <c r="L16" s="99">
        <v>84.92357465425398</v>
      </c>
      <c r="M16" s="99">
        <v>119.4825719280314</v>
      </c>
      <c r="N16" s="99">
        <v>138.34580429530513</v>
      </c>
      <c r="O16" s="99">
        <v>131.93550310546695</v>
      </c>
    </row>
    <row r="17" spans="1:15" s="91" customFormat="1" ht="12">
      <c r="A17" s="90">
        <v>5</v>
      </c>
      <c r="B17" s="90">
        <v>1990</v>
      </c>
      <c r="C17" s="81">
        <v>16.860332340917967</v>
      </c>
      <c r="D17" s="81">
        <v>93.1901069060366</v>
      </c>
      <c r="E17" s="81">
        <v>16.22585895810067</v>
      </c>
      <c r="F17" s="81">
        <v>88.49214681620902</v>
      </c>
      <c r="G17" s="81">
        <v>137.57392909628683</v>
      </c>
      <c r="H17" s="81">
        <v>157.9537350987347</v>
      </c>
      <c r="I17" s="81">
        <v>150.19609772159026</v>
      </c>
      <c r="J17" s="81">
        <v>51.17343632212671</v>
      </c>
      <c r="K17" s="81">
        <v>97.67824488775484</v>
      </c>
      <c r="L17" s="81">
        <v>87.17333934884905</v>
      </c>
      <c r="M17" s="81">
        <v>121.61683229708956</v>
      </c>
      <c r="N17" s="81">
        <v>138.97308498281362</v>
      </c>
      <c r="O17" s="81">
        <v>133.11912464481622</v>
      </c>
    </row>
    <row r="18" spans="1:15" s="91" customFormat="1" ht="12">
      <c r="A18" s="100">
        <v>6</v>
      </c>
      <c r="B18" s="100">
        <v>1990</v>
      </c>
      <c r="C18" s="99">
        <v>16.37181600322213</v>
      </c>
      <c r="D18" s="99">
        <v>90.13829583505982</v>
      </c>
      <c r="E18" s="99">
        <v>16.605484993048428</v>
      </c>
      <c r="F18" s="99">
        <v>91.54135437950754</v>
      </c>
      <c r="G18" s="99">
        <v>136.37748778729937</v>
      </c>
      <c r="H18" s="99">
        <v>157.0601841360719</v>
      </c>
      <c r="I18" s="99">
        <v>149.16870054738513</v>
      </c>
      <c r="J18" s="99">
        <v>56.960716299109635</v>
      </c>
      <c r="K18" s="99">
        <v>97.18194343951703</v>
      </c>
      <c r="L18" s="99">
        <v>88.31542713978843</v>
      </c>
      <c r="M18" s="99">
        <v>122.55561629604371</v>
      </c>
      <c r="N18" s="99">
        <v>138.5055206229963</v>
      </c>
      <c r="O18" s="99">
        <v>133.11201803857037</v>
      </c>
    </row>
    <row r="19" spans="1:15" s="91" customFormat="1" ht="12">
      <c r="A19" s="90">
        <v>7</v>
      </c>
      <c r="B19" s="90">
        <v>1990</v>
      </c>
      <c r="C19" s="81">
        <v>16.525556008328277</v>
      </c>
      <c r="D19" s="81">
        <v>88.1137288200765</v>
      </c>
      <c r="E19" s="81">
        <v>16.05439999302722</v>
      </c>
      <c r="F19" s="81">
        <v>85.32659851797627</v>
      </c>
      <c r="G19" s="81">
        <v>136.93619372505907</v>
      </c>
      <c r="H19" s="81">
        <v>157.1778198073608</v>
      </c>
      <c r="I19" s="81">
        <v>149.43392312715827</v>
      </c>
      <c r="J19" s="81">
        <v>56.629117984189875</v>
      </c>
      <c r="K19" s="81">
        <v>99.09855093581733</v>
      </c>
      <c r="L19" s="81">
        <v>89.52386900871677</v>
      </c>
      <c r="M19" s="81">
        <v>122.81406751975224</v>
      </c>
      <c r="N19" s="81">
        <v>139.26312521464337</v>
      </c>
      <c r="O19" s="81">
        <v>133.64975408727724</v>
      </c>
    </row>
    <row r="20" spans="1:15" s="91" customFormat="1" ht="12">
      <c r="A20" s="100">
        <v>8</v>
      </c>
      <c r="B20" s="100">
        <v>1990</v>
      </c>
      <c r="C20" s="99">
        <v>18.075619642704783</v>
      </c>
      <c r="D20" s="99">
        <v>94.35170308563089</v>
      </c>
      <c r="E20" s="99">
        <v>17.927655392472744</v>
      </c>
      <c r="F20" s="99">
        <v>93.2386743098357</v>
      </c>
      <c r="G20" s="99">
        <v>137.77532502925834</v>
      </c>
      <c r="H20" s="99">
        <v>157.82875073495507</v>
      </c>
      <c r="I20" s="99">
        <v>150.15246597242043</v>
      </c>
      <c r="J20" s="99">
        <v>59.94550457308455</v>
      </c>
      <c r="K20" s="99">
        <v>98.03960001342904</v>
      </c>
      <c r="L20" s="99">
        <v>89.724333782628</v>
      </c>
      <c r="M20" s="99">
        <v>124.81228346906428</v>
      </c>
      <c r="N20" s="99">
        <v>139.34817846483946</v>
      </c>
      <c r="O20" s="99">
        <v>134.3961574009881</v>
      </c>
    </row>
    <row r="21" spans="1:15" s="91" customFormat="1" ht="12">
      <c r="A21" s="90">
        <v>9</v>
      </c>
      <c r="B21" s="90">
        <v>1990</v>
      </c>
      <c r="C21" s="81">
        <v>17.644830240489117</v>
      </c>
      <c r="D21" s="81">
        <v>88.69486304890384</v>
      </c>
      <c r="E21" s="81">
        <v>17.07908761471867</v>
      </c>
      <c r="F21" s="81">
        <v>85.68775869067484</v>
      </c>
      <c r="G21" s="81">
        <v>138.06961090482955</v>
      </c>
      <c r="H21" s="81">
        <v>156.84179436608514</v>
      </c>
      <c r="I21" s="81">
        <v>149.70161372836003</v>
      </c>
      <c r="J21" s="81">
        <v>59.68051036093236</v>
      </c>
      <c r="K21" s="81">
        <v>101.78946600699166</v>
      </c>
      <c r="L21" s="81">
        <v>92.57887908614633</v>
      </c>
      <c r="M21" s="81">
        <v>125.20807309785084</v>
      </c>
      <c r="N21" s="81">
        <v>140.34354977038336</v>
      </c>
      <c r="O21" s="81">
        <v>135.22606452423713</v>
      </c>
    </row>
    <row r="22" spans="1:15" s="91" customFormat="1" ht="12">
      <c r="A22" s="100">
        <v>10</v>
      </c>
      <c r="B22" s="100">
        <v>1990</v>
      </c>
      <c r="C22" s="99">
        <v>19.84019921913729</v>
      </c>
      <c r="D22" s="99">
        <v>98.12470335390162</v>
      </c>
      <c r="E22" s="99">
        <v>19.638693133063516</v>
      </c>
      <c r="F22" s="99">
        <v>96.55055701845833</v>
      </c>
      <c r="G22" s="99">
        <v>137.91556314422397</v>
      </c>
      <c r="H22" s="99">
        <v>155.9840405916728</v>
      </c>
      <c r="I22" s="99">
        <v>149.13839392479224</v>
      </c>
      <c r="J22" s="99">
        <v>59.40215851171032</v>
      </c>
      <c r="K22" s="99">
        <v>107.51215630958251</v>
      </c>
      <c r="L22" s="99">
        <v>96.91020300108303</v>
      </c>
      <c r="M22" s="99">
        <v>125.14834938872097</v>
      </c>
      <c r="N22" s="99">
        <v>142.05281693742776</v>
      </c>
      <c r="O22" s="99">
        <v>136.34992567409157</v>
      </c>
    </row>
    <row r="23" spans="1:15" s="91" customFormat="1" ht="12">
      <c r="A23" s="90">
        <v>11</v>
      </c>
      <c r="B23" s="90">
        <v>1990</v>
      </c>
      <c r="C23" s="81">
        <v>19.46324057228572</v>
      </c>
      <c r="D23" s="81">
        <v>95.46338276100886</v>
      </c>
      <c r="E23" s="81">
        <v>20.77877824242882</v>
      </c>
      <c r="F23" s="81">
        <v>101.3583270681773</v>
      </c>
      <c r="G23" s="81">
        <v>138.0332798856907</v>
      </c>
      <c r="H23" s="81">
        <v>156.54413907021225</v>
      </c>
      <c r="I23" s="81">
        <v>149.53641241806122</v>
      </c>
      <c r="J23" s="81">
        <v>59.63166037728608</v>
      </c>
      <c r="K23" s="81">
        <v>105.84520732027929</v>
      </c>
      <c r="L23" s="81">
        <v>95.68086205493955</v>
      </c>
      <c r="M23" s="81">
        <v>125.41098023419585</v>
      </c>
      <c r="N23" s="81">
        <v>142.2598226264991</v>
      </c>
      <c r="O23" s="81">
        <v>136.60041068190824</v>
      </c>
    </row>
    <row r="24" spans="1:15" s="91" customFormat="1" ht="12">
      <c r="A24" s="100">
        <v>12</v>
      </c>
      <c r="B24" s="100">
        <v>1990</v>
      </c>
      <c r="C24" s="99">
        <v>17.369286649074798</v>
      </c>
      <c r="D24" s="99">
        <v>85.89285977446012</v>
      </c>
      <c r="E24" s="99">
        <v>19.09772074883197</v>
      </c>
      <c r="F24" s="99">
        <v>93.148902850723</v>
      </c>
      <c r="G24" s="99">
        <v>137.022031034438</v>
      </c>
      <c r="H24" s="99">
        <v>154.82144671996056</v>
      </c>
      <c r="I24" s="99">
        <v>148.06865040552802</v>
      </c>
      <c r="J24" s="99">
        <v>58.90359105765162</v>
      </c>
      <c r="K24" s="99">
        <v>86.20481170889518</v>
      </c>
      <c r="L24" s="99">
        <v>80.42643883703535</v>
      </c>
      <c r="M24" s="99">
        <v>124.72676219617095</v>
      </c>
      <c r="N24" s="99">
        <v>133.6284026525145</v>
      </c>
      <c r="O24" s="99">
        <v>130.6237287585942</v>
      </c>
    </row>
    <row r="25" spans="1:15" s="91" customFormat="1" ht="12">
      <c r="A25" s="90">
        <v>1</v>
      </c>
      <c r="B25" s="90">
        <v>1991</v>
      </c>
      <c r="C25" s="81">
        <v>16.28350954025876</v>
      </c>
      <c r="D25" s="81">
        <v>76.53045622269433</v>
      </c>
      <c r="E25" s="81">
        <v>16.498972358347775</v>
      </c>
      <c r="F25" s="81">
        <v>77.7728941982578</v>
      </c>
      <c r="G25" s="81">
        <v>133.7024266765347</v>
      </c>
      <c r="H25" s="81">
        <v>151.11658134652595</v>
      </c>
      <c r="I25" s="81">
        <v>144.43801792838156</v>
      </c>
      <c r="J25" s="81">
        <v>52.51854555535286</v>
      </c>
      <c r="K25" s="81">
        <v>81.52876078642358</v>
      </c>
      <c r="L25" s="81">
        <v>74.74353507372663</v>
      </c>
      <c r="M25" s="81">
        <v>118.10201020622125</v>
      </c>
      <c r="N25" s="81">
        <v>127.28779105831592</v>
      </c>
      <c r="O25" s="81">
        <v>124.06203507269262</v>
      </c>
    </row>
    <row r="26" spans="1:15" s="91" customFormat="1" ht="12">
      <c r="A26" s="100">
        <v>2</v>
      </c>
      <c r="B26" s="100">
        <v>1991</v>
      </c>
      <c r="C26" s="99">
        <v>18.35441335954065</v>
      </c>
      <c r="D26" s="99">
        <v>82.53577155345464</v>
      </c>
      <c r="E26" s="99">
        <v>18.50847961571424</v>
      </c>
      <c r="F26" s="99">
        <v>83.29376278699652</v>
      </c>
      <c r="G26" s="99">
        <v>137.41327787491718</v>
      </c>
      <c r="H26" s="99">
        <v>151.11535606343992</v>
      </c>
      <c r="I26" s="99">
        <v>145.883867605483</v>
      </c>
      <c r="J26" s="99">
        <v>56.80693138981602</v>
      </c>
      <c r="K26" s="99">
        <v>101.609417065185</v>
      </c>
      <c r="L26" s="99">
        <v>91.22289974205039</v>
      </c>
      <c r="M26" s="99">
        <v>122.58606504123789</v>
      </c>
      <c r="N26" s="99">
        <v>134.97980854165652</v>
      </c>
      <c r="O26" s="99">
        <v>130.72950002382217</v>
      </c>
    </row>
    <row r="27" spans="1:15" s="91" customFormat="1" ht="12">
      <c r="A27" s="90">
        <v>3</v>
      </c>
      <c r="B27" s="90">
        <v>1991</v>
      </c>
      <c r="C27" s="81">
        <v>18.1478693512328</v>
      </c>
      <c r="D27" s="81">
        <v>80.76869700269509</v>
      </c>
      <c r="E27" s="81">
        <v>18.508866537663295</v>
      </c>
      <c r="F27" s="81">
        <v>82.50860485058537</v>
      </c>
      <c r="G27" s="81">
        <v>137.79067095317836</v>
      </c>
      <c r="H27" s="81">
        <v>152.51457279759256</v>
      </c>
      <c r="I27" s="81">
        <v>146.88996116114268</v>
      </c>
      <c r="J27" s="81">
        <v>56.952857675500795</v>
      </c>
      <c r="K27" s="81">
        <v>100.34534845901436</v>
      </c>
      <c r="L27" s="81">
        <v>90.36848685217733</v>
      </c>
      <c r="M27" s="81">
        <v>122.60991593279343</v>
      </c>
      <c r="N27" s="81">
        <v>135.61366328694504</v>
      </c>
      <c r="O27" s="81">
        <v>131.19820547448782</v>
      </c>
    </row>
    <row r="28" spans="1:15" s="91" customFormat="1" ht="12">
      <c r="A28" s="100">
        <v>4</v>
      </c>
      <c r="B28" s="100">
        <v>1991</v>
      </c>
      <c r="C28" s="99">
        <v>20.886263360762285</v>
      </c>
      <c r="D28" s="99">
        <v>92.18519254073462</v>
      </c>
      <c r="E28" s="99">
        <v>21.129835006498396</v>
      </c>
      <c r="F28" s="99">
        <v>93.25682177034145</v>
      </c>
      <c r="G28" s="99">
        <v>139.89743679717174</v>
      </c>
      <c r="H28" s="99">
        <v>153.85222599078895</v>
      </c>
      <c r="I28" s="99">
        <v>148.52142644162984</v>
      </c>
      <c r="J28" s="99">
        <v>56.81210878408111</v>
      </c>
      <c r="K28" s="99">
        <v>103.15262489383674</v>
      </c>
      <c r="L28" s="99">
        <v>92.58856397598497</v>
      </c>
      <c r="M28" s="99">
        <v>124.83537210171693</v>
      </c>
      <c r="N28" s="99">
        <v>137.90252665958602</v>
      </c>
      <c r="O28" s="99">
        <v>133.47624140810936</v>
      </c>
    </row>
    <row r="29" spans="1:15" s="91" customFormat="1" ht="12">
      <c r="A29" s="90">
        <v>5</v>
      </c>
      <c r="B29" s="90">
        <v>1991</v>
      </c>
      <c r="C29" s="81">
        <v>20.97869399189354</v>
      </c>
      <c r="D29" s="81">
        <v>91.01495808147811</v>
      </c>
      <c r="E29" s="81">
        <v>20.825859468647387</v>
      </c>
      <c r="F29" s="81">
        <v>89.2948518791606</v>
      </c>
      <c r="G29" s="81">
        <v>141.60144958224345</v>
      </c>
      <c r="H29" s="81">
        <v>155.45766093407323</v>
      </c>
      <c r="I29" s="81">
        <v>150.1832482537966</v>
      </c>
      <c r="J29" s="81">
        <v>58.16645600061783</v>
      </c>
      <c r="K29" s="81">
        <v>102.67287276965037</v>
      </c>
      <c r="L29" s="81">
        <v>92.61709686436338</v>
      </c>
      <c r="M29" s="81">
        <v>126.16939626713041</v>
      </c>
      <c r="N29" s="81">
        <v>138.860832595761</v>
      </c>
      <c r="O29" s="81">
        <v>134.59034560177773</v>
      </c>
    </row>
    <row r="30" spans="1:15" s="91" customFormat="1" ht="12">
      <c r="A30" s="100">
        <v>6</v>
      </c>
      <c r="B30" s="100">
        <v>1991</v>
      </c>
      <c r="C30" s="99">
        <v>20.700301266442366</v>
      </c>
      <c r="D30" s="99">
        <v>89.00611776604433</v>
      </c>
      <c r="E30" s="99">
        <v>20.8599820669315</v>
      </c>
      <c r="F30" s="99">
        <v>89.77579103339097</v>
      </c>
      <c r="G30" s="99">
        <v>141.90638444591312</v>
      </c>
      <c r="H30" s="99">
        <v>154.56494857448695</v>
      </c>
      <c r="I30" s="99">
        <v>149.73277548017884</v>
      </c>
      <c r="J30" s="99">
        <v>59.52439747689188</v>
      </c>
      <c r="K30" s="99">
        <v>103.83604445952773</v>
      </c>
      <c r="L30" s="99">
        <v>94.06846747824186</v>
      </c>
      <c r="M30" s="99">
        <v>127.56825261658801</v>
      </c>
      <c r="N30" s="99">
        <v>138.88479413261828</v>
      </c>
      <c r="O30" s="99">
        <v>135.06131186998002</v>
      </c>
    </row>
    <row r="31" spans="1:15" s="91" customFormat="1" ht="12">
      <c r="A31" s="90">
        <v>7</v>
      </c>
      <c r="B31" s="90">
        <v>1991</v>
      </c>
      <c r="C31" s="81">
        <v>21.27474345275961</v>
      </c>
      <c r="D31" s="81">
        <v>90.11614170424771</v>
      </c>
      <c r="E31" s="81">
        <v>21.07955805801018</v>
      </c>
      <c r="F31" s="81">
        <v>89.10873031630696</v>
      </c>
      <c r="G31" s="81">
        <v>141.82962303439191</v>
      </c>
      <c r="H31" s="81">
        <v>155.09356192443877</v>
      </c>
      <c r="I31" s="81">
        <v>150.015730918683</v>
      </c>
      <c r="J31" s="81">
        <v>59.45242354983357</v>
      </c>
      <c r="K31" s="81">
        <v>104.37414784016181</v>
      </c>
      <c r="L31" s="81">
        <v>94.24664017513828</v>
      </c>
      <c r="M31" s="81">
        <v>127.34261887829629</v>
      </c>
      <c r="N31" s="81">
        <v>139.46498771014535</v>
      </c>
      <c r="O31" s="81">
        <v>135.32694140546718</v>
      </c>
    </row>
    <row r="32" spans="1:15" s="91" customFormat="1" ht="12">
      <c r="A32" s="100">
        <v>8</v>
      </c>
      <c r="B32" s="100">
        <v>1991</v>
      </c>
      <c r="C32" s="99">
        <v>22.16454447099466</v>
      </c>
      <c r="D32" s="99">
        <v>93.38500266050303</v>
      </c>
      <c r="E32" s="99">
        <v>21.265725782305967</v>
      </c>
      <c r="F32" s="99">
        <v>89.15337994217222</v>
      </c>
      <c r="G32" s="99">
        <v>142.15696738246774</v>
      </c>
      <c r="H32" s="99">
        <v>156.32830050148308</v>
      </c>
      <c r="I32" s="99">
        <v>150.89998494102866</v>
      </c>
      <c r="J32" s="99">
        <v>60.37045387957107</v>
      </c>
      <c r="K32" s="99">
        <v>104.64379283800871</v>
      </c>
      <c r="L32" s="99">
        <v>94.977339682705</v>
      </c>
      <c r="M32" s="99">
        <v>128.52891772674587</v>
      </c>
      <c r="N32" s="99">
        <v>140.37512259617682</v>
      </c>
      <c r="O32" s="99">
        <v>136.33411993295047</v>
      </c>
    </row>
    <row r="33" spans="1:15" s="91" customFormat="1" ht="12">
      <c r="A33" s="90">
        <v>9</v>
      </c>
      <c r="B33" s="90">
        <v>1991</v>
      </c>
      <c r="C33" s="81">
        <v>21.988928734650532</v>
      </c>
      <c r="D33" s="81">
        <v>90.45871278922642</v>
      </c>
      <c r="E33" s="81">
        <v>21.1526042723917</v>
      </c>
      <c r="F33" s="81">
        <v>86.9196076835966</v>
      </c>
      <c r="G33" s="81">
        <v>142.1429994697971</v>
      </c>
      <c r="H33" s="81">
        <v>154.24789021233565</v>
      </c>
      <c r="I33" s="81">
        <v>149.64179947832335</v>
      </c>
      <c r="J33" s="81">
        <v>59.88147579907537</v>
      </c>
      <c r="K33" s="81">
        <v>107.63997648284526</v>
      </c>
      <c r="L33" s="81">
        <v>97.19302205127102</v>
      </c>
      <c r="M33" s="81">
        <v>128.63719885698876</v>
      </c>
      <c r="N33" s="81">
        <v>140.3528516574375</v>
      </c>
      <c r="O33" s="81">
        <v>136.39123148133316</v>
      </c>
    </row>
    <row r="34" spans="1:15" s="91" customFormat="1" ht="12">
      <c r="A34" s="100">
        <v>10</v>
      </c>
      <c r="B34" s="100">
        <v>1991</v>
      </c>
      <c r="C34" s="99">
        <v>24.55631772430086</v>
      </c>
      <c r="D34" s="99">
        <v>100.4710369045396</v>
      </c>
      <c r="E34" s="99">
        <v>24.187454582053274</v>
      </c>
      <c r="F34" s="99">
        <v>98.36059526530131</v>
      </c>
      <c r="G34" s="99">
        <v>141.52979311703024</v>
      </c>
      <c r="H34" s="99">
        <v>154.20337152114348</v>
      </c>
      <c r="I34" s="99">
        <v>149.39976759451568</v>
      </c>
      <c r="J34" s="99">
        <v>58.86707854906802</v>
      </c>
      <c r="K34" s="99">
        <v>110.39680661431223</v>
      </c>
      <c r="L34" s="99">
        <v>99.04148881928725</v>
      </c>
      <c r="M34" s="99">
        <v>128.07287718392303</v>
      </c>
      <c r="N34" s="99">
        <v>141.69266269280251</v>
      </c>
      <c r="O34" s="99">
        <v>137.0998685142364</v>
      </c>
    </row>
    <row r="35" spans="1:15" s="91" customFormat="1" ht="12">
      <c r="A35" s="90">
        <v>11</v>
      </c>
      <c r="B35" s="90">
        <v>1991</v>
      </c>
      <c r="C35" s="81">
        <v>23.605805224603632</v>
      </c>
      <c r="D35" s="81">
        <v>96.01613183864735</v>
      </c>
      <c r="E35" s="81">
        <v>24.819594417867656</v>
      </c>
      <c r="F35" s="81">
        <v>100.36611317404119</v>
      </c>
      <c r="G35" s="81">
        <v>141.83634507626752</v>
      </c>
      <c r="H35" s="81">
        <v>153.83376490783132</v>
      </c>
      <c r="I35" s="81">
        <v>149.2898048566828</v>
      </c>
      <c r="J35" s="81">
        <v>57.9742365633725</v>
      </c>
      <c r="K35" s="81">
        <v>108.03331609004991</v>
      </c>
      <c r="L35" s="81">
        <v>97.02438935766813</v>
      </c>
      <c r="M35" s="81">
        <v>128.30183157299837</v>
      </c>
      <c r="N35" s="81">
        <v>141.04257520342105</v>
      </c>
      <c r="O35" s="81">
        <v>136.77011364548653</v>
      </c>
    </row>
    <row r="36" spans="1:15" s="91" customFormat="1" ht="12">
      <c r="A36" s="100">
        <v>12</v>
      </c>
      <c r="B36" s="100">
        <v>1991</v>
      </c>
      <c r="C36" s="99">
        <v>21.507794877162677</v>
      </c>
      <c r="D36" s="99">
        <v>89.208492500773</v>
      </c>
      <c r="E36" s="99">
        <v>23.067727077110696</v>
      </c>
      <c r="F36" s="99">
        <v>94.3305239566836</v>
      </c>
      <c r="G36" s="99">
        <v>140.67008018988895</v>
      </c>
      <c r="H36" s="99">
        <v>151.33955341611616</v>
      </c>
      <c r="I36" s="99">
        <v>147.29061199106164</v>
      </c>
      <c r="J36" s="99">
        <v>60.335269978847435</v>
      </c>
      <c r="K36" s="99">
        <v>95.14022863315648</v>
      </c>
      <c r="L36" s="99">
        <v>87.7600572824583</v>
      </c>
      <c r="M36" s="99">
        <v>128.02422758289924</v>
      </c>
      <c r="N36" s="99">
        <v>134.03581358194785</v>
      </c>
      <c r="O36" s="99">
        <v>131.9972748512778</v>
      </c>
    </row>
    <row r="37" spans="1:15" s="91" customFormat="1" ht="12">
      <c r="A37" s="90">
        <v>1</v>
      </c>
      <c r="B37" s="90">
        <v>1992</v>
      </c>
      <c r="C37" s="81">
        <v>20.119053919091375</v>
      </c>
      <c r="D37" s="81">
        <v>80.28862266108463</v>
      </c>
      <c r="E37" s="81">
        <v>20.701616292212165</v>
      </c>
      <c r="F37" s="81">
        <v>82.72521403600547</v>
      </c>
      <c r="G37" s="81">
        <v>134.01778655130536</v>
      </c>
      <c r="H37" s="81">
        <v>151.0122605875905</v>
      </c>
      <c r="I37" s="81">
        <v>144.49496892860307</v>
      </c>
      <c r="J37" s="81">
        <v>56.31505988369272</v>
      </c>
      <c r="K37" s="81">
        <v>79.56389953862757</v>
      </c>
      <c r="L37" s="81">
        <v>74.12429452956268</v>
      </c>
      <c r="M37" s="81">
        <v>119.04908597407582</v>
      </c>
      <c r="N37" s="81">
        <v>126.60839491908112</v>
      </c>
      <c r="O37" s="81">
        <v>123.9383301786888</v>
      </c>
    </row>
    <row r="38" spans="1:15" s="91" customFormat="1" ht="12">
      <c r="A38" s="100">
        <v>2</v>
      </c>
      <c r="B38" s="100">
        <v>1992</v>
      </c>
      <c r="C38" s="99">
        <v>23.206838372683205</v>
      </c>
      <c r="D38" s="99">
        <v>87.68134456739534</v>
      </c>
      <c r="E38" s="99">
        <v>23.078554756141084</v>
      </c>
      <c r="F38" s="99">
        <v>87.30432037228154</v>
      </c>
      <c r="G38" s="99">
        <v>139.14370988367392</v>
      </c>
      <c r="H38" s="99">
        <v>153.48178534110735</v>
      </c>
      <c r="I38" s="99">
        <v>148.00703985110917</v>
      </c>
      <c r="J38" s="99">
        <v>63.20875205054429</v>
      </c>
      <c r="K38" s="99">
        <v>99.83451244585055</v>
      </c>
      <c r="L38" s="99">
        <v>91.34354742331647</v>
      </c>
      <c r="M38" s="99">
        <v>125.14906135196559</v>
      </c>
      <c r="N38" s="99">
        <v>136.05410925656653</v>
      </c>
      <c r="O38" s="99">
        <v>132.31289498561736</v>
      </c>
    </row>
    <row r="39" spans="1:15" s="91" customFormat="1" ht="12">
      <c r="A39" s="90">
        <v>3</v>
      </c>
      <c r="B39" s="90">
        <v>1992</v>
      </c>
      <c r="C39" s="81">
        <v>24.245616393407158</v>
      </c>
      <c r="D39" s="81">
        <v>91.27310772634712</v>
      </c>
      <c r="E39" s="81">
        <v>24.23360855072718</v>
      </c>
      <c r="F39" s="81">
        <v>91.28793980600086</v>
      </c>
      <c r="G39" s="81">
        <v>139.08391949737538</v>
      </c>
      <c r="H39" s="81">
        <v>155.02970680975605</v>
      </c>
      <c r="I39" s="81">
        <v>148.93698665282588</v>
      </c>
      <c r="J39" s="81">
        <v>64.22377972059158</v>
      </c>
      <c r="K39" s="81">
        <v>100.83629701971225</v>
      </c>
      <c r="L39" s="81">
        <v>92.41749797232974</v>
      </c>
      <c r="M39" s="81">
        <v>124.97000047971338</v>
      </c>
      <c r="N39" s="81">
        <v>137.48557572452575</v>
      </c>
      <c r="O39" s="81">
        <v>133.23781643300435</v>
      </c>
    </row>
    <row r="40" spans="1:15" s="91" customFormat="1" ht="12">
      <c r="A40" s="100">
        <v>4</v>
      </c>
      <c r="B40" s="100">
        <v>1992</v>
      </c>
      <c r="C40" s="99">
        <v>22.435882222710767</v>
      </c>
      <c r="D40" s="99">
        <v>84.38674799152378</v>
      </c>
      <c r="E40" s="99">
        <v>23.20494566646916</v>
      </c>
      <c r="F40" s="99">
        <v>87.14609717221363</v>
      </c>
      <c r="G40" s="99">
        <v>139.30215394899622</v>
      </c>
      <c r="H40" s="99">
        <v>155.57181949294588</v>
      </c>
      <c r="I40" s="99">
        <v>149.3539825227334</v>
      </c>
      <c r="J40" s="99">
        <v>61.56496208675533</v>
      </c>
      <c r="K40" s="99">
        <v>103.14394944217484</v>
      </c>
      <c r="L40" s="99">
        <v>93.66420724718054</v>
      </c>
      <c r="M40" s="99">
        <v>125.18866306492285</v>
      </c>
      <c r="N40" s="99">
        <v>139.0810156638973</v>
      </c>
      <c r="O40" s="99">
        <v>134.37264357888697</v>
      </c>
    </row>
    <row r="41" spans="1:15" s="91" customFormat="1" ht="12">
      <c r="A41" s="90">
        <v>5</v>
      </c>
      <c r="B41" s="90">
        <v>1992</v>
      </c>
      <c r="C41" s="81">
        <v>25.79205619365592</v>
      </c>
      <c r="D41" s="81">
        <v>94.72752500601541</v>
      </c>
      <c r="E41" s="81">
        <v>25.30345942636682</v>
      </c>
      <c r="F41" s="81">
        <v>91.84892689495966</v>
      </c>
      <c r="G41" s="81">
        <v>140.32406731589066</v>
      </c>
      <c r="H41" s="81">
        <v>155.32183022783425</v>
      </c>
      <c r="I41" s="81">
        <v>149.61292036256373</v>
      </c>
      <c r="J41" s="81">
        <v>58.27384704044924</v>
      </c>
      <c r="K41" s="81">
        <v>102.96134745927287</v>
      </c>
      <c r="L41" s="81">
        <v>92.86471828819471</v>
      </c>
      <c r="M41" s="81">
        <v>125.14536391817101</v>
      </c>
      <c r="N41" s="81">
        <v>138.86007922403581</v>
      </c>
      <c r="O41" s="81">
        <v>134.2422304606306</v>
      </c>
    </row>
    <row r="42" spans="1:15" s="91" customFormat="1" ht="12">
      <c r="A42" s="100">
        <v>6</v>
      </c>
      <c r="B42" s="100">
        <v>1992</v>
      </c>
      <c r="C42" s="99">
        <v>26.209158603892465</v>
      </c>
      <c r="D42" s="99">
        <v>94.70339735941401</v>
      </c>
      <c r="E42" s="99">
        <v>25.927858106163168</v>
      </c>
      <c r="F42" s="99">
        <v>93.64186487426507</v>
      </c>
      <c r="G42" s="99">
        <v>139.8739636810506</v>
      </c>
      <c r="H42" s="99">
        <v>154.48422896295614</v>
      </c>
      <c r="I42" s="99">
        <v>148.9080081909362</v>
      </c>
      <c r="J42" s="99">
        <v>63.658397061927005</v>
      </c>
      <c r="K42" s="99">
        <v>108.44299447596349</v>
      </c>
      <c r="L42" s="99">
        <v>98.57050916216431</v>
      </c>
      <c r="M42" s="99">
        <v>126.60494211804651</v>
      </c>
      <c r="N42" s="99">
        <v>140.2790520661969</v>
      </c>
      <c r="O42" s="99">
        <v>135.65683417084276</v>
      </c>
    </row>
    <row r="43" spans="1:15" s="91" customFormat="1" ht="12">
      <c r="A43" s="90">
        <v>7</v>
      </c>
      <c r="B43" s="90">
        <v>1992</v>
      </c>
      <c r="C43" s="81">
        <v>26.81357941755897</v>
      </c>
      <c r="D43" s="81">
        <v>95.61395055382329</v>
      </c>
      <c r="E43" s="81">
        <v>26.540879324820196</v>
      </c>
      <c r="F43" s="81">
        <v>94.2042063613091</v>
      </c>
      <c r="G43" s="81">
        <v>140.4938967702639</v>
      </c>
      <c r="H43" s="81">
        <v>155.6920811265397</v>
      </c>
      <c r="I43" s="81">
        <v>149.87523997782696</v>
      </c>
      <c r="J43" s="81">
        <v>63.99800538545318</v>
      </c>
      <c r="K43" s="81">
        <v>112.34922275285363</v>
      </c>
      <c r="L43" s="81">
        <v>101.44856848628586</v>
      </c>
      <c r="M43" s="81">
        <v>127.03561102855922</v>
      </c>
      <c r="N43" s="81">
        <v>142.35723276595544</v>
      </c>
      <c r="O43" s="81">
        <v>137.12820696657175</v>
      </c>
    </row>
    <row r="44" spans="1:15" s="91" customFormat="1" ht="12">
      <c r="A44" s="100">
        <v>8</v>
      </c>
      <c r="B44" s="100">
        <v>1992</v>
      </c>
      <c r="C44" s="99">
        <v>26.607335896586626</v>
      </c>
      <c r="D44" s="99">
        <v>94.82060111476957</v>
      </c>
      <c r="E44" s="99">
        <v>26.583206250774687</v>
      </c>
      <c r="F44" s="99">
        <v>94.18761122346486</v>
      </c>
      <c r="G44" s="99">
        <v>140.48513758049327</v>
      </c>
      <c r="H44" s="99">
        <v>156.05695521921604</v>
      </c>
      <c r="I44" s="99">
        <v>150.09349848344854</v>
      </c>
      <c r="J44" s="99">
        <v>67.64341465216886</v>
      </c>
      <c r="K44" s="99">
        <v>108.66037135271026</v>
      </c>
      <c r="L44" s="99">
        <v>99.7079417336733</v>
      </c>
      <c r="M44" s="99">
        <v>128.3793671308166</v>
      </c>
      <c r="N44" s="99">
        <v>141.44153583597682</v>
      </c>
      <c r="O44" s="99">
        <v>136.98838836807326</v>
      </c>
    </row>
    <row r="45" spans="1:15" s="91" customFormat="1" ht="12">
      <c r="A45" s="90">
        <v>9</v>
      </c>
      <c r="B45" s="90">
        <v>1992</v>
      </c>
      <c r="C45" s="81">
        <v>28.867263163831648</v>
      </c>
      <c r="D45" s="81">
        <v>100.37730259890442</v>
      </c>
      <c r="E45" s="81">
        <v>27.845739609280077</v>
      </c>
      <c r="F45" s="81">
        <v>96.48375212897905</v>
      </c>
      <c r="G45" s="81">
        <v>140.88286683435962</v>
      </c>
      <c r="H45" s="81">
        <v>155.94143546641132</v>
      </c>
      <c r="I45" s="81">
        <v>150.21272121150508</v>
      </c>
      <c r="J45" s="81">
        <v>68.76455114271417</v>
      </c>
      <c r="K45" s="81">
        <v>113.14248797653897</v>
      </c>
      <c r="L45" s="81">
        <v>103.43613722847819</v>
      </c>
      <c r="M45" s="81">
        <v>129.09521093878905</v>
      </c>
      <c r="N45" s="81">
        <v>143.2302769124671</v>
      </c>
      <c r="O45" s="81">
        <v>138.45089669953077</v>
      </c>
    </row>
    <row r="46" spans="1:15" s="91" customFormat="1" ht="12">
      <c r="A46" s="100">
        <v>10</v>
      </c>
      <c r="B46" s="100">
        <v>1992</v>
      </c>
      <c r="C46" s="99">
        <v>30.20629730602495</v>
      </c>
      <c r="D46" s="99">
        <v>104.60517479399087</v>
      </c>
      <c r="E46" s="99">
        <v>30.639268460561873</v>
      </c>
      <c r="F46" s="99">
        <v>105.24361142762156</v>
      </c>
      <c r="G46" s="99">
        <v>141.2938778197237</v>
      </c>
      <c r="H46" s="99">
        <v>155.8845272346088</v>
      </c>
      <c r="I46" s="99">
        <v>150.35525524507858</v>
      </c>
      <c r="J46" s="99">
        <v>68.83283608902715</v>
      </c>
      <c r="K46" s="99">
        <v>116.36512224982512</v>
      </c>
      <c r="L46" s="99">
        <v>105.89006742303654</v>
      </c>
      <c r="M46" s="99">
        <v>129.5680470483148</v>
      </c>
      <c r="N46" s="99">
        <v>144.69913825742773</v>
      </c>
      <c r="O46" s="99">
        <v>139.59580155138988</v>
      </c>
    </row>
    <row r="47" spans="1:15" s="91" customFormat="1" ht="12">
      <c r="A47" s="90">
        <v>11</v>
      </c>
      <c r="B47" s="90">
        <v>1992</v>
      </c>
      <c r="C47" s="81">
        <v>29.445264694715227</v>
      </c>
      <c r="D47" s="81">
        <v>101.15206925693911</v>
      </c>
      <c r="E47" s="81">
        <v>30.82504853978958</v>
      </c>
      <c r="F47" s="81">
        <v>105.25180048190086</v>
      </c>
      <c r="G47" s="81">
        <v>141.59753206634787</v>
      </c>
      <c r="H47" s="81">
        <v>156.0270081279172</v>
      </c>
      <c r="I47" s="81">
        <v>150.56306680783297</v>
      </c>
      <c r="J47" s="81">
        <v>68.81394099226176</v>
      </c>
      <c r="K47" s="81">
        <v>117.47399772023725</v>
      </c>
      <c r="L47" s="81">
        <v>106.7705243933261</v>
      </c>
      <c r="M47" s="81">
        <v>129.9564319834714</v>
      </c>
      <c r="N47" s="81">
        <v>145.50134088501932</v>
      </c>
      <c r="O47" s="81">
        <v>140.28292506144805</v>
      </c>
    </row>
    <row r="48" spans="1:15" s="91" customFormat="1" ht="12">
      <c r="A48" s="100">
        <v>12</v>
      </c>
      <c r="B48" s="100">
        <v>1992</v>
      </c>
      <c r="C48" s="99">
        <v>26.820282159317706</v>
      </c>
      <c r="D48" s="99">
        <v>93.44891265693936</v>
      </c>
      <c r="E48" s="99">
        <v>29.204367667773752</v>
      </c>
      <c r="F48" s="99">
        <v>100.1268162330302</v>
      </c>
      <c r="G48" s="99">
        <v>140.14039987191504</v>
      </c>
      <c r="H48" s="99">
        <v>155.0044911550131</v>
      </c>
      <c r="I48" s="99">
        <v>149.36482939033797</v>
      </c>
      <c r="J48" s="99">
        <v>69.82351451704265</v>
      </c>
      <c r="K48" s="99">
        <v>107.66679647088948</v>
      </c>
      <c r="L48" s="99">
        <v>99.6462984939213</v>
      </c>
      <c r="M48" s="99">
        <v>129.1981363455268</v>
      </c>
      <c r="N48" s="99">
        <v>140.489892045262</v>
      </c>
      <c r="O48" s="99">
        <v>136.68465587981072</v>
      </c>
    </row>
    <row r="49" spans="1:15" s="91" customFormat="1" ht="12">
      <c r="A49" s="90">
        <v>1</v>
      </c>
      <c r="B49" s="90">
        <v>1993</v>
      </c>
      <c r="C49" s="81">
        <v>25.423380956843378</v>
      </c>
      <c r="D49" s="81">
        <v>83.42615970954328</v>
      </c>
      <c r="E49" s="81">
        <v>25.32301383708287</v>
      </c>
      <c r="F49" s="81">
        <v>83.2524734335923</v>
      </c>
      <c r="G49" s="81">
        <v>138.69138223483435</v>
      </c>
      <c r="H49" s="81">
        <v>154.74802539154248</v>
      </c>
      <c r="I49" s="81">
        <v>148.5914061059117</v>
      </c>
      <c r="J49" s="81">
        <v>55.6258862229372</v>
      </c>
      <c r="K49" s="81">
        <v>91.58996076130597</v>
      </c>
      <c r="L49" s="81">
        <v>83.17961812995387</v>
      </c>
      <c r="M49" s="81">
        <v>122.71776168510415</v>
      </c>
      <c r="N49" s="81">
        <v>132.85782968178756</v>
      </c>
      <c r="O49" s="81">
        <v>129.3023613920934</v>
      </c>
    </row>
    <row r="50" spans="1:15" s="91" customFormat="1" ht="12">
      <c r="A50" s="100">
        <v>2</v>
      </c>
      <c r="B50" s="100">
        <v>1993</v>
      </c>
      <c r="C50" s="99">
        <v>28.761934406204485</v>
      </c>
      <c r="D50" s="99">
        <v>90.80036971699445</v>
      </c>
      <c r="E50" s="99">
        <v>28.96685277206177</v>
      </c>
      <c r="F50" s="99">
        <v>91.45964015203332</v>
      </c>
      <c r="G50" s="99">
        <v>140.64518057024358</v>
      </c>
      <c r="H50" s="99">
        <v>155.34799840470376</v>
      </c>
      <c r="I50" s="99">
        <v>149.73377743885644</v>
      </c>
      <c r="J50" s="99">
        <v>61.39559632858812</v>
      </c>
      <c r="K50" s="99">
        <v>106.00919347763025</v>
      </c>
      <c r="L50" s="99">
        <v>95.66648705679802</v>
      </c>
      <c r="M50" s="99">
        <v>126.05224978815389</v>
      </c>
      <c r="N50" s="99">
        <v>139.24036515123186</v>
      </c>
      <c r="O50" s="99">
        <v>134.7179787126931</v>
      </c>
    </row>
    <row r="51" spans="1:15" s="91" customFormat="1" ht="12">
      <c r="A51" s="90">
        <v>3</v>
      </c>
      <c r="B51" s="90">
        <v>1993</v>
      </c>
      <c r="C51" s="81">
        <v>31.28854805465008</v>
      </c>
      <c r="D51" s="81">
        <v>98.14969120154133</v>
      </c>
      <c r="E51" s="81">
        <v>31.233252029146044</v>
      </c>
      <c r="F51" s="81">
        <v>97.97998370703071</v>
      </c>
      <c r="G51" s="81">
        <v>140.29681303251863</v>
      </c>
      <c r="H51" s="81">
        <v>156.54218530203556</v>
      </c>
      <c r="I51" s="81">
        <v>150.33479317327826</v>
      </c>
      <c r="J51" s="81">
        <v>59.246562432020575</v>
      </c>
      <c r="K51" s="81">
        <v>105.0481064704953</v>
      </c>
      <c r="L51" s="81">
        <v>94.51743111227547</v>
      </c>
      <c r="M51" s="81">
        <v>125.06575804280493</v>
      </c>
      <c r="N51" s="81">
        <v>139.83799481931223</v>
      </c>
      <c r="O51" s="81">
        <v>134.8180364072451</v>
      </c>
    </row>
    <row r="52" spans="1:15" s="91" customFormat="1" ht="12">
      <c r="A52" s="100">
        <v>4</v>
      </c>
      <c r="B52" s="100">
        <v>1993</v>
      </c>
      <c r="C52" s="99">
        <v>28.740054278218818</v>
      </c>
      <c r="D52" s="99">
        <v>90.10123782901756</v>
      </c>
      <c r="E52" s="99">
        <v>29.46890779759814</v>
      </c>
      <c r="F52" s="99">
        <v>92.1536033162708</v>
      </c>
      <c r="G52" s="99">
        <v>140.49450988812407</v>
      </c>
      <c r="H52" s="99">
        <v>156.4819680759851</v>
      </c>
      <c r="I52" s="99">
        <v>150.37237021912188</v>
      </c>
      <c r="J52" s="99">
        <v>61.657171529986954</v>
      </c>
      <c r="K52" s="99">
        <v>107.25620875990384</v>
      </c>
      <c r="L52" s="99">
        <v>96.86057454076413</v>
      </c>
      <c r="M52" s="99">
        <v>126.18321892201101</v>
      </c>
      <c r="N52" s="99">
        <v>140.9908092298587</v>
      </c>
      <c r="O52" s="99">
        <v>135.96977533197122</v>
      </c>
    </row>
    <row r="53" spans="1:15" s="91" customFormat="1" ht="12">
      <c r="A53" s="90">
        <v>5</v>
      </c>
      <c r="B53" s="90">
        <v>1993</v>
      </c>
      <c r="C53" s="81">
        <v>32.842353326896344</v>
      </c>
      <c r="D53" s="81">
        <v>100.43589423975443</v>
      </c>
      <c r="E53" s="81">
        <v>32.130738131812855</v>
      </c>
      <c r="F53" s="81">
        <v>97.01018962642151</v>
      </c>
      <c r="G53" s="81">
        <v>142.38028879173928</v>
      </c>
      <c r="H53" s="81">
        <v>156.2719211607902</v>
      </c>
      <c r="I53" s="81">
        <v>150.98401392309862</v>
      </c>
      <c r="J53" s="81">
        <v>62.53245275331204</v>
      </c>
      <c r="K53" s="81">
        <v>106.87170393328135</v>
      </c>
      <c r="L53" s="81">
        <v>96.8525723194874</v>
      </c>
      <c r="M53" s="81">
        <v>127.59393613682555</v>
      </c>
      <c r="N53" s="81">
        <v>140.75502827556042</v>
      </c>
      <c r="O53" s="81">
        <v>136.3256284827501</v>
      </c>
    </row>
    <row r="54" spans="1:15" s="91" customFormat="1" ht="12">
      <c r="A54" s="100">
        <v>6</v>
      </c>
      <c r="B54" s="100">
        <v>1993</v>
      </c>
      <c r="C54" s="99">
        <v>33.46937021953927</v>
      </c>
      <c r="D54" s="99">
        <v>101.3816989891881</v>
      </c>
      <c r="E54" s="99">
        <v>33.43927749656657</v>
      </c>
      <c r="F54" s="99">
        <v>101.20027625737882</v>
      </c>
      <c r="G54" s="99">
        <v>141.3389458412709</v>
      </c>
      <c r="H54" s="99">
        <v>156.49030619329406</v>
      </c>
      <c r="I54" s="99">
        <v>150.70766730712586</v>
      </c>
      <c r="J54" s="99">
        <v>65.22003451229905</v>
      </c>
      <c r="K54" s="99">
        <v>114.35435075708001</v>
      </c>
      <c r="L54" s="99">
        <v>103.52388761219004</v>
      </c>
      <c r="M54" s="99">
        <v>128.08596911911914</v>
      </c>
      <c r="N54" s="99">
        <v>143.51768248252148</v>
      </c>
      <c r="O54" s="99">
        <v>138.3001735803617</v>
      </c>
    </row>
    <row r="55" spans="1:15" s="91" customFormat="1" ht="12">
      <c r="A55" s="90">
        <v>7</v>
      </c>
      <c r="B55" s="90">
        <v>1993</v>
      </c>
      <c r="C55" s="81">
        <v>32.50034691051802</v>
      </c>
      <c r="D55" s="81">
        <v>97.78533315935805</v>
      </c>
      <c r="E55" s="81">
        <v>32.37906785999082</v>
      </c>
      <c r="F55" s="81">
        <v>96.99064697156115</v>
      </c>
      <c r="G55" s="81">
        <v>140.61465815354654</v>
      </c>
      <c r="H55" s="81">
        <v>156.7145796460715</v>
      </c>
      <c r="I55" s="81">
        <v>150.55310242154928</v>
      </c>
      <c r="J55" s="81">
        <v>66.08014674120984</v>
      </c>
      <c r="K55" s="81">
        <v>116.49941621322043</v>
      </c>
      <c r="L55" s="81">
        <v>105.1325473992123</v>
      </c>
      <c r="M55" s="81">
        <v>127.49911025518871</v>
      </c>
      <c r="N55" s="81">
        <v>144.3529329676606</v>
      </c>
      <c r="O55" s="81">
        <v>138.60138548835909</v>
      </c>
    </row>
    <row r="56" spans="1:15" s="91" customFormat="1" ht="12">
      <c r="A56" s="100">
        <v>8</v>
      </c>
      <c r="B56" s="100">
        <v>1993</v>
      </c>
      <c r="C56" s="99">
        <v>33.34037218036466</v>
      </c>
      <c r="D56" s="99">
        <v>100.37594353584288</v>
      </c>
      <c r="E56" s="99">
        <v>33.028934869586315</v>
      </c>
      <c r="F56" s="99">
        <v>99.0550750069474</v>
      </c>
      <c r="G56" s="99">
        <v>141.1289774107469</v>
      </c>
      <c r="H56" s="99">
        <v>157.37035335705022</v>
      </c>
      <c r="I56" s="99">
        <v>151.15086561789315</v>
      </c>
      <c r="J56" s="99">
        <v>68.13476978383116</v>
      </c>
      <c r="K56" s="99">
        <v>116.01009742204886</v>
      </c>
      <c r="L56" s="99">
        <v>105.55795081506882</v>
      </c>
      <c r="M56" s="99">
        <v>128.99868138460903</v>
      </c>
      <c r="N56" s="99">
        <v>144.64001440496804</v>
      </c>
      <c r="O56" s="99">
        <v>139.3124451223973</v>
      </c>
    </row>
    <row r="57" spans="1:15" s="91" customFormat="1" ht="12">
      <c r="A57" s="90">
        <v>9</v>
      </c>
      <c r="B57" s="90">
        <v>1993</v>
      </c>
      <c r="C57" s="81">
        <v>34.915872724868045</v>
      </c>
      <c r="D57" s="81">
        <v>103.41248309144228</v>
      </c>
      <c r="E57" s="81">
        <v>34.363084965743425</v>
      </c>
      <c r="F57" s="81">
        <v>101.61123355688774</v>
      </c>
      <c r="G57" s="81">
        <v>141.79816255911456</v>
      </c>
      <c r="H57" s="81">
        <v>156.45520656738077</v>
      </c>
      <c r="I57" s="81">
        <v>150.87904213422033</v>
      </c>
      <c r="J57" s="81">
        <v>67.71055053969746</v>
      </c>
      <c r="K57" s="81">
        <v>119.33974373169305</v>
      </c>
      <c r="L57" s="81">
        <v>108.04636201400226</v>
      </c>
      <c r="M57" s="81">
        <v>129.67912581435942</v>
      </c>
      <c r="N57" s="81">
        <v>145.50373008738745</v>
      </c>
      <c r="O57" s="81">
        <v>140.15326910909943</v>
      </c>
    </row>
    <row r="58" spans="1:15" s="91" customFormat="1" ht="12">
      <c r="A58" s="100">
        <v>10</v>
      </c>
      <c r="B58" s="100">
        <v>1993</v>
      </c>
      <c r="C58" s="99">
        <v>36.540288272411814</v>
      </c>
      <c r="D58" s="99">
        <v>108.45491219762806</v>
      </c>
      <c r="E58" s="99">
        <v>36.112318741894605</v>
      </c>
      <c r="F58" s="99">
        <v>106.75610310407258</v>
      </c>
      <c r="G58" s="99">
        <v>141.44177720343473</v>
      </c>
      <c r="H58" s="99">
        <v>155.6999625083532</v>
      </c>
      <c r="I58" s="99">
        <v>150.29649716696804</v>
      </c>
      <c r="J58" s="99">
        <v>68.09710675956525</v>
      </c>
      <c r="K58" s="99">
        <v>125.19799840639807</v>
      </c>
      <c r="L58" s="99">
        <v>112.61488650558795</v>
      </c>
      <c r="M58" s="99">
        <v>129.56654600963523</v>
      </c>
      <c r="N58" s="99">
        <v>147.27976472422867</v>
      </c>
      <c r="O58" s="99">
        <v>141.30393667973152</v>
      </c>
    </row>
    <row r="59" spans="1:15" s="91" customFormat="1" ht="12">
      <c r="A59" s="90">
        <v>11</v>
      </c>
      <c r="B59" s="90">
        <v>1993</v>
      </c>
      <c r="C59" s="81">
        <v>36.13002014255527</v>
      </c>
      <c r="D59" s="81">
        <v>107.06618796665343</v>
      </c>
      <c r="E59" s="81">
        <v>38.7962300706307</v>
      </c>
      <c r="F59" s="81">
        <v>114.31158835509785</v>
      </c>
      <c r="G59" s="81">
        <v>140.66764250742852</v>
      </c>
      <c r="H59" s="81">
        <v>155.17182223961484</v>
      </c>
      <c r="I59" s="81">
        <v>149.67962870235775</v>
      </c>
      <c r="J59" s="81">
        <v>69.67810182808081</v>
      </c>
      <c r="K59" s="81">
        <v>120.59848413565258</v>
      </c>
      <c r="L59" s="81">
        <v>109.39822967944286</v>
      </c>
      <c r="M59" s="81">
        <v>129.3280947614391</v>
      </c>
      <c r="N59" s="81">
        <v>145.87141537047756</v>
      </c>
      <c r="O59" s="81">
        <v>140.31594726165494</v>
      </c>
    </row>
    <row r="60" spans="1:15" s="91" customFormat="1" ht="12">
      <c r="A60" s="100">
        <v>12</v>
      </c>
      <c r="B60" s="100">
        <v>1993</v>
      </c>
      <c r="C60" s="99">
        <v>32.30521419833968</v>
      </c>
      <c r="D60" s="99">
        <v>95.24145698546205</v>
      </c>
      <c r="E60" s="99">
        <v>35.16347955785259</v>
      </c>
      <c r="F60" s="99">
        <v>102.25072323830807</v>
      </c>
      <c r="G60" s="99">
        <v>138.85012788338645</v>
      </c>
      <c r="H60" s="99">
        <v>153.17092857993947</v>
      </c>
      <c r="I60" s="99">
        <v>147.73730171269122</v>
      </c>
      <c r="J60" s="99">
        <v>70.63717347326991</v>
      </c>
      <c r="K60" s="99">
        <v>109.2088389482804</v>
      </c>
      <c r="L60" s="99">
        <v>101.033460821948</v>
      </c>
      <c r="M60" s="99">
        <v>128.25687609794232</v>
      </c>
      <c r="N60" s="99">
        <v>139.71163357830468</v>
      </c>
      <c r="O60" s="99">
        <v>135.85207952496293</v>
      </c>
    </row>
    <row r="61" spans="1:15" s="91" customFormat="1" ht="12">
      <c r="A61" s="90">
        <v>1</v>
      </c>
      <c r="B61" s="90">
        <v>1994</v>
      </c>
      <c r="C61" s="81">
        <v>31.17606343790187</v>
      </c>
      <c r="D61" s="81">
        <v>89.60411032158812</v>
      </c>
      <c r="E61" s="81">
        <v>30.694803293272376</v>
      </c>
      <c r="F61" s="81">
        <v>88.31326767471805</v>
      </c>
      <c r="G61" s="81">
        <v>138.29558046237102</v>
      </c>
      <c r="H61" s="81">
        <v>152.94780046525324</v>
      </c>
      <c r="I61" s="81">
        <v>147.3306535253059</v>
      </c>
      <c r="J61" s="81">
        <v>66.34642408040042</v>
      </c>
      <c r="K61" s="81">
        <v>92.53801823469142</v>
      </c>
      <c r="L61" s="81">
        <v>86.40949271079344</v>
      </c>
      <c r="M61" s="81">
        <v>124.34778878967137</v>
      </c>
      <c r="N61" s="81">
        <v>131.93634610680812</v>
      </c>
      <c r="O61" s="81">
        <v>129.2525356289121</v>
      </c>
    </row>
    <row r="62" spans="1:15" s="91" customFormat="1" ht="12">
      <c r="A62" s="100">
        <v>2</v>
      </c>
      <c r="B62" s="100">
        <v>1994</v>
      </c>
      <c r="C62" s="99">
        <v>34.43001934317037</v>
      </c>
      <c r="D62" s="99">
        <v>94.87193175328663</v>
      </c>
      <c r="E62" s="99">
        <v>34.87863780927588</v>
      </c>
      <c r="F62" s="99">
        <v>96.24036981523784</v>
      </c>
      <c r="G62" s="99">
        <v>136.44215623496365</v>
      </c>
      <c r="H62" s="99">
        <v>153.51771978046108</v>
      </c>
      <c r="I62" s="99">
        <v>146.99481231150403</v>
      </c>
      <c r="J62" s="99">
        <v>70.76291521209991</v>
      </c>
      <c r="K62" s="99">
        <v>102.0444021299854</v>
      </c>
      <c r="L62" s="99">
        <v>94.79232353582023</v>
      </c>
      <c r="M62" s="99">
        <v>124.29324134004956</v>
      </c>
      <c r="N62" s="99">
        <v>136.76117683996017</v>
      </c>
      <c r="O62" s="99">
        <v>132.4853366404997</v>
      </c>
    </row>
    <row r="63" spans="1:15" s="91" customFormat="1" ht="12">
      <c r="A63" s="90">
        <v>3</v>
      </c>
      <c r="B63" s="90">
        <v>1994</v>
      </c>
      <c r="C63" s="81">
        <v>36.50313009350573</v>
      </c>
      <c r="D63" s="81">
        <v>99.90980074504462</v>
      </c>
      <c r="E63" s="81">
        <v>36.71934201495738</v>
      </c>
      <c r="F63" s="81">
        <v>100.44581645492147</v>
      </c>
      <c r="G63" s="81">
        <v>137.14042495152268</v>
      </c>
      <c r="H63" s="81">
        <v>155.5636218582477</v>
      </c>
      <c r="I63" s="81">
        <v>148.52112289496597</v>
      </c>
      <c r="J63" s="81">
        <v>70.60841069018869</v>
      </c>
      <c r="K63" s="81">
        <v>104.6098043487878</v>
      </c>
      <c r="L63" s="81">
        <v>96.7908575347972</v>
      </c>
      <c r="M63" s="81">
        <v>124.5309809633667</v>
      </c>
      <c r="N63" s="81">
        <v>139.03224637538716</v>
      </c>
      <c r="O63" s="81">
        <v>134.10486985110904</v>
      </c>
    </row>
    <row r="64" spans="1:15" s="91" customFormat="1" ht="12">
      <c r="A64" s="100">
        <v>4</v>
      </c>
      <c r="B64" s="100">
        <v>1994</v>
      </c>
      <c r="C64" s="99">
        <v>36.36207257434976</v>
      </c>
      <c r="D64" s="99">
        <v>99.193082163783</v>
      </c>
      <c r="E64" s="99">
        <v>36.831482174138145</v>
      </c>
      <c r="F64" s="99">
        <v>100.4420561732978</v>
      </c>
      <c r="G64" s="99">
        <v>136.15302196749352</v>
      </c>
      <c r="H64" s="99">
        <v>157.03229854185605</v>
      </c>
      <c r="I64" s="99">
        <v>149.04777524017504</v>
      </c>
      <c r="J64" s="99">
        <v>72.50826028617766</v>
      </c>
      <c r="K64" s="99">
        <v>104.60618682064073</v>
      </c>
      <c r="L64" s="99">
        <v>97.28529260639522</v>
      </c>
      <c r="M64" s="99">
        <v>124.54293514204045</v>
      </c>
      <c r="N64" s="99">
        <v>140.5409604276929</v>
      </c>
      <c r="O64" s="99">
        <v>135.11225927287367</v>
      </c>
    </row>
    <row r="65" spans="1:15" s="91" customFormat="1" ht="12">
      <c r="A65" s="90">
        <v>5</v>
      </c>
      <c r="B65" s="90">
        <v>1994</v>
      </c>
      <c r="C65" s="81">
        <v>38.799346253556486</v>
      </c>
      <c r="D65" s="81">
        <v>104.47488211523319</v>
      </c>
      <c r="E65" s="81">
        <v>39.115063418574906</v>
      </c>
      <c r="F65" s="81">
        <v>104.05553442722082</v>
      </c>
      <c r="G65" s="81">
        <v>135.99615619313863</v>
      </c>
      <c r="H65" s="81">
        <v>154.49693019145127</v>
      </c>
      <c r="I65" s="81">
        <v>147.45455382184198</v>
      </c>
      <c r="J65" s="81">
        <v>71.33465566906574</v>
      </c>
      <c r="K65" s="81">
        <v>104.51805312914573</v>
      </c>
      <c r="L65" s="81">
        <v>97.01361428481266</v>
      </c>
      <c r="M65" s="81">
        <v>123.96843519893862</v>
      </c>
      <c r="N65" s="81">
        <v>138.79302914049433</v>
      </c>
      <c r="O65" s="81">
        <v>133.79840998812952</v>
      </c>
    </row>
    <row r="66" spans="1:15" s="91" customFormat="1" ht="12">
      <c r="A66" s="100">
        <v>6</v>
      </c>
      <c r="B66" s="100">
        <v>1994</v>
      </c>
      <c r="C66" s="99">
        <v>38.39970062628191</v>
      </c>
      <c r="D66" s="99">
        <v>102.50953126591499</v>
      </c>
      <c r="E66" s="99">
        <v>39.16976191070654</v>
      </c>
      <c r="F66" s="99">
        <v>104.42366064098215</v>
      </c>
      <c r="G66" s="99">
        <v>135.3244483586571</v>
      </c>
      <c r="H66" s="99">
        <v>154.19845702049807</v>
      </c>
      <c r="I66" s="99">
        <v>146.99664722709173</v>
      </c>
      <c r="J66" s="99">
        <v>78.11221213490478</v>
      </c>
      <c r="K66" s="99">
        <v>105.92110339729184</v>
      </c>
      <c r="L66" s="99">
        <v>99.78332969294634</v>
      </c>
      <c r="M66" s="99">
        <v>125.34933153212242</v>
      </c>
      <c r="N66" s="99">
        <v>139.28909465543373</v>
      </c>
      <c r="O66" s="99">
        <v>134.57678548810105</v>
      </c>
    </row>
    <row r="67" spans="1:15" s="91" customFormat="1" ht="12">
      <c r="A67" s="90">
        <v>7</v>
      </c>
      <c r="B67" s="90">
        <v>1994</v>
      </c>
      <c r="C67" s="81">
        <v>38.13243550119818</v>
      </c>
      <c r="D67" s="81">
        <v>100.32427706000708</v>
      </c>
      <c r="E67" s="81">
        <v>37.39433026590186</v>
      </c>
      <c r="F67" s="81">
        <v>97.75526844090035</v>
      </c>
      <c r="G67" s="81">
        <v>135.30807271946685</v>
      </c>
      <c r="H67" s="81">
        <v>154.16427838075845</v>
      </c>
      <c r="I67" s="81">
        <v>146.94989576912297</v>
      </c>
      <c r="J67" s="81">
        <v>77.78469197855294</v>
      </c>
      <c r="K67" s="81">
        <v>105.38115649506204</v>
      </c>
      <c r="L67" s="81">
        <v>99.15766582466394</v>
      </c>
      <c r="M67" s="81">
        <v>125.16892201425745</v>
      </c>
      <c r="N67" s="81">
        <v>139.13682436828455</v>
      </c>
      <c r="O67" s="81">
        <v>134.36950083868592</v>
      </c>
    </row>
    <row r="68" spans="1:15" s="91" customFormat="1" ht="12">
      <c r="A68" s="100">
        <v>8</v>
      </c>
      <c r="B68" s="100">
        <v>1994</v>
      </c>
      <c r="C68" s="99">
        <v>42.213381319673815</v>
      </c>
      <c r="D68" s="99">
        <v>110.92799538749045</v>
      </c>
      <c r="E68" s="99">
        <v>40.866146781275745</v>
      </c>
      <c r="F68" s="99">
        <v>106.95536522441839</v>
      </c>
      <c r="G68" s="99">
        <v>135.38515883204784</v>
      </c>
      <c r="H68" s="99">
        <v>154.69640016407695</v>
      </c>
      <c r="I68" s="99">
        <v>147.3039987005565</v>
      </c>
      <c r="J68" s="99">
        <v>80.75067720126783</v>
      </c>
      <c r="K68" s="99">
        <v>104.42050941583017</v>
      </c>
      <c r="L68" s="99">
        <v>99.26502883382938</v>
      </c>
      <c r="M68" s="99">
        <v>126.37413225263445</v>
      </c>
      <c r="N68" s="99">
        <v>139.1809606396104</v>
      </c>
      <c r="O68" s="99">
        <v>134.81475879819226</v>
      </c>
    </row>
    <row r="69" spans="1:15" s="91" customFormat="1" ht="12">
      <c r="A69" s="90">
        <v>9</v>
      </c>
      <c r="B69" s="90">
        <v>1994</v>
      </c>
      <c r="C69" s="81">
        <v>41.96297627537347</v>
      </c>
      <c r="D69" s="81">
        <v>107.29340503216694</v>
      </c>
      <c r="E69" s="81">
        <v>42.16932243214572</v>
      </c>
      <c r="F69" s="81">
        <v>107.69591349349643</v>
      </c>
      <c r="G69" s="81">
        <v>135.88141535392478</v>
      </c>
      <c r="H69" s="81">
        <v>154.18483833533622</v>
      </c>
      <c r="I69" s="81">
        <v>147.2229165646725</v>
      </c>
      <c r="J69" s="81">
        <v>81.04632142283198</v>
      </c>
      <c r="K69" s="81">
        <v>107.09422998428832</v>
      </c>
      <c r="L69" s="81">
        <v>101.40041064013734</v>
      </c>
      <c r="M69" s="81">
        <v>127.01208414472437</v>
      </c>
      <c r="N69" s="81">
        <v>140.14029246457528</v>
      </c>
      <c r="O69" s="81">
        <v>135.7012508974532</v>
      </c>
    </row>
    <row r="70" spans="1:15" s="91" customFormat="1" ht="12">
      <c r="A70" s="100">
        <v>10</v>
      </c>
      <c r="B70" s="100">
        <v>1994</v>
      </c>
      <c r="C70" s="99">
        <v>43.49665260872158</v>
      </c>
      <c r="D70" s="99">
        <v>110.89936377952108</v>
      </c>
      <c r="E70" s="99">
        <v>44.109048538555726</v>
      </c>
      <c r="F70" s="99">
        <v>111.88707044937868</v>
      </c>
      <c r="G70" s="99">
        <v>135.3221545247728</v>
      </c>
      <c r="H70" s="99">
        <v>152.50783132242026</v>
      </c>
      <c r="I70" s="99">
        <v>145.99647014654005</v>
      </c>
      <c r="J70" s="99">
        <v>82.20076581269504</v>
      </c>
      <c r="K70" s="99">
        <v>111.2609487631844</v>
      </c>
      <c r="L70" s="99">
        <v>104.85487573078579</v>
      </c>
      <c r="M70" s="99">
        <v>126.85548560041939</v>
      </c>
      <c r="N70" s="99">
        <v>140.77216105468685</v>
      </c>
      <c r="O70" s="99">
        <v>136.078965878543</v>
      </c>
    </row>
    <row r="71" spans="1:15" s="91" customFormat="1" ht="12">
      <c r="A71" s="90">
        <v>11</v>
      </c>
      <c r="B71" s="90">
        <v>1994</v>
      </c>
      <c r="C71" s="81">
        <v>44.68843887604502</v>
      </c>
      <c r="D71" s="81">
        <v>112.75713120265732</v>
      </c>
      <c r="E71" s="81">
        <v>47.38858140169393</v>
      </c>
      <c r="F71" s="81">
        <v>118.8507138623641</v>
      </c>
      <c r="G71" s="81">
        <v>135.9982369045693</v>
      </c>
      <c r="H71" s="81">
        <v>152.94376169983886</v>
      </c>
      <c r="I71" s="81">
        <v>146.5282495679893</v>
      </c>
      <c r="J71" s="81">
        <v>84.76327273612807</v>
      </c>
      <c r="K71" s="81">
        <v>111.93702693572256</v>
      </c>
      <c r="L71" s="81">
        <v>105.95137296500472</v>
      </c>
      <c r="M71" s="81">
        <v>128.01074104203627</v>
      </c>
      <c r="N71" s="81">
        <v>141.62976373670176</v>
      </c>
      <c r="O71" s="81">
        <v>137.06084476967794</v>
      </c>
    </row>
    <row r="72" spans="1:15" s="91" customFormat="1" ht="12">
      <c r="A72" s="100">
        <v>12</v>
      </c>
      <c r="B72" s="100">
        <v>1994</v>
      </c>
      <c r="C72" s="99">
        <v>40.14366322557431</v>
      </c>
      <c r="D72" s="99">
        <v>101.64245861854944</v>
      </c>
      <c r="E72" s="99">
        <v>44.25215510261019</v>
      </c>
      <c r="F72" s="99">
        <v>110.27613448743297</v>
      </c>
      <c r="G72" s="99">
        <v>134.04397908906765</v>
      </c>
      <c r="H72" s="99">
        <v>151.3572543823332</v>
      </c>
      <c r="I72" s="99">
        <v>144.78888650441237</v>
      </c>
      <c r="J72" s="99">
        <v>85.07850352205665</v>
      </c>
      <c r="K72" s="99">
        <v>101.77659819993286</v>
      </c>
      <c r="L72" s="99">
        <v>98.28776169805342</v>
      </c>
      <c r="M72" s="99">
        <v>126.69565910279614</v>
      </c>
      <c r="N72" s="99">
        <v>136.13069447216438</v>
      </c>
      <c r="O72" s="99">
        <v>132.94714740171736</v>
      </c>
    </row>
    <row r="73" spans="1:15" s="91" customFormat="1" ht="12">
      <c r="A73" s="90">
        <v>1</v>
      </c>
      <c r="B73" s="90">
        <v>1995</v>
      </c>
      <c r="C73" s="81">
        <v>38.32706542748087</v>
      </c>
      <c r="D73" s="81">
        <v>93.85216896953017</v>
      </c>
      <c r="E73" s="81">
        <v>37.74392036955772</v>
      </c>
      <c r="F73" s="81">
        <v>92.66395469564904</v>
      </c>
      <c r="G73" s="81">
        <v>133.71777539160473</v>
      </c>
      <c r="H73" s="81">
        <v>149.6196567319514</v>
      </c>
      <c r="I73" s="81">
        <v>143.52204978154927</v>
      </c>
      <c r="J73" s="81">
        <v>65.92323533116338</v>
      </c>
      <c r="K73" s="81">
        <v>88.89937473043403</v>
      </c>
      <c r="L73" s="81">
        <v>83.52217547231591</v>
      </c>
      <c r="M73" s="81">
        <v>120.55437109421413</v>
      </c>
      <c r="N73" s="81">
        <v>128.56175067380448</v>
      </c>
      <c r="O73" s="81">
        <v>125.73734496629555</v>
      </c>
    </row>
    <row r="74" spans="1:15" s="91" customFormat="1" ht="12">
      <c r="A74" s="100">
        <v>2</v>
      </c>
      <c r="B74" s="100">
        <v>1995</v>
      </c>
      <c r="C74" s="99">
        <v>43.13456140913497</v>
      </c>
      <c r="D74" s="99">
        <v>99.87809072422418</v>
      </c>
      <c r="E74" s="99">
        <v>43.53661855619757</v>
      </c>
      <c r="F74" s="99">
        <v>100.37436921001347</v>
      </c>
      <c r="G74" s="99">
        <v>136.01135617921486</v>
      </c>
      <c r="H74" s="99">
        <v>151.61276932825376</v>
      </c>
      <c r="I74" s="99">
        <v>145.6540992619563</v>
      </c>
      <c r="J74" s="99">
        <v>72.97256927651947</v>
      </c>
      <c r="K74" s="99">
        <v>95.18419493044831</v>
      </c>
      <c r="L74" s="99">
        <v>90.03470548211405</v>
      </c>
      <c r="M74" s="99">
        <v>124.3368919987389</v>
      </c>
      <c r="N74" s="99">
        <v>133.33665839417912</v>
      </c>
      <c r="O74" s="99">
        <v>130.24734815273686</v>
      </c>
    </row>
    <row r="75" spans="1:15" s="91" customFormat="1" ht="12">
      <c r="A75" s="90">
        <v>3</v>
      </c>
      <c r="B75" s="90">
        <v>1995</v>
      </c>
      <c r="C75" s="81">
        <v>48.392386446523716</v>
      </c>
      <c r="D75" s="81">
        <v>109.86105194236896</v>
      </c>
      <c r="E75" s="81">
        <v>48.29964000720706</v>
      </c>
      <c r="F75" s="81">
        <v>109.3957598681881</v>
      </c>
      <c r="G75" s="81">
        <v>135.9781137775968</v>
      </c>
      <c r="H75" s="81">
        <v>151.56912414859573</v>
      </c>
      <c r="I75" s="81">
        <v>145.61192447591998</v>
      </c>
      <c r="J75" s="81">
        <v>73.17292545957753</v>
      </c>
      <c r="K75" s="81">
        <v>97.3395301637887</v>
      </c>
      <c r="L75" s="81">
        <v>91.78102344405664</v>
      </c>
      <c r="M75" s="81">
        <v>124.04332249479589</v>
      </c>
      <c r="N75" s="81">
        <v>134.02635283776837</v>
      </c>
      <c r="O75" s="81">
        <v>130.6449605592211</v>
      </c>
    </row>
    <row r="76" spans="1:15" s="91" customFormat="1" ht="12">
      <c r="A76" s="100">
        <v>4</v>
      </c>
      <c r="B76" s="100">
        <v>1995</v>
      </c>
      <c r="C76" s="99">
        <v>43.079948055073075</v>
      </c>
      <c r="D76" s="99">
        <v>96.93546676267951</v>
      </c>
      <c r="E76" s="99">
        <v>43.663116372068735</v>
      </c>
      <c r="F76" s="99">
        <v>97.89340153335735</v>
      </c>
      <c r="G76" s="99">
        <v>135.76129786050697</v>
      </c>
      <c r="H76" s="99">
        <v>150.944212578749</v>
      </c>
      <c r="I76" s="99">
        <v>145.14232655183997</v>
      </c>
      <c r="J76" s="99">
        <v>75.28704029195272</v>
      </c>
      <c r="K76" s="99">
        <v>100.11446458043973</v>
      </c>
      <c r="L76" s="99">
        <v>94.44968625721559</v>
      </c>
      <c r="M76" s="99">
        <v>124.71361584569588</v>
      </c>
      <c r="N76" s="99">
        <v>134.95597973197692</v>
      </c>
      <c r="O76" s="99">
        <v>131.495692329598</v>
      </c>
    </row>
    <row r="77" spans="1:15" s="91" customFormat="1" ht="12">
      <c r="A77" s="90">
        <v>5</v>
      </c>
      <c r="B77" s="90">
        <v>1995</v>
      </c>
      <c r="C77" s="81">
        <v>49.497256829030285</v>
      </c>
      <c r="D77" s="81">
        <v>109.93884602446272</v>
      </c>
      <c r="E77" s="81">
        <v>47.37104998885147</v>
      </c>
      <c r="F77" s="81">
        <v>103.2022234584994</v>
      </c>
      <c r="G77" s="81">
        <v>137.08726751916276</v>
      </c>
      <c r="H77" s="81">
        <v>150.0109755287972</v>
      </c>
      <c r="I77" s="81">
        <v>145.09149331454455</v>
      </c>
      <c r="J77" s="81">
        <v>79.14553065206324</v>
      </c>
      <c r="K77" s="81">
        <v>97.112066539203</v>
      </c>
      <c r="L77" s="81">
        <v>93.03877846607608</v>
      </c>
      <c r="M77" s="81">
        <v>126.27005041797447</v>
      </c>
      <c r="N77" s="81">
        <v>133.369848532579</v>
      </c>
      <c r="O77" s="81">
        <v>130.9959777720491</v>
      </c>
    </row>
    <row r="78" spans="1:15" s="91" customFormat="1" ht="12">
      <c r="A78" s="100">
        <v>6</v>
      </c>
      <c r="B78" s="100">
        <v>1995</v>
      </c>
      <c r="C78" s="99">
        <v>48.1772472363235</v>
      </c>
      <c r="D78" s="99">
        <v>105.90135903400993</v>
      </c>
      <c r="E78" s="99">
        <v>48.561917910861276</v>
      </c>
      <c r="F78" s="99">
        <v>106.36125885196</v>
      </c>
      <c r="G78" s="99">
        <v>136.6111951125614</v>
      </c>
      <c r="H78" s="99">
        <v>148.9810562885093</v>
      </c>
      <c r="I78" s="99">
        <v>144.2591462021659</v>
      </c>
      <c r="J78" s="99">
        <v>83.79483320158823</v>
      </c>
      <c r="K78" s="99">
        <v>98.50835346405792</v>
      </c>
      <c r="L78" s="99">
        <v>95.25265655480302</v>
      </c>
      <c r="M78" s="99">
        <v>127.39689755199274</v>
      </c>
      <c r="N78" s="99">
        <v>133.3713211001269</v>
      </c>
      <c r="O78" s="99">
        <v>131.35751986027884</v>
      </c>
    </row>
    <row r="79" spans="1:15" s="91" customFormat="1" ht="12">
      <c r="A79" s="90">
        <v>7</v>
      </c>
      <c r="B79" s="90">
        <v>1995</v>
      </c>
      <c r="C79" s="81">
        <v>47.625874168308805</v>
      </c>
      <c r="D79" s="81">
        <v>103.76426243005686</v>
      </c>
      <c r="E79" s="81">
        <v>46.06910752351462</v>
      </c>
      <c r="F79" s="81">
        <v>99.78908147525149</v>
      </c>
      <c r="G79" s="81">
        <v>136.13984380276693</v>
      </c>
      <c r="H79" s="81">
        <v>148.67347692182142</v>
      </c>
      <c r="I79" s="81">
        <v>143.87505689575207</v>
      </c>
      <c r="J79" s="81">
        <v>82.13319404062175</v>
      </c>
      <c r="K79" s="81">
        <v>99.04993513556597</v>
      </c>
      <c r="L79" s="81">
        <v>95.23327991322392</v>
      </c>
      <c r="M79" s="81">
        <v>126.61477578073101</v>
      </c>
      <c r="N79" s="81">
        <v>133.37985781245678</v>
      </c>
      <c r="O79" s="81">
        <v>131.0687540271462</v>
      </c>
    </row>
    <row r="80" spans="1:15" s="91" customFormat="1" ht="12">
      <c r="A80" s="100">
        <v>8</v>
      </c>
      <c r="B80" s="100">
        <v>1995</v>
      </c>
      <c r="C80" s="99">
        <v>50.36846879596661</v>
      </c>
      <c r="D80" s="99">
        <v>109.29460809690086</v>
      </c>
      <c r="E80" s="99">
        <v>50.46545862494169</v>
      </c>
      <c r="F80" s="99">
        <v>109.17465645357485</v>
      </c>
      <c r="G80" s="99">
        <v>135.5277397028557</v>
      </c>
      <c r="H80" s="99">
        <v>148.80364467778926</v>
      </c>
      <c r="I80" s="99">
        <v>143.7181092236469</v>
      </c>
      <c r="J80" s="99">
        <v>83.83603777109083</v>
      </c>
      <c r="K80" s="99">
        <v>99.67575341952836</v>
      </c>
      <c r="L80" s="99">
        <v>96.23339920521188</v>
      </c>
      <c r="M80" s="99">
        <v>127.01911215778011</v>
      </c>
      <c r="N80" s="99">
        <v>133.6398548602013</v>
      </c>
      <c r="O80" s="99">
        <v>131.37048856516813</v>
      </c>
    </row>
    <row r="81" spans="1:15" s="91" customFormat="1" ht="12">
      <c r="A81" s="90">
        <v>9</v>
      </c>
      <c r="B81" s="90">
        <v>1995</v>
      </c>
      <c r="C81" s="81">
        <v>50.37014112912908</v>
      </c>
      <c r="D81" s="81">
        <v>108.09792053108036</v>
      </c>
      <c r="E81" s="81">
        <v>51.44888652770859</v>
      </c>
      <c r="F81" s="81">
        <v>110.21182103140832</v>
      </c>
      <c r="G81" s="81">
        <v>136.1507266930536</v>
      </c>
      <c r="H81" s="81">
        <v>147.73472519205802</v>
      </c>
      <c r="I81" s="81">
        <v>143.32681961727158</v>
      </c>
      <c r="J81" s="81">
        <v>83.82869683458789</v>
      </c>
      <c r="K81" s="81">
        <v>101.06345632499196</v>
      </c>
      <c r="L81" s="81">
        <v>97.29862005943377</v>
      </c>
      <c r="M81" s="81">
        <v>127.70897385491595</v>
      </c>
      <c r="N81" s="81">
        <v>133.79809422909742</v>
      </c>
      <c r="O81" s="81">
        <v>131.73828104965855</v>
      </c>
    </row>
    <row r="82" spans="1:15" s="91" customFormat="1" ht="12">
      <c r="A82" s="100">
        <v>10</v>
      </c>
      <c r="B82" s="100">
        <v>1995</v>
      </c>
      <c r="C82" s="99">
        <v>54.85447256011446</v>
      </c>
      <c r="D82" s="99">
        <v>117.93113783936091</v>
      </c>
      <c r="E82" s="99">
        <v>55.71806545045041</v>
      </c>
      <c r="F82" s="99">
        <v>118.9418425252956</v>
      </c>
      <c r="G82" s="99">
        <v>135.63793712172685</v>
      </c>
      <c r="H82" s="99">
        <v>146.33859220432262</v>
      </c>
      <c r="I82" s="99">
        <v>142.2820579136606</v>
      </c>
      <c r="J82" s="99">
        <v>87.26612839738127</v>
      </c>
      <c r="K82" s="99">
        <v>104.8680787379949</v>
      </c>
      <c r="L82" s="99">
        <v>100.98615802879847</v>
      </c>
      <c r="M82" s="99">
        <v>127.97895153408909</v>
      </c>
      <c r="N82" s="99">
        <v>134.49720420596915</v>
      </c>
      <c r="O82" s="99">
        <v>132.30399722427578</v>
      </c>
    </row>
    <row r="83" spans="1:15" s="91" customFormat="1" ht="12">
      <c r="A83" s="90">
        <v>11</v>
      </c>
      <c r="B83" s="90">
        <v>1995</v>
      </c>
      <c r="C83" s="81">
        <v>55.02527726958569</v>
      </c>
      <c r="D83" s="81">
        <v>117.73958342998873</v>
      </c>
      <c r="E83" s="81">
        <v>57.54845230240179</v>
      </c>
      <c r="F83" s="81">
        <v>122.10774875794823</v>
      </c>
      <c r="G83" s="81">
        <v>135.34350916052264</v>
      </c>
      <c r="H83" s="81">
        <v>145.45910712315006</v>
      </c>
      <c r="I83" s="81">
        <v>141.6272458126553</v>
      </c>
      <c r="J83" s="81">
        <v>87.9141366068567</v>
      </c>
      <c r="K83" s="81">
        <v>102.63096298037865</v>
      </c>
      <c r="L83" s="81">
        <v>99.38163443187236</v>
      </c>
      <c r="M83" s="81">
        <v>128.00315305307802</v>
      </c>
      <c r="N83" s="81">
        <v>133.5126677832732</v>
      </c>
      <c r="O83" s="81">
        <v>131.68043560199192</v>
      </c>
    </row>
    <row r="84" spans="1:15" s="91" customFormat="1" ht="12">
      <c r="A84" s="100">
        <v>12</v>
      </c>
      <c r="B84" s="100">
        <v>1995</v>
      </c>
      <c r="C84" s="99">
        <v>48.81565221593928</v>
      </c>
      <c r="D84" s="99">
        <v>104.46323333215717</v>
      </c>
      <c r="E84" s="99">
        <v>54.83127036512961</v>
      </c>
      <c r="F84" s="99">
        <v>115.82504652363268</v>
      </c>
      <c r="G84" s="99">
        <v>134.54832988003457</v>
      </c>
      <c r="H84" s="99">
        <v>143.95491508928964</v>
      </c>
      <c r="I84" s="99">
        <v>140.38500199109845</v>
      </c>
      <c r="J84" s="99">
        <v>89.33798280372957</v>
      </c>
      <c r="K84" s="99">
        <v>94.43291429145901</v>
      </c>
      <c r="L84" s="99">
        <v>93.42698041715981</v>
      </c>
      <c r="M84" s="99">
        <v>127.84381382630275</v>
      </c>
      <c r="N84" s="99">
        <v>128.73047358343456</v>
      </c>
      <c r="O84" s="99">
        <v>128.40647226418855</v>
      </c>
    </row>
    <row r="85" spans="1:15" s="91" customFormat="1" ht="12">
      <c r="A85" s="90">
        <v>1</v>
      </c>
      <c r="B85" s="90">
        <v>1996</v>
      </c>
      <c r="C85" s="81">
        <v>45.84461546740588</v>
      </c>
      <c r="D85" s="81">
        <v>92.57135015835094</v>
      </c>
      <c r="E85" s="81">
        <v>45.65127216903496</v>
      </c>
      <c r="F85" s="81">
        <v>92.70510079998927</v>
      </c>
      <c r="G85" s="81">
        <v>133.47560978649284</v>
      </c>
      <c r="H85" s="81">
        <v>143.0310346477163</v>
      </c>
      <c r="I85" s="81">
        <v>139.37147104722087</v>
      </c>
      <c r="J85" s="81">
        <v>78.40096997586204</v>
      </c>
      <c r="K85" s="81">
        <v>82.15135665659369</v>
      </c>
      <c r="L85" s="81">
        <v>81.26445910646132</v>
      </c>
      <c r="M85" s="81">
        <v>122.6289651353549</v>
      </c>
      <c r="N85" s="81">
        <v>122.02228727039962</v>
      </c>
      <c r="O85" s="81">
        <v>122.14305297446757</v>
      </c>
    </row>
    <row r="86" spans="1:15" s="91" customFormat="1" ht="12">
      <c r="A86" s="100">
        <v>2</v>
      </c>
      <c r="B86" s="100">
        <v>1996</v>
      </c>
      <c r="C86" s="99">
        <v>52.4669291063122</v>
      </c>
      <c r="D86" s="99">
        <v>102.99585262047619</v>
      </c>
      <c r="E86" s="99">
        <v>53.20316322739831</v>
      </c>
      <c r="F86" s="99">
        <v>104.27996146037191</v>
      </c>
      <c r="G86" s="99">
        <v>135.00043936545543</v>
      </c>
      <c r="H86" s="99">
        <v>144.16700232386674</v>
      </c>
      <c r="I86" s="99">
        <v>140.6714252310274</v>
      </c>
      <c r="J86" s="99">
        <v>85.71839985091333</v>
      </c>
      <c r="K86" s="99">
        <v>91.07852822901353</v>
      </c>
      <c r="L86" s="99">
        <v>89.83554582442929</v>
      </c>
      <c r="M86" s="99">
        <v>125.79458096056545</v>
      </c>
      <c r="N86" s="99">
        <v>126.964132843583</v>
      </c>
      <c r="O86" s="99">
        <v>126.55363341979462</v>
      </c>
    </row>
    <row r="87" spans="1:15" s="91" customFormat="1" ht="12">
      <c r="A87" s="90">
        <v>3</v>
      </c>
      <c r="B87" s="90">
        <v>1996</v>
      </c>
      <c r="C87" s="81">
        <v>55.70904313528297</v>
      </c>
      <c r="D87" s="81">
        <v>107.1020389125141</v>
      </c>
      <c r="E87" s="81">
        <v>55.959949543145626</v>
      </c>
      <c r="F87" s="81">
        <v>107.33287073396104</v>
      </c>
      <c r="G87" s="81">
        <v>134.77789291110975</v>
      </c>
      <c r="H87" s="81">
        <v>144.1527643105419</v>
      </c>
      <c r="I87" s="81">
        <v>140.57783601510056</v>
      </c>
      <c r="J87" s="81">
        <v>88.17433784395733</v>
      </c>
      <c r="K87" s="81">
        <v>93.72274527466769</v>
      </c>
      <c r="L87" s="81">
        <v>92.4429589822264</v>
      </c>
      <c r="M87" s="81">
        <v>125.75739364820751</v>
      </c>
      <c r="N87" s="81">
        <v>127.8273850591235</v>
      </c>
      <c r="O87" s="81">
        <v>127.15431325219313</v>
      </c>
    </row>
    <row r="88" spans="1:15" s="91" customFormat="1" ht="12">
      <c r="A88" s="100">
        <v>4</v>
      </c>
      <c r="B88" s="100">
        <v>1996</v>
      </c>
      <c r="C88" s="99">
        <v>52.47826587147548</v>
      </c>
      <c r="D88" s="99">
        <v>100.54197757791238</v>
      </c>
      <c r="E88" s="99">
        <v>52.9341515346323</v>
      </c>
      <c r="F88" s="99">
        <v>100.98943441884761</v>
      </c>
      <c r="G88" s="99">
        <v>134.17451888778209</v>
      </c>
      <c r="H88" s="99">
        <v>144.0539187376609</v>
      </c>
      <c r="I88" s="99">
        <v>140.28405058198527</v>
      </c>
      <c r="J88" s="99">
        <v>88.47683581525332</v>
      </c>
      <c r="K88" s="99">
        <v>97.04417366999849</v>
      </c>
      <c r="L88" s="99">
        <v>95.0824810092844</v>
      </c>
      <c r="M88" s="99">
        <v>125.7475066691883</v>
      </c>
      <c r="N88" s="99">
        <v>129.26405192184436</v>
      </c>
      <c r="O88" s="99">
        <v>128.10427636934241</v>
      </c>
    </row>
    <row r="89" spans="1:15" s="91" customFormat="1" ht="12">
      <c r="A89" s="90">
        <v>5</v>
      </c>
      <c r="B89" s="90">
        <v>1996</v>
      </c>
      <c r="C89" s="81">
        <v>57.99502447419908</v>
      </c>
      <c r="D89" s="81">
        <v>109.41978640102992</v>
      </c>
      <c r="E89" s="81">
        <v>58.3677672993326</v>
      </c>
      <c r="F89" s="81">
        <v>108.56756360081087</v>
      </c>
      <c r="G89" s="81">
        <v>135.39993313700293</v>
      </c>
      <c r="H89" s="81">
        <v>143.07101801987992</v>
      </c>
      <c r="I89" s="81">
        <v>140.15098513764607</v>
      </c>
      <c r="J89" s="81">
        <v>89.74865595586171</v>
      </c>
      <c r="K89" s="81">
        <v>95.03608234831935</v>
      </c>
      <c r="L89" s="81">
        <v>93.82072241026246</v>
      </c>
      <c r="M89" s="81">
        <v>126.80630286107325</v>
      </c>
      <c r="N89" s="81">
        <v>127.97003614581217</v>
      </c>
      <c r="O89" s="81">
        <v>127.60975488431724</v>
      </c>
    </row>
    <row r="90" spans="1:15" s="91" customFormat="1" ht="12">
      <c r="A90" s="100">
        <v>6</v>
      </c>
      <c r="B90" s="100">
        <v>1996</v>
      </c>
      <c r="C90" s="99">
        <v>54.9337885103999</v>
      </c>
      <c r="D90" s="99">
        <v>102.33569055820398</v>
      </c>
      <c r="E90" s="99">
        <v>55.73893866133123</v>
      </c>
      <c r="F90" s="99">
        <v>103.42886489446455</v>
      </c>
      <c r="G90" s="99">
        <v>134.51239617779277</v>
      </c>
      <c r="H90" s="99">
        <v>142.10445576895842</v>
      </c>
      <c r="I90" s="99">
        <v>139.20437647070887</v>
      </c>
      <c r="J90" s="99">
        <v>97.6413420883448</v>
      </c>
      <c r="K90" s="99">
        <v>94.06902420611095</v>
      </c>
      <c r="L90" s="99">
        <v>94.83662364635423</v>
      </c>
      <c r="M90" s="99">
        <v>128.0611304502632</v>
      </c>
      <c r="N90" s="99">
        <v>127.24909143923743</v>
      </c>
      <c r="O90" s="99">
        <v>127.53436387471714</v>
      </c>
    </row>
    <row r="91" spans="1:15" s="91" customFormat="1" ht="12">
      <c r="A91" s="90">
        <v>7</v>
      </c>
      <c r="B91" s="90">
        <v>1996</v>
      </c>
      <c r="C91" s="81">
        <v>55.75722588065784</v>
      </c>
      <c r="D91" s="81">
        <v>103.29767479566819</v>
      </c>
      <c r="E91" s="81">
        <v>56.2997577362227</v>
      </c>
      <c r="F91" s="81">
        <v>103.55480238995446</v>
      </c>
      <c r="G91" s="81">
        <v>134.02683950203937</v>
      </c>
      <c r="H91" s="81">
        <v>141.6773142343507</v>
      </c>
      <c r="I91" s="81">
        <v>138.74505460347513</v>
      </c>
      <c r="J91" s="81">
        <v>96.11267359960719</v>
      </c>
      <c r="K91" s="81">
        <v>92.84833350500394</v>
      </c>
      <c r="L91" s="81">
        <v>93.57955359444756</v>
      </c>
      <c r="M91" s="81">
        <v>127.31561620603156</v>
      </c>
      <c r="N91" s="81">
        <v>126.62445245365204</v>
      </c>
      <c r="O91" s="81">
        <v>126.85605536581028</v>
      </c>
    </row>
    <row r="92" spans="1:15" s="91" customFormat="1" ht="12">
      <c r="A92" s="100">
        <v>8</v>
      </c>
      <c r="B92" s="100">
        <v>1996</v>
      </c>
      <c r="C92" s="99">
        <v>56.45595965974384</v>
      </c>
      <c r="D92" s="99">
        <v>104.10751249494388</v>
      </c>
      <c r="E92" s="99">
        <v>56.699813274029516</v>
      </c>
      <c r="F92" s="99">
        <v>104.13165586103604</v>
      </c>
      <c r="G92" s="99">
        <v>133.3491916719622</v>
      </c>
      <c r="H92" s="99">
        <v>140.52402126087807</v>
      </c>
      <c r="I92" s="99">
        <v>137.7706823401147</v>
      </c>
      <c r="J92" s="99">
        <v>103.14502088612126</v>
      </c>
      <c r="K92" s="99">
        <v>91.34980390106729</v>
      </c>
      <c r="L92" s="99">
        <v>93.95581712428752</v>
      </c>
      <c r="M92" s="99">
        <v>128.50168095948</v>
      </c>
      <c r="N92" s="99">
        <v>125.33650656964019</v>
      </c>
      <c r="O92" s="99">
        <v>126.38413011812631</v>
      </c>
    </row>
    <row r="93" spans="1:15" s="91" customFormat="1" ht="12">
      <c r="A93" s="90">
        <v>9</v>
      </c>
      <c r="B93" s="90">
        <v>1996</v>
      </c>
      <c r="C93" s="81">
        <v>55.415473709870156</v>
      </c>
      <c r="D93" s="81">
        <v>100.21874800140114</v>
      </c>
      <c r="E93" s="81">
        <v>57.08523031387886</v>
      </c>
      <c r="F93" s="81">
        <v>102.95270243747997</v>
      </c>
      <c r="G93" s="81">
        <v>133.16370875232207</v>
      </c>
      <c r="H93" s="81">
        <v>138.86643957802227</v>
      </c>
      <c r="I93" s="81">
        <v>136.6940905055895</v>
      </c>
      <c r="J93" s="81">
        <v>97.11981373429542</v>
      </c>
      <c r="K93" s="81">
        <v>94.32047335901724</v>
      </c>
      <c r="L93" s="81">
        <v>94.94120829623071</v>
      </c>
      <c r="M93" s="81">
        <v>127.47617199760225</v>
      </c>
      <c r="N93" s="81">
        <v>125.55721750916183</v>
      </c>
      <c r="O93" s="81">
        <v>126.20418785170612</v>
      </c>
    </row>
    <row r="94" spans="1:15" s="91" customFormat="1" ht="12">
      <c r="A94" s="100">
        <v>10</v>
      </c>
      <c r="B94" s="100">
        <v>1996</v>
      </c>
      <c r="C94" s="99">
        <v>59.47859407911964</v>
      </c>
      <c r="D94" s="99">
        <v>107.84904199017838</v>
      </c>
      <c r="E94" s="99">
        <v>60.7559376455846</v>
      </c>
      <c r="F94" s="99">
        <v>109.24002565093193</v>
      </c>
      <c r="G94" s="99">
        <v>132.1062815840867</v>
      </c>
      <c r="H94" s="99">
        <v>136.98886279299535</v>
      </c>
      <c r="I94" s="99">
        <v>135.134828765639</v>
      </c>
      <c r="J94" s="99">
        <v>97.97207688877091</v>
      </c>
      <c r="K94" s="99">
        <v>96.20780002721025</v>
      </c>
      <c r="L94" s="99">
        <v>96.59199945127575</v>
      </c>
      <c r="M94" s="99">
        <v>126.85018275065799</v>
      </c>
      <c r="N94" s="99">
        <v>125.3027017645145</v>
      </c>
      <c r="O94" s="99">
        <v>125.8348121468177</v>
      </c>
    </row>
    <row r="95" spans="1:15" s="91" customFormat="1" ht="12">
      <c r="A95" s="90">
        <v>11</v>
      </c>
      <c r="B95" s="90">
        <v>1996</v>
      </c>
      <c r="C95" s="81">
        <v>58.292588908850504</v>
      </c>
      <c r="D95" s="81">
        <v>105.12613479470178</v>
      </c>
      <c r="E95" s="81">
        <v>63.07065443566439</v>
      </c>
      <c r="F95" s="81">
        <v>112.94868101072812</v>
      </c>
      <c r="G95" s="81">
        <v>132.06985682650466</v>
      </c>
      <c r="H95" s="81">
        <v>135.87955624585598</v>
      </c>
      <c r="I95" s="81">
        <v>134.43318496040376</v>
      </c>
      <c r="J95" s="81">
        <v>95.40798711362288</v>
      </c>
      <c r="K95" s="81">
        <v>97.66872532727243</v>
      </c>
      <c r="L95" s="81">
        <v>97.15475726736692</v>
      </c>
      <c r="M95" s="81">
        <v>126.55243057320266</v>
      </c>
      <c r="N95" s="81">
        <v>125.27658725465439</v>
      </c>
      <c r="O95" s="81">
        <v>125.73388403777236</v>
      </c>
    </row>
    <row r="96" spans="1:15" s="91" customFormat="1" ht="12">
      <c r="A96" s="100">
        <v>12</v>
      </c>
      <c r="B96" s="100">
        <v>1996</v>
      </c>
      <c r="C96" s="99">
        <v>54.48033022745352</v>
      </c>
      <c r="D96" s="99">
        <v>98.76642456439475</v>
      </c>
      <c r="E96" s="99">
        <v>61.71964847675797</v>
      </c>
      <c r="F96" s="99">
        <v>109.97134031179762</v>
      </c>
      <c r="G96" s="99">
        <v>130.58607785125534</v>
      </c>
      <c r="H96" s="99">
        <v>132.91695867623622</v>
      </c>
      <c r="I96" s="99">
        <v>132.03042493500072</v>
      </c>
      <c r="J96" s="99">
        <v>100.03115867753644</v>
      </c>
      <c r="K96" s="99">
        <v>89.50963444852157</v>
      </c>
      <c r="L96" s="99">
        <v>91.84997615984432</v>
      </c>
      <c r="M96" s="99">
        <v>126.35006724067564</v>
      </c>
      <c r="N96" s="99">
        <v>119.58716172895437</v>
      </c>
      <c r="O96" s="99">
        <v>121.82260070232446</v>
      </c>
    </row>
    <row r="97" spans="1:15" s="91" customFormat="1" ht="12">
      <c r="A97" s="90">
        <v>1</v>
      </c>
      <c r="B97" s="90">
        <v>1997</v>
      </c>
      <c r="C97" s="81">
        <v>52.327433284701904</v>
      </c>
      <c r="D97" s="81">
        <v>91.84154933127121</v>
      </c>
      <c r="E97" s="81">
        <v>53.28427028778419</v>
      </c>
      <c r="F97" s="81">
        <v>93.931593023807</v>
      </c>
      <c r="G97" s="81">
        <v>127.72580230127974</v>
      </c>
      <c r="H97" s="81">
        <v>131.80400515822632</v>
      </c>
      <c r="I97" s="81">
        <v>130.2480582951243</v>
      </c>
      <c r="J97" s="81">
        <v>82.6891932451765</v>
      </c>
      <c r="K97" s="81">
        <v>79.46075170298543</v>
      </c>
      <c r="L97" s="81">
        <v>80.20383313559601</v>
      </c>
      <c r="M97" s="81">
        <v>118.74167203271111</v>
      </c>
      <c r="N97" s="81">
        <v>113.60899363079254</v>
      </c>
      <c r="O97" s="81">
        <v>115.28075871807403</v>
      </c>
    </row>
    <row r="98" spans="1:15" s="91" customFormat="1" ht="12">
      <c r="A98" s="100">
        <v>2</v>
      </c>
      <c r="B98" s="100">
        <v>1997</v>
      </c>
      <c r="C98" s="99">
        <v>56.10343616994355</v>
      </c>
      <c r="D98" s="99">
        <v>95.79034325442203</v>
      </c>
      <c r="E98" s="99">
        <v>56.710190263209334</v>
      </c>
      <c r="F98" s="99">
        <v>97.0800924946504</v>
      </c>
      <c r="G98" s="99">
        <v>130.14309445165873</v>
      </c>
      <c r="H98" s="99">
        <v>134.18077123737004</v>
      </c>
      <c r="I98" s="99">
        <v>132.64796717309986</v>
      </c>
      <c r="J98" s="99">
        <v>89.86101066053043</v>
      </c>
      <c r="K98" s="99">
        <v>86.06050395342251</v>
      </c>
      <c r="L98" s="99">
        <v>86.94114306066865</v>
      </c>
      <c r="M98" s="99">
        <v>122.56381860575922</v>
      </c>
      <c r="N98" s="99">
        <v>118.56813705048894</v>
      </c>
      <c r="O98" s="99">
        <v>119.92507892050507</v>
      </c>
    </row>
    <row r="99" spans="1:15" s="91" customFormat="1" ht="12">
      <c r="A99" s="90">
        <v>3</v>
      </c>
      <c r="B99" s="90">
        <v>1997</v>
      </c>
      <c r="C99" s="81">
        <v>56.09644054678687</v>
      </c>
      <c r="D99" s="81">
        <v>94.62671450219686</v>
      </c>
      <c r="E99" s="81">
        <v>56.374992675437724</v>
      </c>
      <c r="F99" s="81">
        <v>94.7282986173189</v>
      </c>
      <c r="G99" s="81">
        <v>129.2183281836049</v>
      </c>
      <c r="H99" s="81">
        <v>132.38712338602406</v>
      </c>
      <c r="I99" s="81">
        <v>131.18997917780993</v>
      </c>
      <c r="J99" s="81">
        <v>91.51027229886265</v>
      </c>
      <c r="K99" s="81">
        <v>85.49133634279667</v>
      </c>
      <c r="L99" s="81">
        <v>86.8701762145013</v>
      </c>
      <c r="M99" s="81">
        <v>121.82172069444967</v>
      </c>
      <c r="N99" s="81">
        <v>117.21193792976129</v>
      </c>
      <c r="O99" s="81">
        <v>118.8235895995957</v>
      </c>
    </row>
    <row r="100" spans="1:15" s="91" customFormat="1" ht="12">
      <c r="A100" s="100">
        <v>4</v>
      </c>
      <c r="B100" s="100">
        <v>1997</v>
      </c>
      <c r="C100" s="99">
        <v>61.9770216265073</v>
      </c>
      <c r="D100" s="99">
        <v>104.82619251354299</v>
      </c>
      <c r="E100" s="99">
        <v>62.133895451260706</v>
      </c>
      <c r="F100" s="99">
        <v>105.17212512092902</v>
      </c>
      <c r="G100" s="99">
        <v>128.95913480561433</v>
      </c>
      <c r="H100" s="99">
        <v>132.06832222804604</v>
      </c>
      <c r="I100" s="99">
        <v>130.8919876248602</v>
      </c>
      <c r="J100" s="99">
        <v>86.68718668660475</v>
      </c>
      <c r="K100" s="99">
        <v>89.43148864417182</v>
      </c>
      <c r="L100" s="99">
        <v>88.79663823689852</v>
      </c>
      <c r="M100" s="99">
        <v>121.15176889857877</v>
      </c>
      <c r="N100" s="99">
        <v>118.6531780722682</v>
      </c>
      <c r="O100" s="99">
        <v>119.54896183332566</v>
      </c>
    </row>
    <row r="101" spans="1:15" s="91" customFormat="1" ht="12">
      <c r="A101" s="90">
        <v>5</v>
      </c>
      <c r="B101" s="90">
        <v>1997</v>
      </c>
      <c r="C101" s="81">
        <v>63.966393537749425</v>
      </c>
      <c r="D101" s="81">
        <v>106.8756071872387</v>
      </c>
      <c r="E101" s="81">
        <v>64.60986446991782</v>
      </c>
      <c r="F101" s="81">
        <v>106.25805768379422</v>
      </c>
      <c r="G101" s="81">
        <v>129.93891485894042</v>
      </c>
      <c r="H101" s="81">
        <v>130.79327576112894</v>
      </c>
      <c r="I101" s="81">
        <v>130.46802111631493</v>
      </c>
      <c r="J101" s="81">
        <v>86.62183343375379</v>
      </c>
      <c r="K101" s="81">
        <v>86.85836946897844</v>
      </c>
      <c r="L101" s="81">
        <v>86.78331870767343</v>
      </c>
      <c r="M101" s="81">
        <v>121.78089225995977</v>
      </c>
      <c r="N101" s="81">
        <v>116.98112330190878</v>
      </c>
      <c r="O101" s="81">
        <v>118.64222195124421</v>
      </c>
    </row>
    <row r="102" spans="1:15" s="91" customFormat="1" ht="12">
      <c r="A102" s="100">
        <v>6</v>
      </c>
      <c r="B102" s="100">
        <v>1997</v>
      </c>
      <c r="C102" s="99">
        <v>61.928884029641296</v>
      </c>
      <c r="D102" s="99">
        <v>102.84347204347843</v>
      </c>
      <c r="E102" s="99">
        <v>63.9657085133906</v>
      </c>
      <c r="F102" s="99">
        <v>105.87738194709</v>
      </c>
      <c r="G102" s="99">
        <v>129.66552192297115</v>
      </c>
      <c r="H102" s="99">
        <v>128.83821276016639</v>
      </c>
      <c r="I102" s="99">
        <v>129.148539245266</v>
      </c>
      <c r="J102" s="99">
        <v>96.1881564664103</v>
      </c>
      <c r="K102" s="99">
        <v>88.6348874297583</v>
      </c>
      <c r="L102" s="99">
        <v>90.27923523138634</v>
      </c>
      <c r="M102" s="99">
        <v>123.8044249456095</v>
      </c>
      <c r="N102" s="99">
        <v>116.42310485643169</v>
      </c>
      <c r="O102" s="99">
        <v>118.93348435221422</v>
      </c>
    </row>
    <row r="103" spans="1:15" s="91" customFormat="1" ht="12">
      <c r="A103" s="90">
        <v>7</v>
      </c>
      <c r="B103" s="90">
        <v>1997</v>
      </c>
      <c r="C103" s="81">
        <v>66.35017161126923</v>
      </c>
      <c r="D103" s="81">
        <v>108.10985249500722</v>
      </c>
      <c r="E103" s="81">
        <v>65.214787552328</v>
      </c>
      <c r="F103" s="81">
        <v>105.21175058884616</v>
      </c>
      <c r="G103" s="81">
        <v>128.2689541718276</v>
      </c>
      <c r="H103" s="81">
        <v>128.74003939027492</v>
      </c>
      <c r="I103" s="81">
        <v>128.55159993106878</v>
      </c>
      <c r="J103" s="81">
        <v>94.8059801170542</v>
      </c>
      <c r="K103" s="81">
        <v>90.04540168826077</v>
      </c>
      <c r="L103" s="81">
        <v>91.11389759874882</v>
      </c>
      <c r="M103" s="81">
        <v>122.3393242781734</v>
      </c>
      <c r="N103" s="81">
        <v>116.82608044337695</v>
      </c>
      <c r="O103" s="81">
        <v>118.70226259499084</v>
      </c>
    </row>
    <row r="104" spans="1:15" s="91" customFormat="1" ht="12">
      <c r="A104" s="100">
        <v>8</v>
      </c>
      <c r="B104" s="100">
        <v>1997</v>
      </c>
      <c r="C104" s="99">
        <v>64.29309900955082</v>
      </c>
      <c r="D104" s="99">
        <v>104.62187254246628</v>
      </c>
      <c r="E104" s="99">
        <v>64.49621935526814</v>
      </c>
      <c r="F104" s="99">
        <v>104.58469265263834</v>
      </c>
      <c r="G104" s="99">
        <v>127.82332183390699</v>
      </c>
      <c r="H104" s="99">
        <v>128.6885173385504</v>
      </c>
      <c r="I104" s="99">
        <v>128.34735498392536</v>
      </c>
      <c r="J104" s="99">
        <v>127.75710938226364</v>
      </c>
      <c r="K104" s="99">
        <v>92.70438489847662</v>
      </c>
      <c r="L104" s="99">
        <v>100.40283807548657</v>
      </c>
      <c r="M104" s="99">
        <v>128.1051705810412</v>
      </c>
      <c r="N104" s="99">
        <v>117.60370278629746</v>
      </c>
      <c r="O104" s="99">
        <v>121.13829974745433</v>
      </c>
    </row>
    <row r="105" spans="1:15" s="91" customFormat="1" ht="12">
      <c r="A105" s="90">
        <v>9</v>
      </c>
      <c r="B105" s="90">
        <v>1997</v>
      </c>
      <c r="C105" s="81">
        <v>68.94805812492451</v>
      </c>
      <c r="D105" s="81">
        <v>108.8939558145189</v>
      </c>
      <c r="E105" s="81">
        <v>69.8582081123133</v>
      </c>
      <c r="F105" s="81">
        <v>110.42792104198517</v>
      </c>
      <c r="G105" s="81">
        <v>128.5735217667248</v>
      </c>
      <c r="H105" s="81">
        <v>127.97661378449747</v>
      </c>
      <c r="I105" s="81">
        <v>128.19888941627835</v>
      </c>
      <c r="J105" s="81">
        <v>104.332563322014</v>
      </c>
      <c r="K105" s="81">
        <v>95.37442277742672</v>
      </c>
      <c r="L105" s="81">
        <v>97.34359585256759</v>
      </c>
      <c r="M105" s="81">
        <v>124.8751380965099</v>
      </c>
      <c r="N105" s="81">
        <v>118.32490342990917</v>
      </c>
      <c r="O105" s="81">
        <v>120.5373127780706</v>
      </c>
    </row>
    <row r="106" spans="1:15" s="91" customFormat="1" ht="12">
      <c r="A106" s="100">
        <v>10</v>
      </c>
      <c r="B106" s="100">
        <v>1997</v>
      </c>
      <c r="C106" s="99">
        <v>75.72679857585945</v>
      </c>
      <c r="D106" s="99">
        <v>119.9214321970956</v>
      </c>
      <c r="E106" s="99">
        <v>75.48547122446656</v>
      </c>
      <c r="F106" s="99">
        <v>118.93675226206932</v>
      </c>
      <c r="G106" s="99">
        <v>127.99750284422456</v>
      </c>
      <c r="H106" s="99">
        <v>127.72588980837946</v>
      </c>
      <c r="I106" s="99">
        <v>127.82309178081434</v>
      </c>
      <c r="J106" s="99">
        <v>103.0686539697236</v>
      </c>
      <c r="K106" s="99">
        <v>98.71708194402088</v>
      </c>
      <c r="L106" s="99">
        <v>99.67104582588163</v>
      </c>
      <c r="M106" s="99">
        <v>124.28754061678227</v>
      </c>
      <c r="N106" s="99">
        <v>119.5954009480554</v>
      </c>
      <c r="O106" s="99">
        <v>121.1899087335166</v>
      </c>
    </row>
    <row r="107" spans="1:15" s="91" customFormat="1" ht="12">
      <c r="A107" s="90">
        <v>11</v>
      </c>
      <c r="B107" s="90">
        <v>1997</v>
      </c>
      <c r="C107" s="81">
        <v>74.52867512116397</v>
      </c>
      <c r="D107" s="81">
        <v>117.8427307798622</v>
      </c>
      <c r="E107" s="81">
        <v>78.16472612454305</v>
      </c>
      <c r="F107" s="81">
        <v>122.5138388933737</v>
      </c>
      <c r="G107" s="81">
        <v>127.50034917523537</v>
      </c>
      <c r="H107" s="81">
        <v>126.67013501495134</v>
      </c>
      <c r="I107" s="81">
        <v>126.97912328154122</v>
      </c>
      <c r="J107" s="81">
        <v>105.06887713442713</v>
      </c>
      <c r="K107" s="81">
        <v>99.04394083916148</v>
      </c>
      <c r="L107" s="81">
        <v>100.3486576764195</v>
      </c>
      <c r="M107" s="81">
        <v>124.39074062789891</v>
      </c>
      <c r="N107" s="81">
        <v>119.26291484710501</v>
      </c>
      <c r="O107" s="81">
        <v>121.01968211996744</v>
      </c>
    </row>
    <row r="108" spans="1:15" s="91" customFormat="1" ht="12">
      <c r="A108" s="100">
        <v>12</v>
      </c>
      <c r="B108" s="100">
        <v>1997</v>
      </c>
      <c r="C108" s="99">
        <v>69.72936874944307</v>
      </c>
      <c r="D108" s="99">
        <v>110.36428026111368</v>
      </c>
      <c r="E108" s="99">
        <v>76.89674727451113</v>
      </c>
      <c r="F108" s="99">
        <v>119.61352180976071</v>
      </c>
      <c r="G108" s="99">
        <v>126.52875186365678</v>
      </c>
      <c r="H108" s="99">
        <v>126.1523506007653</v>
      </c>
      <c r="I108" s="99">
        <v>126.29258928189998</v>
      </c>
      <c r="J108" s="99">
        <v>103.29468667449059</v>
      </c>
      <c r="K108" s="99">
        <v>91.38892948899489</v>
      </c>
      <c r="L108" s="99">
        <v>94.02802251396116</v>
      </c>
      <c r="M108" s="99">
        <v>123.51037343309957</v>
      </c>
      <c r="N108" s="99">
        <v>115.52037600306711</v>
      </c>
      <c r="O108" s="99">
        <v>118.16694393924074</v>
      </c>
    </row>
    <row r="109" spans="1:15" s="91" customFormat="1" ht="12">
      <c r="A109" s="90">
        <v>1</v>
      </c>
      <c r="B109" s="90">
        <v>1998</v>
      </c>
      <c r="C109" s="81">
        <v>65.19763795168471</v>
      </c>
      <c r="D109" s="81">
        <v>99.19795226385622</v>
      </c>
      <c r="E109" s="81">
        <v>63.006408390868046</v>
      </c>
      <c r="F109" s="81">
        <v>95.75822167347712</v>
      </c>
      <c r="G109" s="81">
        <v>124.72032610483166</v>
      </c>
      <c r="H109" s="81">
        <v>128.31292052753616</v>
      </c>
      <c r="I109" s="81">
        <v>126.94327140297311</v>
      </c>
      <c r="J109" s="81">
        <v>88.86760575748563</v>
      </c>
      <c r="K109" s="81">
        <v>85.20055692470133</v>
      </c>
      <c r="L109" s="81">
        <v>86.04527823231231</v>
      </c>
      <c r="M109" s="81">
        <v>117.42634333404897</v>
      </c>
      <c r="N109" s="81">
        <v>113.03120889586945</v>
      </c>
      <c r="O109" s="81">
        <v>114.45161426166435</v>
      </c>
    </row>
    <row r="110" spans="1:15" s="91" customFormat="1" ht="12">
      <c r="A110" s="100">
        <v>2</v>
      </c>
      <c r="B110" s="100">
        <v>1998</v>
      </c>
      <c r="C110" s="99">
        <v>72.29395046835482</v>
      </c>
      <c r="D110" s="99">
        <v>106.07391853481342</v>
      </c>
      <c r="E110" s="99">
        <v>70.69525784099123</v>
      </c>
      <c r="F110" s="99">
        <v>103.63396452733232</v>
      </c>
      <c r="G110" s="99">
        <v>124.74995969182685</v>
      </c>
      <c r="H110" s="99">
        <v>128.5972963170005</v>
      </c>
      <c r="I110" s="99">
        <v>127.13680805500566</v>
      </c>
      <c r="J110" s="99">
        <v>89.38603294071842</v>
      </c>
      <c r="K110" s="99">
        <v>89.98294626833297</v>
      </c>
      <c r="L110" s="99">
        <v>89.8441635159483</v>
      </c>
      <c r="M110" s="99">
        <v>118.06711495933924</v>
      </c>
      <c r="N110" s="99">
        <v>115.95152874179082</v>
      </c>
      <c r="O110" s="99">
        <v>116.665609014703</v>
      </c>
    </row>
    <row r="111" spans="1:15" s="91" customFormat="1" ht="12">
      <c r="A111" s="90">
        <v>3</v>
      </c>
      <c r="B111" s="90">
        <v>1998</v>
      </c>
      <c r="C111" s="81">
        <v>76.57338617390565</v>
      </c>
      <c r="D111" s="81">
        <v>111.41467322487726</v>
      </c>
      <c r="E111" s="81">
        <v>73.12923429264225</v>
      </c>
      <c r="F111" s="81">
        <v>105.73487471924962</v>
      </c>
      <c r="G111" s="81">
        <v>124.51943532982219</v>
      </c>
      <c r="H111" s="81">
        <v>129.5210796249699</v>
      </c>
      <c r="I111" s="81">
        <v>127.62083212704223</v>
      </c>
      <c r="J111" s="81">
        <v>83.86594972201253</v>
      </c>
      <c r="K111" s="81">
        <v>89.36400499899406</v>
      </c>
      <c r="L111" s="81">
        <v>88.09600718699572</v>
      </c>
      <c r="M111" s="81">
        <v>116.6168859299853</v>
      </c>
      <c r="N111" s="81">
        <v>116.46717660557519</v>
      </c>
      <c r="O111" s="81">
        <v>116.55112800910294</v>
      </c>
    </row>
    <row r="112" spans="1:15" s="91" customFormat="1" ht="12">
      <c r="A112" s="100">
        <v>4</v>
      </c>
      <c r="B112" s="100">
        <v>1998</v>
      </c>
      <c r="C112" s="99">
        <v>72.39005625684919</v>
      </c>
      <c r="D112" s="99">
        <v>105.59281125942769</v>
      </c>
      <c r="E112" s="99">
        <v>74.33776859563157</v>
      </c>
      <c r="F112" s="99">
        <v>108.11851860259182</v>
      </c>
      <c r="G112" s="99">
        <v>124.70721327360474</v>
      </c>
      <c r="H112" s="99">
        <v>128.67460717719234</v>
      </c>
      <c r="I112" s="99">
        <v>127.16893806935624</v>
      </c>
      <c r="J112" s="99">
        <v>86.1926212480415</v>
      </c>
      <c r="K112" s="99">
        <v>92.78235566033726</v>
      </c>
      <c r="L112" s="99">
        <v>91.27146652940093</v>
      </c>
      <c r="M112" s="99">
        <v>117.57583325450972</v>
      </c>
      <c r="N112" s="99">
        <v>117.3689153761201</v>
      </c>
      <c r="O112" s="99">
        <v>117.47973973562135</v>
      </c>
    </row>
    <row r="113" spans="1:15" s="91" customFormat="1" ht="12">
      <c r="A113" s="90">
        <v>5</v>
      </c>
      <c r="B113" s="90">
        <v>1998</v>
      </c>
      <c r="C113" s="81">
        <v>75.86567865332327</v>
      </c>
      <c r="D113" s="81">
        <v>108.34203026102665</v>
      </c>
      <c r="E113" s="81">
        <v>73.88513926099264</v>
      </c>
      <c r="F113" s="81">
        <v>103.9532433015574</v>
      </c>
      <c r="G113" s="81">
        <v>125.05859705865294</v>
      </c>
      <c r="H113" s="81">
        <v>128.99640707664835</v>
      </c>
      <c r="I113" s="81">
        <v>127.49744555022346</v>
      </c>
      <c r="J113" s="81">
        <v>85.90724655245594</v>
      </c>
      <c r="K113" s="81">
        <v>89.91284113604024</v>
      </c>
      <c r="L113" s="81">
        <v>88.98762754873343</v>
      </c>
      <c r="M113" s="81">
        <v>117.6654053642549</v>
      </c>
      <c r="N113" s="81">
        <v>116.72788082090469</v>
      </c>
      <c r="O113" s="81">
        <v>117.07782357923358</v>
      </c>
    </row>
    <row r="114" spans="1:15" s="91" customFormat="1" ht="12">
      <c r="A114" s="100">
        <v>6</v>
      </c>
      <c r="B114" s="100">
        <v>1998</v>
      </c>
      <c r="C114" s="99">
        <v>73.6444103959125</v>
      </c>
      <c r="D114" s="99">
        <v>104.54191045416658</v>
      </c>
      <c r="E114" s="99">
        <v>72.57662011587155</v>
      </c>
      <c r="F114" s="99">
        <v>102.52781090870414</v>
      </c>
      <c r="G114" s="99">
        <v>124.5285550254236</v>
      </c>
      <c r="H114" s="99">
        <v>128.42857959136984</v>
      </c>
      <c r="I114" s="99">
        <v>126.93663077735224</v>
      </c>
      <c r="J114" s="99">
        <v>91.04343219708416</v>
      </c>
      <c r="K114" s="99">
        <v>89.50977728517312</v>
      </c>
      <c r="L114" s="99">
        <v>89.82979753395263</v>
      </c>
      <c r="M114" s="99">
        <v>118.66859664305001</v>
      </c>
      <c r="N114" s="99">
        <v>116.41695134988743</v>
      </c>
      <c r="O114" s="99">
        <v>117.18915495189945</v>
      </c>
    </row>
    <row r="115" spans="1:15" s="91" customFormat="1" ht="12">
      <c r="A115" s="90">
        <v>7</v>
      </c>
      <c r="B115" s="90">
        <v>1998</v>
      </c>
      <c r="C115" s="81">
        <v>73.46215189316531</v>
      </c>
      <c r="D115" s="81">
        <v>102.95254718629668</v>
      </c>
      <c r="E115" s="81">
        <v>71.91584570000943</v>
      </c>
      <c r="F115" s="81">
        <v>100.08466680313185</v>
      </c>
      <c r="G115" s="81">
        <v>124.13283255197719</v>
      </c>
      <c r="H115" s="81">
        <v>126.91687478064934</v>
      </c>
      <c r="I115" s="81">
        <v>125.84486852553975</v>
      </c>
      <c r="J115" s="81">
        <v>90.96301901535037</v>
      </c>
      <c r="K115" s="81">
        <v>87.53659402271236</v>
      </c>
      <c r="L115" s="81">
        <v>88.30457677822558</v>
      </c>
      <c r="M115" s="81">
        <v>118.25707756495642</v>
      </c>
      <c r="N115" s="81">
        <v>114.78814605867682</v>
      </c>
      <c r="O115" s="81">
        <v>115.96728336064041</v>
      </c>
    </row>
    <row r="116" spans="1:15" s="91" customFormat="1" ht="12">
      <c r="A116" s="100">
        <v>8</v>
      </c>
      <c r="B116" s="100">
        <v>1998</v>
      </c>
      <c r="C116" s="99">
        <v>72.33874991784897</v>
      </c>
      <c r="D116" s="99">
        <v>100.98978359881377</v>
      </c>
      <c r="E116" s="99">
        <v>70.84929588583528</v>
      </c>
      <c r="F116" s="99">
        <v>98.49848062162877</v>
      </c>
      <c r="G116" s="99">
        <v>123.39264135440617</v>
      </c>
      <c r="H116" s="99">
        <v>124.68266877389205</v>
      </c>
      <c r="I116" s="99">
        <v>124.1794976143357</v>
      </c>
      <c r="J116" s="99">
        <v>94.86279086719634</v>
      </c>
      <c r="K116" s="99">
        <v>89.24350619041681</v>
      </c>
      <c r="L116" s="99">
        <v>90.49679223003609</v>
      </c>
      <c r="M116" s="99">
        <v>118.80798169922713</v>
      </c>
      <c r="N116" s="99">
        <v>113.76343603183913</v>
      </c>
      <c r="O116" s="99">
        <v>115.45002317510922</v>
      </c>
    </row>
    <row r="117" spans="1:15" s="91" customFormat="1" ht="12">
      <c r="A117" s="90">
        <v>9</v>
      </c>
      <c r="B117" s="90">
        <v>1998</v>
      </c>
      <c r="C117" s="81">
        <v>74.08733545943682</v>
      </c>
      <c r="D117" s="81">
        <v>101.24823914436043</v>
      </c>
      <c r="E117" s="81">
        <v>76.06258865609674</v>
      </c>
      <c r="F117" s="81">
        <v>104.07166022357767</v>
      </c>
      <c r="G117" s="81">
        <v>123.25364072733726</v>
      </c>
      <c r="H117" s="81">
        <v>123.34386538774494</v>
      </c>
      <c r="I117" s="81">
        <v>123.30517888484927</v>
      </c>
      <c r="J117" s="81">
        <v>95.50309076866489</v>
      </c>
      <c r="K117" s="81">
        <v>88.14451126473637</v>
      </c>
      <c r="L117" s="81">
        <v>89.76290006163055</v>
      </c>
      <c r="M117" s="81">
        <v>118.94209218088699</v>
      </c>
      <c r="N117" s="81">
        <v>112.87318093264565</v>
      </c>
      <c r="O117" s="81">
        <v>114.92293999396685</v>
      </c>
    </row>
    <row r="118" spans="1:15" s="91" customFormat="1" ht="12">
      <c r="A118" s="100">
        <v>10</v>
      </c>
      <c r="B118" s="100">
        <v>1998</v>
      </c>
      <c r="C118" s="99">
        <v>79.38974937945818</v>
      </c>
      <c r="D118" s="99">
        <v>108.86894592818257</v>
      </c>
      <c r="E118" s="99">
        <v>77.31613062855924</v>
      </c>
      <c r="F118" s="99">
        <v>104.70804558771185</v>
      </c>
      <c r="G118" s="99">
        <v>123.04936245293169</v>
      </c>
      <c r="H118" s="99">
        <v>121.63511433723788</v>
      </c>
      <c r="I118" s="99">
        <v>122.16509536119607</v>
      </c>
      <c r="J118" s="99">
        <v>94.62340483448666</v>
      </c>
      <c r="K118" s="99">
        <v>90.16260942722991</v>
      </c>
      <c r="L118" s="99">
        <v>91.14104233282417</v>
      </c>
      <c r="M118" s="99">
        <v>118.72547870047119</v>
      </c>
      <c r="N118" s="99">
        <v>112.7121829832617</v>
      </c>
      <c r="O118" s="99">
        <v>114.75265763314144</v>
      </c>
    </row>
    <row r="119" spans="1:15" s="91" customFormat="1" ht="12">
      <c r="A119" s="90">
        <v>11</v>
      </c>
      <c r="B119" s="90">
        <v>1998</v>
      </c>
      <c r="C119" s="81">
        <v>76.13674651621787</v>
      </c>
      <c r="D119" s="81">
        <v>103.97440033386856</v>
      </c>
      <c r="E119" s="81">
        <v>78.41101918618251</v>
      </c>
      <c r="F119" s="81">
        <v>105.98391082353923</v>
      </c>
      <c r="G119" s="81">
        <v>122.06907534331818</v>
      </c>
      <c r="H119" s="81">
        <v>120.49313653229264</v>
      </c>
      <c r="I119" s="81">
        <v>121.08446046535273</v>
      </c>
      <c r="J119" s="81">
        <v>96.2278332979221</v>
      </c>
      <c r="K119" s="81">
        <v>90.85126322750286</v>
      </c>
      <c r="L119" s="81">
        <v>92.01514109820205</v>
      </c>
      <c r="M119" s="81">
        <v>118.34534301583047</v>
      </c>
      <c r="N119" s="81">
        <v>112.40519086165645</v>
      </c>
      <c r="O119" s="81">
        <v>114.43476790192996</v>
      </c>
    </row>
    <row r="120" spans="1:15" s="91" customFormat="1" ht="12">
      <c r="A120" s="100">
        <v>12</v>
      </c>
      <c r="B120" s="100">
        <v>1998</v>
      </c>
      <c r="C120" s="99">
        <v>67.66752536925884</v>
      </c>
      <c r="D120" s="99">
        <v>91.79023780852505</v>
      </c>
      <c r="E120" s="99">
        <v>76.27703744325834</v>
      </c>
      <c r="F120" s="99">
        <v>101.9613381166857</v>
      </c>
      <c r="G120" s="99">
        <v>120.56091983179392</v>
      </c>
      <c r="H120" s="99">
        <v>116.74772330882989</v>
      </c>
      <c r="I120" s="99">
        <v>118.19145215453969</v>
      </c>
      <c r="J120" s="99">
        <v>95.10474407994731</v>
      </c>
      <c r="K120" s="99">
        <v>85.73284506767689</v>
      </c>
      <c r="L120" s="99">
        <v>87.82303003217012</v>
      </c>
      <c r="M120" s="99">
        <v>117.11939346490524</v>
      </c>
      <c r="N120" s="99">
        <v>107.2714651545507</v>
      </c>
      <c r="O120" s="99">
        <v>110.54091241355535</v>
      </c>
    </row>
    <row r="121" spans="1:15" s="91" customFormat="1" ht="12">
      <c r="A121" s="90">
        <v>1</v>
      </c>
      <c r="B121" s="90">
        <v>1999</v>
      </c>
      <c r="C121" s="81">
        <v>60.954020420579226</v>
      </c>
      <c r="D121" s="81">
        <v>81.46614329767321</v>
      </c>
      <c r="E121" s="81">
        <v>58.74700399692997</v>
      </c>
      <c r="F121" s="81">
        <v>79.34523862189577</v>
      </c>
      <c r="G121" s="81">
        <v>118.034341829125</v>
      </c>
      <c r="H121" s="81">
        <v>114.4128791407209</v>
      </c>
      <c r="I121" s="81">
        <v>115.81405069949034</v>
      </c>
      <c r="J121" s="81">
        <v>80.92393107624368</v>
      </c>
      <c r="K121" s="81">
        <v>74.1900505758368</v>
      </c>
      <c r="L121" s="81">
        <v>75.75241002279431</v>
      </c>
      <c r="M121" s="81">
        <v>110.55264629165774</v>
      </c>
      <c r="N121" s="81">
        <v>100.23469021463633</v>
      </c>
      <c r="O121" s="81">
        <v>103.68595461104333</v>
      </c>
    </row>
    <row r="122" spans="1:15" s="91" customFormat="1" ht="12">
      <c r="A122" s="100">
        <v>2</v>
      </c>
      <c r="B122" s="100">
        <v>1999</v>
      </c>
      <c r="C122" s="99">
        <v>64.91562341828462</v>
      </c>
      <c r="D122" s="99">
        <v>84.04099055210604</v>
      </c>
      <c r="E122" s="99">
        <v>64.34733259827155</v>
      </c>
      <c r="F122" s="99">
        <v>83.65590526569777</v>
      </c>
      <c r="G122" s="99">
        <v>116.56114952375809</v>
      </c>
      <c r="H122" s="99">
        <v>113.32289203721588</v>
      </c>
      <c r="I122" s="99">
        <v>114.57391141995096</v>
      </c>
      <c r="J122" s="99">
        <v>82.8602993912424</v>
      </c>
      <c r="K122" s="99">
        <v>78.09472771972555</v>
      </c>
      <c r="L122" s="99">
        <v>79.19913431702129</v>
      </c>
      <c r="M122" s="99">
        <v>110.19901154096316</v>
      </c>
      <c r="N122" s="99">
        <v>101.80849819952512</v>
      </c>
      <c r="O122" s="99">
        <v>104.67000388880534</v>
      </c>
    </row>
    <row r="123" spans="1:15" s="91" customFormat="1" ht="12">
      <c r="A123" s="90">
        <v>3</v>
      </c>
      <c r="B123" s="90">
        <v>1999</v>
      </c>
      <c r="C123" s="81">
        <v>67.3962284478698</v>
      </c>
      <c r="D123" s="81">
        <v>86.07631286386261</v>
      </c>
      <c r="E123" s="81">
        <v>69.91787651072042</v>
      </c>
      <c r="F123" s="81">
        <v>89.54906681833576</v>
      </c>
      <c r="G123" s="81">
        <v>115.4467658534966</v>
      </c>
      <c r="H123" s="81">
        <v>112.30908635013509</v>
      </c>
      <c r="I123" s="81">
        <v>113.52715483072886</v>
      </c>
      <c r="J123" s="81">
        <v>80.92803442086435</v>
      </c>
      <c r="K123" s="81">
        <v>75.1466648245034</v>
      </c>
      <c r="L123" s="81">
        <v>76.47145006297185</v>
      </c>
      <c r="M123" s="81">
        <v>108.6895747008728</v>
      </c>
      <c r="N123" s="81">
        <v>100.2564080405597</v>
      </c>
      <c r="O123" s="81">
        <v>103.17269225949718</v>
      </c>
    </row>
    <row r="124" spans="1:15" s="91" customFormat="1" ht="12">
      <c r="A124" s="100">
        <v>4</v>
      </c>
      <c r="B124" s="100">
        <v>1999</v>
      </c>
      <c r="C124" s="99">
        <v>64.69106431578254</v>
      </c>
      <c r="D124" s="99">
        <v>82.48848375051833</v>
      </c>
      <c r="E124" s="99">
        <v>65.14421813612165</v>
      </c>
      <c r="F124" s="99">
        <v>83.17969601581129</v>
      </c>
      <c r="G124" s="99">
        <v>114.44468724295234</v>
      </c>
      <c r="H124" s="99">
        <v>110.39346285855217</v>
      </c>
      <c r="I124" s="99">
        <v>111.95916060117393</v>
      </c>
      <c r="J124" s="99">
        <v>81.79601921908309</v>
      </c>
      <c r="K124" s="99">
        <v>77.76338707884877</v>
      </c>
      <c r="L124" s="99">
        <v>78.67308583837786</v>
      </c>
      <c r="M124" s="99">
        <v>108.37768729427148</v>
      </c>
      <c r="N124" s="99">
        <v>100.12010043260803</v>
      </c>
      <c r="O124" s="99">
        <v>102.98100741056555</v>
      </c>
    </row>
    <row r="125" spans="1:15" s="91" customFormat="1" ht="12">
      <c r="A125" s="90">
        <v>5</v>
      </c>
      <c r="B125" s="90">
        <v>1999</v>
      </c>
      <c r="C125" s="81">
        <v>68.5843577364653</v>
      </c>
      <c r="D125" s="81">
        <v>86.1765418983331</v>
      </c>
      <c r="E125" s="81">
        <v>68.992274347924</v>
      </c>
      <c r="F125" s="81">
        <v>86.06918235400664</v>
      </c>
      <c r="G125" s="81">
        <v>114.96194007042453</v>
      </c>
      <c r="H125" s="81">
        <v>108.37636150776561</v>
      </c>
      <c r="I125" s="81">
        <v>110.88315848619273</v>
      </c>
      <c r="J125" s="81">
        <v>83.45782928217974</v>
      </c>
      <c r="K125" s="81">
        <v>74.52506699290801</v>
      </c>
      <c r="L125" s="81">
        <v>76.51953461323444</v>
      </c>
      <c r="M125" s="81">
        <v>108.97573034086152</v>
      </c>
      <c r="N125" s="81">
        <v>97.74537892642803</v>
      </c>
      <c r="O125" s="81">
        <v>101.58413238318923</v>
      </c>
    </row>
    <row r="126" spans="1:15" s="91" customFormat="1" ht="12">
      <c r="A126" s="100">
        <v>6</v>
      </c>
      <c r="B126" s="100">
        <v>1999</v>
      </c>
      <c r="C126" s="99">
        <v>71.6234946581307</v>
      </c>
      <c r="D126" s="99">
        <v>89.43501680996388</v>
      </c>
      <c r="E126" s="99">
        <v>73.59637434006801</v>
      </c>
      <c r="F126" s="99">
        <v>91.87167688635019</v>
      </c>
      <c r="G126" s="99">
        <v>113.27341309707248</v>
      </c>
      <c r="H126" s="99">
        <v>105.97428849545308</v>
      </c>
      <c r="I126" s="99">
        <v>108.75292484527222</v>
      </c>
      <c r="J126" s="99">
        <v>89.81147431067262</v>
      </c>
      <c r="K126" s="99">
        <v>78.26706271527675</v>
      </c>
      <c r="L126" s="99">
        <v>80.79138550587817</v>
      </c>
      <c r="M126" s="99">
        <v>109.15506896610975</v>
      </c>
      <c r="N126" s="99">
        <v>97.44954521940687</v>
      </c>
      <c r="O126" s="99">
        <v>101.42361663074982</v>
      </c>
    </row>
    <row r="127" spans="1:15" s="91" customFormat="1" ht="12">
      <c r="A127" s="90">
        <v>7</v>
      </c>
      <c r="B127" s="90">
        <v>1999</v>
      </c>
      <c r="C127" s="81">
        <v>69.22657481132434</v>
      </c>
      <c r="D127" s="81">
        <v>86.17372347702616</v>
      </c>
      <c r="E127" s="81">
        <v>71.76359916469873</v>
      </c>
      <c r="F127" s="81">
        <v>89.09498856905101</v>
      </c>
      <c r="G127" s="81">
        <v>112.18573234253874</v>
      </c>
      <c r="H127" s="81">
        <v>105.2377549306057</v>
      </c>
      <c r="I127" s="81">
        <v>107.88544076418246</v>
      </c>
      <c r="J127" s="81">
        <v>88.67523506871689</v>
      </c>
      <c r="K127" s="81">
        <v>79.06297430475684</v>
      </c>
      <c r="L127" s="81">
        <v>81.22527524949352</v>
      </c>
      <c r="M127" s="81">
        <v>108.00572416915742</v>
      </c>
      <c r="N127" s="81">
        <v>97.19485925605915</v>
      </c>
      <c r="O127" s="81">
        <v>100.87805454966883</v>
      </c>
    </row>
    <row r="128" spans="1:15" s="91" customFormat="1" ht="12">
      <c r="A128" s="100">
        <v>8</v>
      </c>
      <c r="B128" s="100">
        <v>1999</v>
      </c>
      <c r="C128" s="99">
        <v>75.25744567380205</v>
      </c>
      <c r="D128" s="99">
        <v>92.71215584800757</v>
      </c>
      <c r="E128" s="99">
        <v>75.46302948656823</v>
      </c>
      <c r="F128" s="99">
        <v>92.91035661151251</v>
      </c>
      <c r="G128" s="99">
        <v>111.49907143420091</v>
      </c>
      <c r="H128" s="99">
        <v>105.3972227271221</v>
      </c>
      <c r="I128" s="99">
        <v>107.72044369972865</v>
      </c>
      <c r="J128" s="99">
        <v>95.67286495178148</v>
      </c>
      <c r="K128" s="99">
        <v>78.16373416984601</v>
      </c>
      <c r="L128" s="99">
        <v>82.01738693309707</v>
      </c>
      <c r="M128" s="99">
        <v>109.05459230863903</v>
      </c>
      <c r="N128" s="99">
        <v>97.01699223569058</v>
      </c>
      <c r="O128" s="99">
        <v>101.076037062391</v>
      </c>
    </row>
    <row r="129" spans="1:15" s="91" customFormat="1" ht="12">
      <c r="A129" s="90">
        <v>9</v>
      </c>
      <c r="B129" s="90">
        <v>1999</v>
      </c>
      <c r="C129" s="81">
        <v>77.96512046381673</v>
      </c>
      <c r="D129" s="81">
        <v>93.7003650430263</v>
      </c>
      <c r="E129" s="81">
        <v>81.68419426656733</v>
      </c>
      <c r="F129" s="81">
        <v>98.1672098006603</v>
      </c>
      <c r="G129" s="81">
        <v>112.53015534023697</v>
      </c>
      <c r="H129" s="81">
        <v>105.22964001401287</v>
      </c>
      <c r="I129" s="81">
        <v>108.00054438162026</v>
      </c>
      <c r="J129" s="81">
        <v>95.46736307937898</v>
      </c>
      <c r="K129" s="81">
        <v>80.28875128464276</v>
      </c>
      <c r="L129" s="81">
        <v>83.61854580066556</v>
      </c>
      <c r="M129" s="81">
        <v>109.99849553427879</v>
      </c>
      <c r="N129" s="81">
        <v>97.87078742882275</v>
      </c>
      <c r="O129" s="81">
        <v>101.96857652420205</v>
      </c>
    </row>
    <row r="130" spans="1:15" s="91" customFormat="1" ht="12">
      <c r="A130" s="100">
        <v>10</v>
      </c>
      <c r="B130" s="100">
        <v>1999</v>
      </c>
      <c r="C130" s="99">
        <v>81.75063857593334</v>
      </c>
      <c r="D130" s="99">
        <v>98.07741689859417</v>
      </c>
      <c r="E130" s="99">
        <v>83.1748529613626</v>
      </c>
      <c r="F130" s="99">
        <v>99.36391672475634</v>
      </c>
      <c r="G130" s="99">
        <v>111.62680138568405</v>
      </c>
      <c r="H130" s="99">
        <v>104.44270935475538</v>
      </c>
      <c r="I130" s="99">
        <v>107.15729182403122</v>
      </c>
      <c r="J130" s="99">
        <v>89.95042897784496</v>
      </c>
      <c r="K130" s="99">
        <v>84.93369488285657</v>
      </c>
      <c r="L130" s="99">
        <v>86.03481746632623</v>
      </c>
      <c r="M130" s="99">
        <v>108.4022451285628</v>
      </c>
      <c r="N130" s="99">
        <v>99.08640726406746</v>
      </c>
      <c r="O130" s="99">
        <v>102.24206971289858</v>
      </c>
    </row>
    <row r="131" spans="1:15" s="91" customFormat="1" ht="12">
      <c r="A131" s="90">
        <v>11</v>
      </c>
      <c r="B131" s="90">
        <v>1999</v>
      </c>
      <c r="C131" s="81">
        <v>83.40251858874632</v>
      </c>
      <c r="D131" s="81">
        <v>99.75625761076108</v>
      </c>
      <c r="E131" s="81">
        <v>85.91301346814957</v>
      </c>
      <c r="F131" s="81">
        <v>102.2701021301794</v>
      </c>
      <c r="G131" s="81">
        <v>111.28550124410266</v>
      </c>
      <c r="H131" s="81">
        <v>104.69127972117217</v>
      </c>
      <c r="I131" s="81">
        <v>107.18133461708413</v>
      </c>
      <c r="J131" s="81">
        <v>93.22321056956253</v>
      </c>
      <c r="K131" s="81">
        <v>87.65698003562024</v>
      </c>
      <c r="L131" s="81">
        <v>88.86306865910633</v>
      </c>
      <c r="M131" s="81">
        <v>108.83074395200619</v>
      </c>
      <c r="N131" s="81">
        <v>100.365899249397</v>
      </c>
      <c r="O131" s="81">
        <v>103.24548618612269</v>
      </c>
    </row>
    <row r="132" spans="1:15" s="91" customFormat="1" ht="12">
      <c r="A132" s="100">
        <v>12</v>
      </c>
      <c r="B132" s="100">
        <v>1999</v>
      </c>
      <c r="C132" s="99">
        <v>80.92211073128585</v>
      </c>
      <c r="D132" s="99">
        <v>97.24498988031185</v>
      </c>
      <c r="E132" s="99">
        <v>89.87831997032488</v>
      </c>
      <c r="F132" s="99">
        <v>106.95946500361114</v>
      </c>
      <c r="G132" s="99">
        <v>109.79238227481363</v>
      </c>
      <c r="H132" s="99">
        <v>103.4403354803574</v>
      </c>
      <c r="I132" s="99">
        <v>105.84708039522438</v>
      </c>
      <c r="J132" s="99">
        <v>93.04169853101577</v>
      </c>
      <c r="K132" s="99">
        <v>84.00521085968728</v>
      </c>
      <c r="L132" s="99">
        <v>86.02182807541881</v>
      </c>
      <c r="M132" s="99">
        <v>107.75453018352869</v>
      </c>
      <c r="N132" s="99">
        <v>97.56882596940498</v>
      </c>
      <c r="O132" s="99">
        <v>100.95331217996817</v>
      </c>
    </row>
    <row r="133" spans="1:15" s="91" customFormat="1" ht="12">
      <c r="A133" s="90">
        <v>1</v>
      </c>
      <c r="B133" s="90">
        <v>2000</v>
      </c>
      <c r="C133" s="81">
        <v>73.40570894198757</v>
      </c>
      <c r="D133" s="81">
        <v>85.89782589148105</v>
      </c>
      <c r="E133" s="81">
        <v>74.05308898494735</v>
      </c>
      <c r="F133" s="81">
        <v>86.32220331734806</v>
      </c>
      <c r="G133" s="81">
        <v>107.11213928802776</v>
      </c>
      <c r="H133" s="81">
        <v>103.21123009963043</v>
      </c>
      <c r="I133" s="81">
        <v>104.71881230367057</v>
      </c>
      <c r="J133" s="81">
        <v>84.53506352048149</v>
      </c>
      <c r="K133" s="81">
        <v>76.12665071694937</v>
      </c>
      <c r="L133" s="81">
        <v>78.07976331951255</v>
      </c>
      <c r="M133" s="81">
        <v>102.34304283244283</v>
      </c>
      <c r="N133" s="81">
        <v>93.27271007191524</v>
      </c>
      <c r="O133" s="81">
        <v>96.30302931427869</v>
      </c>
    </row>
    <row r="134" spans="1:15" s="91" customFormat="1" ht="12">
      <c r="A134" s="100">
        <v>2</v>
      </c>
      <c r="B134" s="100">
        <v>2000</v>
      </c>
      <c r="C134" s="99">
        <v>80.40903015918624</v>
      </c>
      <c r="D134" s="99">
        <v>90.83831995296424</v>
      </c>
      <c r="E134" s="99">
        <v>81.31458412372683</v>
      </c>
      <c r="F134" s="99">
        <v>92.37558499635848</v>
      </c>
      <c r="G134" s="99">
        <v>107.15506563827698</v>
      </c>
      <c r="H134" s="99">
        <v>103.62355383002912</v>
      </c>
      <c r="I134" s="99">
        <v>104.98587799673275</v>
      </c>
      <c r="J134" s="99">
        <v>91.88481881384708</v>
      </c>
      <c r="K134" s="99">
        <v>81.56222042583227</v>
      </c>
      <c r="L134" s="99">
        <v>83.95483828187412</v>
      </c>
      <c r="M134" s="99">
        <v>104.12245002744332</v>
      </c>
      <c r="N134" s="99">
        <v>96.22962611493902</v>
      </c>
      <c r="O134" s="99">
        <v>98.92138248007655</v>
      </c>
    </row>
    <row r="135" spans="1:15" s="91" customFormat="1" ht="12">
      <c r="A135" s="90">
        <v>3</v>
      </c>
      <c r="B135" s="90">
        <v>2000</v>
      </c>
      <c r="C135" s="81">
        <v>85.97961427620717</v>
      </c>
      <c r="D135" s="81">
        <v>97.7047176221071</v>
      </c>
      <c r="E135" s="81">
        <v>87.82995252694877</v>
      </c>
      <c r="F135" s="81">
        <v>99.43302982055158</v>
      </c>
      <c r="G135" s="81">
        <v>107.26638222665396</v>
      </c>
      <c r="H135" s="81">
        <v>103.98943112302521</v>
      </c>
      <c r="I135" s="81">
        <v>105.25974279020076</v>
      </c>
      <c r="J135" s="81">
        <v>87.37421970179564</v>
      </c>
      <c r="K135" s="81">
        <v>81.96393059888874</v>
      </c>
      <c r="L135" s="81">
        <v>83.20309762775932</v>
      </c>
      <c r="M135" s="81">
        <v>103.17461424201537</v>
      </c>
      <c r="N135" s="81">
        <v>96.70858381213122</v>
      </c>
      <c r="O135" s="81">
        <v>98.95019681991005</v>
      </c>
    </row>
    <row r="136" spans="1:15" s="91" customFormat="1" ht="12">
      <c r="A136" s="100">
        <v>4</v>
      </c>
      <c r="B136" s="100">
        <v>2000</v>
      </c>
      <c r="C136" s="99">
        <v>78.99185808888677</v>
      </c>
      <c r="D136" s="99">
        <v>89.14711312893924</v>
      </c>
      <c r="E136" s="99">
        <v>80.10181102500167</v>
      </c>
      <c r="F136" s="99">
        <v>89.92465138414053</v>
      </c>
      <c r="G136" s="99">
        <v>106.71253375284955</v>
      </c>
      <c r="H136" s="99">
        <v>103.04280490611582</v>
      </c>
      <c r="I136" s="99">
        <v>104.46138024348016</v>
      </c>
      <c r="J136" s="99">
        <v>87.81882546771982</v>
      </c>
      <c r="K136" s="99">
        <v>84.75063965314153</v>
      </c>
      <c r="L136" s="99">
        <v>85.43994605534792</v>
      </c>
      <c r="M136" s="99">
        <v>103.10058974222137</v>
      </c>
      <c r="N136" s="99">
        <v>97.25384321939765</v>
      </c>
      <c r="O136" s="99">
        <v>99.28849164977815</v>
      </c>
    </row>
    <row r="137" spans="1:15" s="91" customFormat="1" ht="12">
      <c r="A137" s="90">
        <v>5</v>
      </c>
      <c r="B137" s="90">
        <v>2000</v>
      </c>
      <c r="C137" s="81">
        <v>90.12399881832513</v>
      </c>
      <c r="D137" s="81">
        <v>99.62379490379165</v>
      </c>
      <c r="E137" s="81">
        <v>88.6391375181261</v>
      </c>
      <c r="F137" s="81">
        <v>96.60021563817499</v>
      </c>
      <c r="G137" s="81">
        <v>106.89048677800474</v>
      </c>
      <c r="H137" s="81">
        <v>102.2276847549849</v>
      </c>
      <c r="I137" s="81">
        <v>104.0025452174402</v>
      </c>
      <c r="J137" s="81">
        <v>89.74041072261596</v>
      </c>
      <c r="K137" s="81">
        <v>84.76073207967634</v>
      </c>
      <c r="L137" s="81">
        <v>85.86176277883101</v>
      </c>
      <c r="M137" s="81">
        <v>103.51697598410907</v>
      </c>
      <c r="N137" s="81">
        <v>96.80977342975434</v>
      </c>
      <c r="O137" s="81">
        <v>99.11287036927499</v>
      </c>
    </row>
    <row r="138" spans="1:15" s="91" customFormat="1" ht="12">
      <c r="A138" s="100">
        <v>6</v>
      </c>
      <c r="B138" s="100">
        <v>2000</v>
      </c>
      <c r="C138" s="99">
        <v>92.75842989477775</v>
      </c>
      <c r="D138" s="99">
        <v>100.63237440139933</v>
      </c>
      <c r="E138" s="99">
        <v>93.18079070131625</v>
      </c>
      <c r="F138" s="99">
        <v>101.30771999011768</v>
      </c>
      <c r="G138" s="99">
        <v>105.07737913334367</v>
      </c>
      <c r="H138" s="99">
        <v>101.85629955968992</v>
      </c>
      <c r="I138" s="99">
        <v>103.0803182578181</v>
      </c>
      <c r="J138" s="99">
        <v>97.45049223530724</v>
      </c>
      <c r="K138" s="99">
        <v>87.79178706802313</v>
      </c>
      <c r="L138" s="99">
        <v>89.89945571492682</v>
      </c>
      <c r="M138" s="99">
        <v>103.70587533340631</v>
      </c>
      <c r="N138" s="99">
        <v>97.61703898702223</v>
      </c>
      <c r="O138" s="99">
        <v>99.68795982102728</v>
      </c>
    </row>
    <row r="139" spans="1:15" s="91" customFormat="1" ht="12">
      <c r="A139" s="90">
        <v>7</v>
      </c>
      <c r="B139" s="90">
        <v>2000</v>
      </c>
      <c r="C139" s="81">
        <v>91.8105894422759</v>
      </c>
      <c r="D139" s="81">
        <v>98.68045547339624</v>
      </c>
      <c r="E139" s="81">
        <v>89.00977590118342</v>
      </c>
      <c r="F139" s="81">
        <v>95.1237496717363</v>
      </c>
      <c r="G139" s="81">
        <v>104.83243817041736</v>
      </c>
      <c r="H139" s="81">
        <v>102.39102090799369</v>
      </c>
      <c r="I139" s="81">
        <v>103.31707374126039</v>
      </c>
      <c r="J139" s="81">
        <v>101.40372804878733</v>
      </c>
      <c r="K139" s="81">
        <v>92.62523662508296</v>
      </c>
      <c r="L139" s="81">
        <v>94.59901151016886</v>
      </c>
      <c r="M139" s="81">
        <v>104.16680572750661</v>
      </c>
      <c r="N139" s="81">
        <v>99.44665180778428</v>
      </c>
      <c r="O139" s="81">
        <v>101.05294578730083</v>
      </c>
    </row>
    <row r="140" spans="1:15" s="91" customFormat="1" ht="12">
      <c r="A140" s="100">
        <v>8</v>
      </c>
      <c r="B140" s="100">
        <v>2000</v>
      </c>
      <c r="C140" s="99">
        <v>98.22086194411256</v>
      </c>
      <c r="D140" s="99">
        <v>106.69367104160689</v>
      </c>
      <c r="E140" s="99">
        <v>96.28448827373053</v>
      </c>
      <c r="F140" s="99">
        <v>104.0058383893786</v>
      </c>
      <c r="G140" s="99">
        <v>105.14955984086968</v>
      </c>
      <c r="H140" s="99">
        <v>103.02384170635929</v>
      </c>
      <c r="I140" s="99">
        <v>103.82775300930038</v>
      </c>
      <c r="J140" s="99">
        <v>106.45615791447412</v>
      </c>
      <c r="K140" s="99">
        <v>92.67087757158548</v>
      </c>
      <c r="L140" s="99">
        <v>95.71295026522817</v>
      </c>
      <c r="M140" s="99">
        <v>105.61365207058705</v>
      </c>
      <c r="N140" s="99">
        <v>99.90850576442641</v>
      </c>
      <c r="O140" s="99">
        <v>101.8216396146316</v>
      </c>
    </row>
    <row r="141" spans="1:15" s="91" customFormat="1" ht="12">
      <c r="A141" s="90">
        <v>9</v>
      </c>
      <c r="B141" s="90">
        <v>2000</v>
      </c>
      <c r="C141" s="81">
        <v>98.95416265081161</v>
      </c>
      <c r="D141" s="81">
        <v>103.72437436689607</v>
      </c>
      <c r="E141" s="81">
        <v>98.70338212713412</v>
      </c>
      <c r="F141" s="81">
        <v>103.20872482014066</v>
      </c>
      <c r="G141" s="81">
        <v>105.09851821228655</v>
      </c>
      <c r="H141" s="81">
        <v>102.37135605442315</v>
      </c>
      <c r="I141" s="81">
        <v>103.4041786875843</v>
      </c>
      <c r="J141" s="81">
        <v>104.28792059494785</v>
      </c>
      <c r="K141" s="81">
        <v>96.54475439665939</v>
      </c>
      <c r="L141" s="81">
        <v>98.24804669313016</v>
      </c>
      <c r="M141" s="81">
        <v>105.30224491736291</v>
      </c>
      <c r="N141" s="81">
        <v>100.91509296707368</v>
      </c>
      <c r="O141" s="81">
        <v>102.39660547158327</v>
      </c>
    </row>
    <row r="142" spans="1:15" s="91" customFormat="1" ht="12">
      <c r="A142" s="100">
        <v>10</v>
      </c>
      <c r="B142" s="100">
        <v>2000</v>
      </c>
      <c r="C142" s="99">
        <v>102.92103047307168</v>
      </c>
      <c r="D142" s="99">
        <v>108.81063323867902</v>
      </c>
      <c r="E142" s="99">
        <v>101.53126982956074</v>
      </c>
      <c r="F142" s="99">
        <v>106.94552205119652</v>
      </c>
      <c r="G142" s="99">
        <v>104.97634888253825</v>
      </c>
      <c r="H142" s="99">
        <v>101.29923431022806</v>
      </c>
      <c r="I142" s="99">
        <v>102.68656334800058</v>
      </c>
      <c r="J142" s="99">
        <v>104.19678688474377</v>
      </c>
      <c r="K142" s="99">
        <v>99.28769973670656</v>
      </c>
      <c r="L142" s="99">
        <v>100.36445485636095</v>
      </c>
      <c r="M142" s="99">
        <v>105.27257948168655</v>
      </c>
      <c r="N142" s="99">
        <v>101.291806282281</v>
      </c>
      <c r="O142" s="99">
        <v>102.64454427073366</v>
      </c>
    </row>
    <row r="143" spans="1:15" s="91" customFormat="1" ht="12">
      <c r="A143" s="90">
        <v>11</v>
      </c>
      <c r="B143" s="90">
        <v>2000</v>
      </c>
      <c r="C143" s="81">
        <v>105.07389322382504</v>
      </c>
      <c r="D143" s="81">
        <v>111.20148504523239</v>
      </c>
      <c r="E143" s="81">
        <v>103.57803690584917</v>
      </c>
      <c r="F143" s="81">
        <v>108.94677713100381</v>
      </c>
      <c r="G143" s="81">
        <v>104.27687987021008</v>
      </c>
      <c r="H143" s="81">
        <v>101.82293378565358</v>
      </c>
      <c r="I143" s="81">
        <v>102.74706989396464</v>
      </c>
      <c r="J143" s="81">
        <v>104.45733494345343</v>
      </c>
      <c r="K143" s="81">
        <v>101.02133365949825</v>
      </c>
      <c r="L143" s="81">
        <v>101.75736021256921</v>
      </c>
      <c r="M143" s="81">
        <v>104.90228439581722</v>
      </c>
      <c r="N143" s="81">
        <v>102.50103360022536</v>
      </c>
      <c r="O143" s="81">
        <v>103.33353207663804</v>
      </c>
    </row>
    <row r="144" spans="1:15" s="91" customFormat="1" ht="12">
      <c r="A144" s="100">
        <v>12</v>
      </c>
      <c r="B144" s="100">
        <v>2000</v>
      </c>
      <c r="C144" s="99">
        <v>94.42256784822992</v>
      </c>
      <c r="D144" s="99">
        <v>98.84486300690457</v>
      </c>
      <c r="E144" s="99">
        <v>102.00588527217622</v>
      </c>
      <c r="F144" s="99">
        <v>105.75971079166119</v>
      </c>
      <c r="G144" s="99">
        <v>103.70866697818198</v>
      </c>
      <c r="H144" s="99">
        <v>100.28867922108992</v>
      </c>
      <c r="I144" s="99">
        <v>101.58360012464715</v>
      </c>
      <c r="J144" s="99">
        <v>105.21991756455517</v>
      </c>
      <c r="K144" s="99">
        <v>96.35344051418721</v>
      </c>
      <c r="L144" s="99">
        <v>98.34499565718306</v>
      </c>
      <c r="M144" s="99">
        <v>104.73826540281176</v>
      </c>
      <c r="N144" s="99">
        <v>99.27459123872363</v>
      </c>
      <c r="O144" s="99">
        <v>101.0800031393722</v>
      </c>
    </row>
    <row r="145" spans="1:15" s="91" customFormat="1" ht="12">
      <c r="A145" s="90">
        <v>1</v>
      </c>
      <c r="B145" s="90">
        <v>2001</v>
      </c>
      <c r="C145" s="81">
        <v>87.31103981110702</v>
      </c>
      <c r="D145" s="81">
        <v>90.07307617885523</v>
      </c>
      <c r="E145" s="81">
        <v>87.2833837298755</v>
      </c>
      <c r="F145" s="81">
        <v>89.86640066901985</v>
      </c>
      <c r="G145" s="81">
        <v>101.45359772816926</v>
      </c>
      <c r="H145" s="81">
        <v>102.15916702672214</v>
      </c>
      <c r="I145" s="81">
        <v>101.89663694449078</v>
      </c>
      <c r="J145" s="81">
        <v>94.55030711170589</v>
      </c>
      <c r="K145" s="81">
        <v>88.80724938869423</v>
      </c>
      <c r="L145" s="81">
        <v>90.13625809368594</v>
      </c>
      <c r="M145" s="81">
        <v>99.57228765637213</v>
      </c>
      <c r="N145" s="81">
        <v>96.49278595276145</v>
      </c>
      <c r="O145" s="81">
        <v>97.47577098338412</v>
      </c>
    </row>
    <row r="146" spans="1:15" s="91" customFormat="1" ht="12">
      <c r="A146" s="100">
        <v>2</v>
      </c>
      <c r="B146" s="100">
        <v>2001</v>
      </c>
      <c r="C146" s="99">
        <v>91.48894946372913</v>
      </c>
      <c r="D146" s="99">
        <v>92.92493375944292</v>
      </c>
      <c r="E146" s="99">
        <v>91.32987614409181</v>
      </c>
      <c r="F146" s="99">
        <v>92.69627613933639</v>
      </c>
      <c r="G146" s="99">
        <v>101.62979136337664</v>
      </c>
      <c r="H146" s="99">
        <v>102.56074790746104</v>
      </c>
      <c r="I146" s="99">
        <v>102.21435514551182</v>
      </c>
      <c r="J146" s="99">
        <v>98.62532706997607</v>
      </c>
      <c r="K146" s="99">
        <v>97.58474168848534</v>
      </c>
      <c r="L146" s="99">
        <v>97.82554494991643</v>
      </c>
      <c r="M146" s="99">
        <v>100.811003737364</v>
      </c>
      <c r="N146" s="99">
        <v>100.44899525682986</v>
      </c>
      <c r="O146" s="99">
        <v>100.56454931445754</v>
      </c>
    </row>
    <row r="147" spans="1:15" s="91" customFormat="1" ht="12">
      <c r="A147" s="90">
        <v>3</v>
      </c>
      <c r="B147" s="90">
        <v>2001</v>
      </c>
      <c r="C147" s="81">
        <v>100.71978998893378</v>
      </c>
      <c r="D147" s="81">
        <v>101.83250436458388</v>
      </c>
      <c r="E147" s="81">
        <v>99.91104292118274</v>
      </c>
      <c r="F147" s="81">
        <v>101.01176632121523</v>
      </c>
      <c r="G147" s="81">
        <v>101.48103820159547</v>
      </c>
      <c r="H147" s="81">
        <v>102.6981588300913</v>
      </c>
      <c r="I147" s="81">
        <v>102.24528938220028</v>
      </c>
      <c r="J147" s="81">
        <v>96.18385991612729</v>
      </c>
      <c r="K147" s="81">
        <v>99.30583362585485</v>
      </c>
      <c r="L147" s="81">
        <v>98.58337349449339</v>
      </c>
      <c r="M147" s="81">
        <v>100.03743175153676</v>
      </c>
      <c r="N147" s="81">
        <v>101.25849990954357</v>
      </c>
      <c r="O147" s="81">
        <v>100.86873174695955</v>
      </c>
    </row>
    <row r="148" spans="1:15" s="91" customFormat="1" ht="12">
      <c r="A148" s="100">
        <v>4</v>
      </c>
      <c r="B148" s="100">
        <v>2001</v>
      </c>
      <c r="C148" s="99">
        <v>94.8276269975994</v>
      </c>
      <c r="D148" s="99">
        <v>95.0358805676823</v>
      </c>
      <c r="E148" s="99">
        <v>94.3242408863637</v>
      </c>
      <c r="F148" s="99">
        <v>94.42840048024635</v>
      </c>
      <c r="G148" s="99">
        <v>100.95162743423407</v>
      </c>
      <c r="H148" s="99">
        <v>102.01180246618623</v>
      </c>
      <c r="I148" s="99">
        <v>101.61732974906421</v>
      </c>
      <c r="J148" s="99">
        <v>98.31366295019474</v>
      </c>
      <c r="K148" s="99">
        <v>101.35294006241843</v>
      </c>
      <c r="L148" s="99">
        <v>100.64961686180999</v>
      </c>
      <c r="M148" s="99">
        <v>100.23271968015072</v>
      </c>
      <c r="N148" s="99">
        <v>101.7321897875983</v>
      </c>
      <c r="O148" s="99">
        <v>101.25355499166396</v>
      </c>
    </row>
    <row r="149" spans="1:15" s="91" customFormat="1" ht="12">
      <c r="A149" s="90">
        <v>5</v>
      </c>
      <c r="B149" s="90">
        <v>2001</v>
      </c>
      <c r="C149" s="81">
        <v>102.89644350514618</v>
      </c>
      <c r="D149" s="81">
        <v>102.60856742222978</v>
      </c>
      <c r="E149" s="81">
        <v>102.39039374446406</v>
      </c>
      <c r="F149" s="81">
        <v>102.15423555678036</v>
      </c>
      <c r="G149" s="81">
        <v>101.19387846804952</v>
      </c>
      <c r="H149" s="81">
        <v>101.18950060501622</v>
      </c>
      <c r="I149" s="81">
        <v>101.19112953181973</v>
      </c>
      <c r="J149" s="81">
        <v>98.34435325714244</v>
      </c>
      <c r="K149" s="81">
        <v>102.58750100616827</v>
      </c>
      <c r="L149" s="81">
        <v>101.60558848378038</v>
      </c>
      <c r="M149" s="81">
        <v>100.41731540892891</v>
      </c>
      <c r="N149" s="81">
        <v>101.78279388536987</v>
      </c>
      <c r="O149" s="81">
        <v>101.34692956991742</v>
      </c>
    </row>
    <row r="150" spans="1:15" s="91" customFormat="1" ht="12">
      <c r="A150" s="100">
        <v>6</v>
      </c>
      <c r="B150" s="100">
        <v>2001</v>
      </c>
      <c r="C150" s="99">
        <v>99.06232660349882</v>
      </c>
      <c r="D150" s="99">
        <v>98.81335377895208</v>
      </c>
      <c r="E150" s="99">
        <v>99.46389318028365</v>
      </c>
      <c r="F150" s="99">
        <v>99.20732714769552</v>
      </c>
      <c r="G150" s="99">
        <v>100.80884973412441</v>
      </c>
      <c r="H150" s="99">
        <v>100.37527699874866</v>
      </c>
      <c r="I150" s="99">
        <v>100.53660188363938</v>
      </c>
      <c r="J150" s="99">
        <v>100.32216698464052</v>
      </c>
      <c r="K150" s="99">
        <v>102.05074196928382</v>
      </c>
      <c r="L150" s="99">
        <v>101.65073010929203</v>
      </c>
      <c r="M150" s="99">
        <v>100.67621716666586</v>
      </c>
      <c r="N150" s="99">
        <v>101.0863226520026</v>
      </c>
      <c r="O150" s="99">
        <v>100.95541590413829</v>
      </c>
    </row>
    <row r="151" spans="1:15" s="91" customFormat="1" ht="12">
      <c r="A151" s="90">
        <v>7</v>
      </c>
      <c r="B151" s="90">
        <v>2001</v>
      </c>
      <c r="C151" s="81">
        <v>100.45708806523672</v>
      </c>
      <c r="D151" s="81">
        <v>99.94033161238406</v>
      </c>
      <c r="E151" s="81">
        <v>97.19264397741416</v>
      </c>
      <c r="F151" s="81">
        <v>96.75630540823694</v>
      </c>
      <c r="G151" s="81">
        <v>100.61187478971672</v>
      </c>
      <c r="H151" s="81">
        <v>99.95245477592377</v>
      </c>
      <c r="I151" s="81">
        <v>100.19781351077962</v>
      </c>
      <c r="J151" s="81">
        <v>99.95993770598243</v>
      </c>
      <c r="K151" s="81">
        <v>100.73990792411769</v>
      </c>
      <c r="L151" s="81">
        <v>100.5594139678437</v>
      </c>
      <c r="M151" s="81">
        <v>100.43420650513335</v>
      </c>
      <c r="N151" s="81">
        <v>100.28663970250304</v>
      </c>
      <c r="O151" s="81">
        <v>100.33374341341589</v>
      </c>
    </row>
    <row r="152" spans="1:15" s="91" customFormat="1" ht="12">
      <c r="A152" s="100">
        <v>8</v>
      </c>
      <c r="B152" s="100">
        <v>2001</v>
      </c>
      <c r="C152" s="99">
        <v>104.43773021097313</v>
      </c>
      <c r="D152" s="99">
        <v>103.72995870215253</v>
      </c>
      <c r="E152" s="99">
        <v>103.35210848742504</v>
      </c>
      <c r="F152" s="99">
        <v>102.70771458823837</v>
      </c>
      <c r="G152" s="99">
        <v>100.1258883378055</v>
      </c>
      <c r="H152" s="99">
        <v>99.31739938946079</v>
      </c>
      <c r="I152" s="99">
        <v>99.61822408595397</v>
      </c>
      <c r="J152" s="99">
        <v>102.37922850854599</v>
      </c>
      <c r="K152" s="99">
        <v>100.30712664725513</v>
      </c>
      <c r="L152" s="99">
        <v>100.78663452339063</v>
      </c>
      <c r="M152" s="99">
        <v>100.73997686368752</v>
      </c>
      <c r="N152" s="99">
        <v>99.73742683076075</v>
      </c>
      <c r="O152" s="99">
        <v>100.05744343398646</v>
      </c>
    </row>
    <row r="153" spans="1:15" s="91" customFormat="1" ht="12">
      <c r="A153" s="90">
        <v>9</v>
      </c>
      <c r="B153" s="90">
        <v>2001</v>
      </c>
      <c r="C153" s="81">
        <v>104.76666744443033</v>
      </c>
      <c r="D153" s="81">
        <v>103.4103520755577</v>
      </c>
      <c r="E153" s="81">
        <v>102.2000018725026</v>
      </c>
      <c r="F153" s="81">
        <v>100.86093502178834</v>
      </c>
      <c r="G153" s="81">
        <v>99.07442293988933</v>
      </c>
      <c r="H153" s="81">
        <v>98.63112809819388</v>
      </c>
      <c r="I153" s="81">
        <v>98.79607041000045</v>
      </c>
      <c r="J153" s="81">
        <v>102.20671515587888</v>
      </c>
      <c r="K153" s="81">
        <v>101.52782786410688</v>
      </c>
      <c r="L153" s="81">
        <v>101.68493008455958</v>
      </c>
      <c r="M153" s="81">
        <v>99.92804670008557</v>
      </c>
      <c r="N153" s="81">
        <v>99.86044999602878</v>
      </c>
      <c r="O153" s="81">
        <v>99.88202704147395</v>
      </c>
    </row>
    <row r="154" spans="1:15" s="91" customFormat="1" ht="12">
      <c r="A154" s="100">
        <v>10</v>
      </c>
      <c r="B154" s="100">
        <v>2001</v>
      </c>
      <c r="C154" s="99">
        <v>108.62617355246711</v>
      </c>
      <c r="D154" s="99">
        <v>107.50472896554626</v>
      </c>
      <c r="E154" s="99">
        <v>107.24708823191635</v>
      </c>
      <c r="F154" s="99">
        <v>106.16716144747022</v>
      </c>
      <c r="G154" s="99">
        <v>98.21611455207935</v>
      </c>
      <c r="H154" s="99">
        <v>97.54837127558345</v>
      </c>
      <c r="I154" s="99">
        <v>97.79682695193934</v>
      </c>
      <c r="J154" s="99">
        <v>102.11891288422125</v>
      </c>
      <c r="K154" s="99">
        <v>102.54017748157213</v>
      </c>
      <c r="L154" s="99">
        <v>102.44269207501927</v>
      </c>
      <c r="M154" s="99">
        <v>99.27971946434263</v>
      </c>
      <c r="N154" s="99">
        <v>99.66682923625368</v>
      </c>
      <c r="O154" s="99">
        <v>99.54326278050203</v>
      </c>
    </row>
    <row r="155" spans="1:15" s="91" customFormat="1" ht="12">
      <c r="A155" s="90">
        <v>11</v>
      </c>
      <c r="B155" s="90">
        <v>2001</v>
      </c>
      <c r="C155" s="81">
        <v>107.23508437255437</v>
      </c>
      <c r="D155" s="81">
        <v>106.62380422499693</v>
      </c>
      <c r="E155" s="81">
        <v>110.37764645299248</v>
      </c>
      <c r="F155" s="81">
        <v>109.80039149827277</v>
      </c>
      <c r="G155" s="81">
        <v>97.81038662771763</v>
      </c>
      <c r="H155" s="81">
        <v>97.18174013539469</v>
      </c>
      <c r="I155" s="81">
        <v>97.41564857736134</v>
      </c>
      <c r="J155" s="81">
        <v>103.3051149109875</v>
      </c>
      <c r="K155" s="81">
        <v>104.90134664561339</v>
      </c>
      <c r="L155" s="81">
        <v>104.53196051494612</v>
      </c>
      <c r="M155" s="81">
        <v>99.30783012755394</v>
      </c>
      <c r="N155" s="81">
        <v>100.45784124789282</v>
      </c>
      <c r="O155" s="81">
        <v>100.09075467832956</v>
      </c>
    </row>
    <row r="156" spans="1:15" s="91" customFormat="1" ht="12">
      <c r="A156" s="100">
        <v>12</v>
      </c>
      <c r="B156" s="100">
        <v>2001</v>
      </c>
      <c r="C156" s="99">
        <v>98.17107998432412</v>
      </c>
      <c r="D156" s="99">
        <v>97.5025083476163</v>
      </c>
      <c r="E156" s="99">
        <v>104.92768037148765</v>
      </c>
      <c r="F156" s="99">
        <v>104.34308572169968</v>
      </c>
      <c r="G156" s="99">
        <v>96.64252982324211</v>
      </c>
      <c r="H156" s="99">
        <v>96.37425249121787</v>
      </c>
      <c r="I156" s="99">
        <v>96.47407382723914</v>
      </c>
      <c r="J156" s="99">
        <v>103.69041354459702</v>
      </c>
      <c r="K156" s="99">
        <v>98.29460569643</v>
      </c>
      <c r="L156" s="99">
        <v>99.5432568412623</v>
      </c>
      <c r="M156" s="99">
        <v>98.56324493817851</v>
      </c>
      <c r="N156" s="99">
        <v>97.18922554245523</v>
      </c>
      <c r="O156" s="99">
        <v>97.62781614177123</v>
      </c>
    </row>
    <row r="157" spans="1:15" s="91" customFormat="1" ht="12">
      <c r="A157" s="90">
        <v>1</v>
      </c>
      <c r="B157" s="90">
        <v>2002</v>
      </c>
      <c r="C157" s="81">
        <v>91.93106503546761</v>
      </c>
      <c r="D157" s="81">
        <v>90.92497060015612</v>
      </c>
      <c r="E157" s="81">
        <v>90.64372831203413</v>
      </c>
      <c r="F157" s="81">
        <v>89.75162549910853</v>
      </c>
      <c r="G157" s="81">
        <v>94.9633587022806</v>
      </c>
      <c r="H157" s="81">
        <v>91.8053331066744</v>
      </c>
      <c r="I157" s="81">
        <v>92.98037958475058</v>
      </c>
      <c r="J157" s="81">
        <v>100.63102196070507</v>
      </c>
      <c r="K157" s="81">
        <v>90.55526280539804</v>
      </c>
      <c r="L157" s="81">
        <v>92.88690777096195</v>
      </c>
      <c r="M157" s="81">
        <v>96.50793107566433</v>
      </c>
      <c r="N157" s="81">
        <v>91.27481944651682</v>
      </c>
      <c r="O157" s="81">
        <v>92.94524242079154</v>
      </c>
    </row>
    <row r="158" spans="1:15" s="91" customFormat="1" ht="12">
      <c r="A158" s="100">
        <v>2</v>
      </c>
      <c r="B158" s="100">
        <v>2002</v>
      </c>
      <c r="C158" s="99">
        <v>94.2898889207343</v>
      </c>
      <c r="D158" s="99">
        <v>93.0102620526366</v>
      </c>
      <c r="E158" s="99">
        <v>92.81630833030336</v>
      </c>
      <c r="F158" s="99">
        <v>91.67540454673154</v>
      </c>
      <c r="G158" s="99">
        <v>94.83704744526672</v>
      </c>
      <c r="H158" s="99">
        <v>92.21335060494961</v>
      </c>
      <c r="I158" s="99">
        <v>93.18958263297485</v>
      </c>
      <c r="J158" s="99">
        <v>105.19730684511714</v>
      </c>
      <c r="K158" s="99">
        <v>98.52481235814115</v>
      </c>
      <c r="L158" s="99">
        <v>100.06890327362476</v>
      </c>
      <c r="M158" s="99">
        <v>97.66046332593186</v>
      </c>
      <c r="N158" s="99">
        <v>94.891853303727</v>
      </c>
      <c r="O158" s="99">
        <v>95.77560089323745</v>
      </c>
    </row>
    <row r="159" spans="1:15" s="91" customFormat="1" ht="12">
      <c r="A159" s="90">
        <v>3</v>
      </c>
      <c r="B159" s="90">
        <v>2002</v>
      </c>
      <c r="C159" s="81">
        <v>92.85707957809767</v>
      </c>
      <c r="D159" s="81">
        <v>90.98369639721392</v>
      </c>
      <c r="E159" s="81">
        <v>92.74179665235636</v>
      </c>
      <c r="F159" s="81">
        <v>90.9206041764271</v>
      </c>
      <c r="G159" s="81">
        <v>94.00454108496322</v>
      </c>
      <c r="H159" s="81">
        <v>92.1686880762306</v>
      </c>
      <c r="I159" s="81">
        <v>92.85177709716133</v>
      </c>
      <c r="J159" s="81">
        <v>104.84148887415584</v>
      </c>
      <c r="K159" s="81">
        <v>100.47733186145179</v>
      </c>
      <c r="L159" s="81">
        <v>101.48724730015518</v>
      </c>
      <c r="M159" s="81">
        <v>96.95786583341375</v>
      </c>
      <c r="N159" s="81">
        <v>95.69476898619435</v>
      </c>
      <c r="O159" s="81">
        <v>96.09795281674316</v>
      </c>
    </row>
    <row r="160" spans="1:15" s="91" customFormat="1" ht="12">
      <c r="A160" s="100">
        <v>4</v>
      </c>
      <c r="B160" s="100">
        <v>2002</v>
      </c>
      <c r="C160" s="99">
        <v>105.7712797524769</v>
      </c>
      <c r="D160" s="99">
        <v>102.62831775601153</v>
      </c>
      <c r="E160" s="99">
        <v>106.22949992187436</v>
      </c>
      <c r="F160" s="99">
        <v>103.03753914156665</v>
      </c>
      <c r="G160" s="99">
        <v>94.33333752042076</v>
      </c>
      <c r="H160" s="99">
        <v>91.95484851255657</v>
      </c>
      <c r="I160" s="99">
        <v>92.83984296469852</v>
      </c>
      <c r="J160" s="99">
        <v>102.37669279758235</v>
      </c>
      <c r="K160" s="99">
        <v>100.51215364495773</v>
      </c>
      <c r="L160" s="99">
        <v>100.94362915576566</v>
      </c>
      <c r="M160" s="99">
        <v>96.5253421939425</v>
      </c>
      <c r="N160" s="99">
        <v>95.58645808062656</v>
      </c>
      <c r="O160" s="99">
        <v>95.88615235512457</v>
      </c>
    </row>
    <row r="161" spans="1:15" s="91" customFormat="1" ht="12">
      <c r="A161" s="90">
        <v>5</v>
      </c>
      <c r="B161" s="90">
        <v>2002</v>
      </c>
      <c r="C161" s="81">
        <v>106.28469250864349</v>
      </c>
      <c r="D161" s="81">
        <v>102.32299076072866</v>
      </c>
      <c r="E161" s="81">
        <v>106.68521370793773</v>
      </c>
      <c r="F161" s="81">
        <v>102.74559804457037</v>
      </c>
      <c r="G161" s="81">
        <v>94.23284925130126</v>
      </c>
      <c r="H161" s="81">
        <v>91.48529524696227</v>
      </c>
      <c r="I161" s="81">
        <v>92.50761237466843</v>
      </c>
      <c r="J161" s="81">
        <v>101.53391684991266</v>
      </c>
      <c r="K161" s="81">
        <v>100.89232380486243</v>
      </c>
      <c r="L161" s="81">
        <v>101.0407957135666</v>
      </c>
      <c r="M161" s="81">
        <v>96.22256296484274</v>
      </c>
      <c r="N161" s="81">
        <v>95.47751644153266</v>
      </c>
      <c r="O161" s="81">
        <v>95.7153372482796</v>
      </c>
    </row>
    <row r="162" spans="1:15" s="91" customFormat="1" ht="12">
      <c r="A162" s="100">
        <v>6</v>
      </c>
      <c r="B162" s="100">
        <v>2002</v>
      </c>
      <c r="C162" s="99">
        <v>100.32599116123778</v>
      </c>
      <c r="D162" s="99">
        <v>96.36590282249406</v>
      </c>
      <c r="E162" s="99">
        <v>101.24069669905563</v>
      </c>
      <c r="F162" s="99">
        <v>97.14992655395847</v>
      </c>
      <c r="G162" s="99">
        <v>93.55069926963412</v>
      </c>
      <c r="H162" s="99">
        <v>91.24842462247064</v>
      </c>
      <c r="I162" s="99">
        <v>92.10506103462558</v>
      </c>
      <c r="J162" s="99">
        <v>101.98941158186459</v>
      </c>
      <c r="K162" s="99">
        <v>99.94996338435222</v>
      </c>
      <c r="L162" s="99">
        <v>100.42191483227396</v>
      </c>
      <c r="M162" s="99">
        <v>95.85044809204875</v>
      </c>
      <c r="N162" s="99">
        <v>94.94124507653267</v>
      </c>
      <c r="O162" s="99">
        <v>95.23146506666984</v>
      </c>
    </row>
    <row r="163" spans="1:15" s="91" customFormat="1" ht="12">
      <c r="A163" s="90">
        <v>7</v>
      </c>
      <c r="B163" s="90">
        <v>2002</v>
      </c>
      <c r="C163" s="81">
        <v>106.39694458634321</v>
      </c>
      <c r="D163" s="81">
        <v>101.09278812311294</v>
      </c>
      <c r="E163" s="81">
        <v>108.07272501623395</v>
      </c>
      <c r="F163" s="81">
        <v>102.54910872777836</v>
      </c>
      <c r="G163" s="81">
        <v>93.12597778477074</v>
      </c>
      <c r="H163" s="81">
        <v>90.66184355239666</v>
      </c>
      <c r="I163" s="81">
        <v>91.57870510516136</v>
      </c>
      <c r="J163" s="81">
        <v>103.36911490618203</v>
      </c>
      <c r="K163" s="81">
        <v>100.31812718997736</v>
      </c>
      <c r="L163" s="81">
        <v>101.02416035718927</v>
      </c>
      <c r="M163" s="81">
        <v>95.91747507265148</v>
      </c>
      <c r="N163" s="81">
        <v>94.75984537746372</v>
      </c>
      <c r="O163" s="81">
        <v>95.12936381612528</v>
      </c>
    </row>
    <row r="164" spans="1:17" s="91" customFormat="1" ht="12">
      <c r="A164" s="100">
        <v>8</v>
      </c>
      <c r="B164" s="100">
        <v>2002</v>
      </c>
      <c r="C164" s="99">
        <v>110.24041457694327</v>
      </c>
      <c r="D164" s="99">
        <v>103.18315169182553</v>
      </c>
      <c r="E164" s="99">
        <v>110.79962814190183</v>
      </c>
      <c r="F164" s="99">
        <v>103.61759926922487</v>
      </c>
      <c r="G164" s="99">
        <v>92.82810389157476</v>
      </c>
      <c r="H164" s="99">
        <v>90.3904455502264</v>
      </c>
      <c r="I164" s="99">
        <v>91.29745588375242</v>
      </c>
      <c r="J164" s="99">
        <v>105.75977363492751</v>
      </c>
      <c r="K164" s="99">
        <v>102.27428187524788</v>
      </c>
      <c r="L164" s="99">
        <v>103.08086420703087</v>
      </c>
      <c r="M164" s="99">
        <v>96.35228994790329</v>
      </c>
      <c r="N164" s="99">
        <v>95.4337919116779</v>
      </c>
      <c r="O164" s="99">
        <v>95.72697889683438</v>
      </c>
      <c r="Q164" s="93"/>
    </row>
    <row r="165" spans="1:17" s="91" customFormat="1" ht="12">
      <c r="A165" s="90">
        <v>9</v>
      </c>
      <c r="B165" s="90">
        <v>2002</v>
      </c>
      <c r="C165" s="81">
        <v>111.40173902170072</v>
      </c>
      <c r="D165" s="81">
        <v>102.66362463917677</v>
      </c>
      <c r="E165" s="81">
        <v>112.60152563834097</v>
      </c>
      <c r="F165" s="81">
        <v>103.82123982903708</v>
      </c>
      <c r="G165" s="81">
        <v>92.24554756346882</v>
      </c>
      <c r="H165" s="81">
        <v>89.83840770389763</v>
      </c>
      <c r="I165" s="81">
        <v>90.73406264037482</v>
      </c>
      <c r="J165" s="81">
        <v>105.2291972042063</v>
      </c>
      <c r="K165" s="81">
        <v>103.47347686814044</v>
      </c>
      <c r="L165" s="81">
        <v>103.87977047038179</v>
      </c>
      <c r="M165" s="81">
        <v>95.78389937203262</v>
      </c>
      <c r="N165" s="81">
        <v>95.62495462164974</v>
      </c>
      <c r="O165" s="81">
        <v>95.67569020336387</v>
      </c>
      <c r="Q165" s="93"/>
    </row>
    <row r="166" spans="1:17" s="91" customFormat="1" ht="12">
      <c r="A166" s="100">
        <v>10</v>
      </c>
      <c r="B166" s="100">
        <v>2002</v>
      </c>
      <c r="C166" s="99">
        <v>120.35559914425697</v>
      </c>
      <c r="D166" s="99">
        <v>109.78614692802769</v>
      </c>
      <c r="E166" s="99">
        <v>119.19519436038054</v>
      </c>
      <c r="F166" s="99">
        <v>108.97566808559796</v>
      </c>
      <c r="G166" s="99">
        <v>92.01735934404421</v>
      </c>
      <c r="H166" s="99">
        <v>89.95938018768413</v>
      </c>
      <c r="I166" s="99">
        <v>90.72511849043877</v>
      </c>
      <c r="J166" s="99">
        <v>104.0163700581445</v>
      </c>
      <c r="K166" s="99">
        <v>105.08787924668371</v>
      </c>
      <c r="L166" s="99">
        <v>104.83991986550922</v>
      </c>
      <c r="M166" s="99">
        <v>95.28737374184504</v>
      </c>
      <c r="N166" s="99">
        <v>96.3797194280338</v>
      </c>
      <c r="O166" s="99">
        <v>96.03103981648174</v>
      </c>
      <c r="Q166" s="93"/>
    </row>
    <row r="167" spans="1:17" s="91" customFormat="1" ht="12">
      <c r="A167" s="90">
        <v>11</v>
      </c>
      <c r="B167" s="90">
        <v>2002</v>
      </c>
      <c r="C167" s="81">
        <v>114.18070128910045</v>
      </c>
      <c r="D167" s="81">
        <v>104.91814421493375</v>
      </c>
      <c r="E167" s="81">
        <v>119.00441251866808</v>
      </c>
      <c r="F167" s="81">
        <v>109.50860392804142</v>
      </c>
      <c r="G167" s="81">
        <v>91.71762663583856</v>
      </c>
      <c r="H167" s="81">
        <v>89.66561281616902</v>
      </c>
      <c r="I167" s="81">
        <v>90.42913152074227</v>
      </c>
      <c r="J167" s="81">
        <v>103.25200423731403</v>
      </c>
      <c r="K167" s="81">
        <v>106.73270158553545</v>
      </c>
      <c r="L167" s="81">
        <v>105.9272287349505</v>
      </c>
      <c r="M167" s="81">
        <v>94.86101751406935</v>
      </c>
      <c r="N167" s="81">
        <v>96.90866444456634</v>
      </c>
      <c r="O167" s="81">
        <v>96.25505016719181</v>
      </c>
      <c r="Q167" s="93"/>
    </row>
    <row r="168" spans="1:17" s="91" customFormat="1" ht="12">
      <c r="A168" s="100">
        <v>12</v>
      </c>
      <c r="B168" s="100">
        <v>2002</v>
      </c>
      <c r="C168" s="99">
        <v>110.76199816122683</v>
      </c>
      <c r="D168" s="99">
        <v>100.73489525636792</v>
      </c>
      <c r="E168" s="99">
        <v>119.13232764408149</v>
      </c>
      <c r="F168" s="99">
        <v>108.34962815977049</v>
      </c>
      <c r="G168" s="99">
        <v>91.26156560776208</v>
      </c>
      <c r="H168" s="99">
        <v>89.02569519489893</v>
      </c>
      <c r="I168" s="99">
        <v>89.85762374472608</v>
      </c>
      <c r="J168" s="99">
        <v>104.76529388234982</v>
      </c>
      <c r="K168" s="99">
        <v>101.82828167518262</v>
      </c>
      <c r="L168" s="99">
        <v>102.50793961669207</v>
      </c>
      <c r="M168" s="99">
        <v>94.94165115264803</v>
      </c>
      <c r="N168" s="99">
        <v>94.45894723376782</v>
      </c>
      <c r="O168" s="99">
        <v>94.61302759226403</v>
      </c>
      <c r="Q168" s="93"/>
    </row>
    <row r="169" spans="1:15" s="91" customFormat="1" ht="12">
      <c r="A169" s="90">
        <v>1</v>
      </c>
      <c r="B169" s="90">
        <v>2003</v>
      </c>
      <c r="C169" s="81">
        <v>106.1370549925868</v>
      </c>
      <c r="D169" s="81">
        <v>92.84043143319523</v>
      </c>
      <c r="E169" s="81">
        <v>105.97307615807155</v>
      </c>
      <c r="F169" s="81">
        <v>92.51741667185</v>
      </c>
      <c r="G169" s="81">
        <v>89.59486427085079</v>
      </c>
      <c r="H169" s="81">
        <v>87.94626427665808</v>
      </c>
      <c r="I169" s="81">
        <v>88.55967970293831</v>
      </c>
      <c r="J169" s="81">
        <v>100.50787421248233</v>
      </c>
      <c r="K169" s="81">
        <v>96.30557326063422</v>
      </c>
      <c r="L169" s="81">
        <v>97.27803337079872</v>
      </c>
      <c r="M169" s="81">
        <v>92.56891775598886</v>
      </c>
      <c r="N169" s="81">
        <v>91.49384684137408</v>
      </c>
      <c r="O169" s="81">
        <v>91.83701230047579</v>
      </c>
    </row>
    <row r="170" spans="1:15" s="91" customFormat="1" ht="12">
      <c r="A170" s="100">
        <v>2</v>
      </c>
      <c r="B170" s="100">
        <v>2003</v>
      </c>
      <c r="C170" s="99">
        <v>108.56390459693898</v>
      </c>
      <c r="D170" s="99">
        <v>94.15632704402267</v>
      </c>
      <c r="E170" s="99">
        <v>107.6196535313651</v>
      </c>
      <c r="F170" s="99">
        <v>93.12227032353556</v>
      </c>
      <c r="G170" s="99">
        <v>90.14403298888142</v>
      </c>
      <c r="H170" s="99">
        <v>88.17195836232868</v>
      </c>
      <c r="I170" s="99">
        <v>88.9057330814628</v>
      </c>
      <c r="J170" s="99">
        <v>104.14382055172472</v>
      </c>
      <c r="K170" s="99">
        <v>102.34202259678045</v>
      </c>
      <c r="L170" s="99">
        <v>102.75897908272384</v>
      </c>
      <c r="M170" s="99">
        <v>93.95930642995386</v>
      </c>
      <c r="N170" s="99">
        <v>94.18555026512924</v>
      </c>
      <c r="O170" s="99">
        <v>94.11333263882061</v>
      </c>
    </row>
    <row r="171" spans="1:15" s="91" customFormat="1" ht="12">
      <c r="A171" s="90">
        <v>3</v>
      </c>
      <c r="B171" s="90">
        <v>2003</v>
      </c>
      <c r="C171" s="81">
        <v>118.70883184732482</v>
      </c>
      <c r="D171" s="81">
        <v>101.53513128422301</v>
      </c>
      <c r="E171" s="81">
        <v>118.73047325919543</v>
      </c>
      <c r="F171" s="81">
        <v>101.11527927666477</v>
      </c>
      <c r="G171" s="81">
        <v>90.08455068580166</v>
      </c>
      <c r="H171" s="81">
        <v>88.45032172850681</v>
      </c>
      <c r="I171" s="81">
        <v>89.05838994154198</v>
      </c>
      <c r="J171" s="81">
        <v>103.50969626480149</v>
      </c>
      <c r="K171" s="81">
        <v>105.57813378528297</v>
      </c>
      <c r="L171" s="81">
        <v>105.0994738791781</v>
      </c>
      <c r="M171" s="81">
        <v>93.74322058633882</v>
      </c>
      <c r="N171" s="81">
        <v>95.71914353433147</v>
      </c>
      <c r="O171" s="81">
        <v>95.0884237405209</v>
      </c>
    </row>
    <row r="172" spans="1:15" s="91" customFormat="1" ht="12">
      <c r="A172" s="100">
        <v>4</v>
      </c>
      <c r="B172" s="100">
        <v>2003</v>
      </c>
      <c r="C172" s="99">
        <v>112.59888542214127</v>
      </c>
      <c r="D172" s="99">
        <v>96.46639070108812</v>
      </c>
      <c r="E172" s="99">
        <v>114.56023619233918</v>
      </c>
      <c r="F172" s="99">
        <v>98.19247769867967</v>
      </c>
      <c r="G172" s="99">
        <v>89.62649485088761</v>
      </c>
      <c r="H172" s="99">
        <v>88.31038895541522</v>
      </c>
      <c r="I172" s="99">
        <v>88.80008910205174</v>
      </c>
      <c r="J172" s="99">
        <v>102.78566315158444</v>
      </c>
      <c r="K172" s="99">
        <v>104.28969231017007</v>
      </c>
      <c r="L172" s="99">
        <v>103.9416429015227</v>
      </c>
      <c r="M172" s="99">
        <v>93.21267964825567</v>
      </c>
      <c r="N172" s="99">
        <v>95.09179852961576</v>
      </c>
      <c r="O172" s="99">
        <v>94.49197884808362</v>
      </c>
    </row>
    <row r="173" spans="1:15" s="91" customFormat="1" ht="12">
      <c r="A173" s="94">
        <v>5</v>
      </c>
      <c r="B173" s="94">
        <v>2003</v>
      </c>
      <c r="C173" s="81">
        <v>119.8027442011135</v>
      </c>
      <c r="D173" s="81">
        <v>102.96119082829675</v>
      </c>
      <c r="E173" s="81">
        <v>119.09182196792173</v>
      </c>
      <c r="F173" s="81">
        <v>102.19849176111164</v>
      </c>
      <c r="G173" s="81">
        <v>89.37115149744456</v>
      </c>
      <c r="H173" s="81">
        <v>88.02706847446099</v>
      </c>
      <c r="I173" s="81">
        <v>88.52717842436019</v>
      </c>
      <c r="J173" s="81">
        <v>103.17895170330064</v>
      </c>
      <c r="K173" s="81">
        <v>104.96082906605729</v>
      </c>
      <c r="L173" s="81">
        <v>104.5484824311205</v>
      </c>
      <c r="M173" s="81">
        <v>93.13410384001126</v>
      </c>
      <c r="N173" s="81">
        <v>95.21353734945737</v>
      </c>
      <c r="O173" s="81">
        <v>94.54977671261015</v>
      </c>
    </row>
    <row r="174" spans="1:15" s="91" customFormat="1" ht="12">
      <c r="A174" s="100">
        <v>6</v>
      </c>
      <c r="B174" s="100">
        <v>2003</v>
      </c>
      <c r="C174" s="99">
        <v>110.35141288933656</v>
      </c>
      <c r="D174" s="99">
        <v>94.83574881426321</v>
      </c>
      <c r="E174" s="99">
        <v>109.52621010637374</v>
      </c>
      <c r="F174" s="99">
        <v>94.32939555004214</v>
      </c>
      <c r="G174" s="99">
        <v>89.0405852461307</v>
      </c>
      <c r="H174" s="99">
        <v>87.59085318606765</v>
      </c>
      <c r="I174" s="99">
        <v>88.1302733078366</v>
      </c>
      <c r="J174" s="99">
        <v>102.86615092481156</v>
      </c>
      <c r="K174" s="99">
        <v>104.49603434612075</v>
      </c>
      <c r="L174" s="99">
        <v>104.11886083341821</v>
      </c>
      <c r="M174" s="99">
        <v>92.80837910049408</v>
      </c>
      <c r="N174" s="99">
        <v>94.76519332013024</v>
      </c>
      <c r="O174" s="99">
        <v>94.14057308259093</v>
      </c>
    </row>
    <row r="175" spans="1:15" s="91" customFormat="1" ht="10.5">
      <c r="A175" s="95">
        <v>7</v>
      </c>
      <c r="B175" s="95">
        <v>2003</v>
      </c>
      <c r="C175" s="81">
        <v>123.48657714472867</v>
      </c>
      <c r="D175" s="81">
        <v>105.4616235044863</v>
      </c>
      <c r="E175" s="81">
        <v>124.14904163555683</v>
      </c>
      <c r="F175" s="81">
        <v>106.19016273948557</v>
      </c>
      <c r="G175" s="81">
        <v>88.48536631228322</v>
      </c>
      <c r="H175" s="81">
        <v>87.32217688857473</v>
      </c>
      <c r="I175" s="81">
        <v>87.75497947179824</v>
      </c>
      <c r="J175" s="81">
        <v>102.93305521375969</v>
      </c>
      <c r="K175" s="81">
        <v>101.78285835597677</v>
      </c>
      <c r="L175" s="81">
        <v>102.04902695642848</v>
      </c>
      <c r="M175" s="81">
        <v>92.42270346852544</v>
      </c>
      <c r="N175" s="81">
        <v>93.4591029845002</v>
      </c>
      <c r="O175" s="81">
        <v>93.12828153739618</v>
      </c>
    </row>
    <row r="176" spans="1:15" s="91" customFormat="1" ht="12">
      <c r="A176" s="100">
        <v>8</v>
      </c>
      <c r="B176" s="100">
        <v>2003</v>
      </c>
      <c r="C176" s="99">
        <v>120.01810233651696</v>
      </c>
      <c r="D176" s="99">
        <v>101.7378690371983</v>
      </c>
      <c r="E176" s="99">
        <v>120.08019199655409</v>
      </c>
      <c r="F176" s="99">
        <v>102.09672842103177</v>
      </c>
      <c r="G176" s="99">
        <v>88.14175364764172</v>
      </c>
      <c r="H176" s="99">
        <v>87.2203619123845</v>
      </c>
      <c r="I176" s="99">
        <v>87.56319577508307</v>
      </c>
      <c r="J176" s="99">
        <v>105.65316228941423</v>
      </c>
      <c r="K176" s="99">
        <v>106.32837361868339</v>
      </c>
      <c r="L176" s="99">
        <v>106.17212205765304</v>
      </c>
      <c r="M176" s="99">
        <v>92.9140269415625</v>
      </c>
      <c r="N176" s="99">
        <v>95.32955482600882</v>
      </c>
      <c r="O176" s="99">
        <v>94.55851198207131</v>
      </c>
    </row>
    <row r="177" spans="1:15" s="91" customFormat="1" ht="12">
      <c r="A177" s="94">
        <v>9</v>
      </c>
      <c r="B177" s="90">
        <v>2003</v>
      </c>
      <c r="C177" s="81">
        <v>127.94322369777001</v>
      </c>
      <c r="D177" s="81">
        <v>108.90655753657545</v>
      </c>
      <c r="E177" s="81">
        <v>127.16472706021119</v>
      </c>
      <c r="F177" s="81">
        <v>108.36460570920867</v>
      </c>
      <c r="G177" s="81">
        <v>87.60136230811547</v>
      </c>
      <c r="H177" s="81">
        <v>87.4436848889785</v>
      </c>
      <c r="I177" s="81">
        <v>87.50235391822481</v>
      </c>
      <c r="J177" s="81">
        <v>106.24723449708598</v>
      </c>
      <c r="K177" s="81">
        <v>108.41499900789488</v>
      </c>
      <c r="L177" s="81">
        <v>107.91335370948637</v>
      </c>
      <c r="M177" s="81">
        <v>92.68280376777162</v>
      </c>
      <c r="N177" s="81">
        <v>96.34363923569089</v>
      </c>
      <c r="O177" s="81">
        <v>95.17509094090735</v>
      </c>
    </row>
    <row r="178" spans="1:15" s="91" customFormat="1" ht="12">
      <c r="A178" s="100">
        <v>10</v>
      </c>
      <c r="B178" s="100">
        <v>2003</v>
      </c>
      <c r="C178" s="99">
        <v>132.1527302481901</v>
      </c>
      <c r="D178" s="99">
        <v>112.20172461213932</v>
      </c>
      <c r="E178" s="99">
        <v>132.66906550364808</v>
      </c>
      <c r="F178" s="99">
        <v>112.71849168448102</v>
      </c>
      <c r="G178" s="99">
        <v>87.55813364725098</v>
      </c>
      <c r="H178" s="99">
        <v>87.16746325916228</v>
      </c>
      <c r="I178" s="99">
        <v>87.31282492572102</v>
      </c>
      <c r="J178" s="99">
        <v>106.61240317811519</v>
      </c>
      <c r="K178" s="99">
        <v>110.62658568579644</v>
      </c>
      <c r="L178" s="99">
        <v>109.69765831758315</v>
      </c>
      <c r="M178" s="99">
        <v>92.7508730480321</v>
      </c>
      <c r="N178" s="99">
        <v>97.12321125983975</v>
      </c>
      <c r="O178" s="99">
        <v>95.72754942078728</v>
      </c>
    </row>
    <row r="179" spans="1:15" s="91" customFormat="1" ht="12">
      <c r="A179" s="94">
        <v>11</v>
      </c>
      <c r="B179" s="90">
        <v>2003</v>
      </c>
      <c r="C179" s="81">
        <v>132.7154925861312</v>
      </c>
      <c r="D179" s="81">
        <v>111.23502492811107</v>
      </c>
      <c r="E179" s="81">
        <v>132.779031917602</v>
      </c>
      <c r="F179" s="81">
        <v>111.53461090113028</v>
      </c>
      <c r="G179" s="81">
        <v>86.95684844176708</v>
      </c>
      <c r="H179" s="81">
        <v>87.1690688351537</v>
      </c>
      <c r="I179" s="81">
        <v>87.09010531244772</v>
      </c>
      <c r="J179" s="81">
        <v>108.76104231248803</v>
      </c>
      <c r="K179" s="81">
        <v>112.80339439401637</v>
      </c>
      <c r="L179" s="81">
        <v>111.86794826686588</v>
      </c>
      <c r="M179" s="81">
        <v>92.89900730707352</v>
      </c>
      <c r="N179" s="81">
        <v>98.04794489837815</v>
      </c>
      <c r="O179" s="81">
        <v>96.40439049802549</v>
      </c>
    </row>
    <row r="180" spans="1:15" s="91" customFormat="1" ht="12">
      <c r="A180" s="100">
        <v>12</v>
      </c>
      <c r="B180" s="100">
        <v>2003</v>
      </c>
      <c r="C180" s="99">
        <v>125.89537792167181</v>
      </c>
      <c r="D180" s="99">
        <v>105.90162754086305</v>
      </c>
      <c r="E180" s="99">
        <v>133.1125738635459</v>
      </c>
      <c r="F180" s="99">
        <v>112.58296103418988</v>
      </c>
      <c r="G180" s="99">
        <v>86.26637006086987</v>
      </c>
      <c r="H180" s="99">
        <v>87.10843268228402</v>
      </c>
      <c r="I180" s="99">
        <v>86.7951158051223</v>
      </c>
      <c r="J180" s="99">
        <v>109.47802662678065</v>
      </c>
      <c r="K180" s="99">
        <v>107.81469033714046</v>
      </c>
      <c r="L180" s="99">
        <v>108.19960522305612</v>
      </c>
      <c r="M180" s="99">
        <v>92.59209582075621</v>
      </c>
      <c r="N180" s="99">
        <v>95.89590049543642</v>
      </c>
      <c r="O180" s="99">
        <v>94.84131736742448</v>
      </c>
    </row>
    <row r="181" spans="1:15" s="91" customFormat="1" ht="12">
      <c r="A181" s="96">
        <v>1</v>
      </c>
      <c r="B181" s="90">
        <v>2004</v>
      </c>
      <c r="C181" s="81">
        <v>113.32037789006972</v>
      </c>
      <c r="D181" s="81">
        <v>94.28437184978318</v>
      </c>
      <c r="E181" s="81">
        <v>113.18705867514079</v>
      </c>
      <c r="F181" s="81">
        <v>94.15071855811861</v>
      </c>
      <c r="G181" s="81">
        <v>85.27570528496878</v>
      </c>
      <c r="H181" s="81">
        <v>86.39784010491387</v>
      </c>
      <c r="I181" s="81">
        <v>85.9803132267475</v>
      </c>
      <c r="J181" s="81">
        <v>103.64528832752669</v>
      </c>
      <c r="K181" s="81">
        <v>98.59561917443655</v>
      </c>
      <c r="L181" s="81">
        <v>99.76416989871267</v>
      </c>
      <c r="M181" s="81">
        <v>90.28185141334703</v>
      </c>
      <c r="N181" s="81">
        <v>91.5744197047642</v>
      </c>
      <c r="O181" s="81">
        <v>91.16182851183488</v>
      </c>
    </row>
    <row r="182" spans="1:15" s="91" customFormat="1" ht="12">
      <c r="A182" s="100">
        <v>2</v>
      </c>
      <c r="B182" s="100">
        <v>2004</v>
      </c>
      <c r="C182" s="99">
        <v>121.52340115625164</v>
      </c>
      <c r="D182" s="99">
        <v>100.5234076632452</v>
      </c>
      <c r="E182" s="99">
        <v>121.20525729184943</v>
      </c>
      <c r="F182" s="99">
        <v>100.45666752690347</v>
      </c>
      <c r="G182" s="99">
        <v>85.0221437253496</v>
      </c>
      <c r="H182" s="99">
        <v>86.81573449529719</v>
      </c>
      <c r="I182" s="99">
        <v>86.14837051944185</v>
      </c>
      <c r="J182" s="99">
        <v>107.12391591484412</v>
      </c>
      <c r="K182" s="99">
        <v>104.60205303898965</v>
      </c>
      <c r="L182" s="99">
        <v>105.18564071587761</v>
      </c>
      <c r="M182" s="99">
        <v>91.0453997252489</v>
      </c>
      <c r="N182" s="99">
        <v>94.36401793320348</v>
      </c>
      <c r="O182" s="99">
        <v>93.30470628646975</v>
      </c>
    </row>
    <row r="183" spans="1:15" s="91" customFormat="1" ht="12">
      <c r="A183" s="96">
        <v>3</v>
      </c>
      <c r="B183" s="90">
        <v>2004</v>
      </c>
      <c r="C183" s="81">
        <v>134.57843188014755</v>
      </c>
      <c r="D183" s="81">
        <v>110.48612630648361</v>
      </c>
      <c r="E183" s="81">
        <v>134.826901507168</v>
      </c>
      <c r="F183" s="81">
        <v>110.57175308182609</v>
      </c>
      <c r="G183" s="81">
        <v>84.82391540875366</v>
      </c>
      <c r="H183" s="81">
        <v>87.10380420961954</v>
      </c>
      <c r="I183" s="81">
        <v>86.25549718209264</v>
      </c>
      <c r="J183" s="81">
        <v>105.65208647294865</v>
      </c>
      <c r="K183" s="81">
        <v>108.37611809832484</v>
      </c>
      <c r="L183" s="81">
        <v>107.74574627944304</v>
      </c>
      <c r="M183" s="81">
        <v>90.50008495994344</v>
      </c>
      <c r="N183" s="81">
        <v>96.13149896374283</v>
      </c>
      <c r="O183" s="81">
        <v>94.33393682552962</v>
      </c>
    </row>
    <row r="184" spans="1:15" s="91" customFormat="1" ht="12">
      <c r="A184" s="100">
        <v>4</v>
      </c>
      <c r="B184" s="100">
        <v>2004</v>
      </c>
      <c r="C184" s="99">
        <v>123.94837223893977</v>
      </c>
      <c r="D184" s="99">
        <v>101.15067501192165</v>
      </c>
      <c r="E184" s="99">
        <v>125.39493369654149</v>
      </c>
      <c r="F184" s="99">
        <v>102.54596018091186</v>
      </c>
      <c r="G184" s="99">
        <v>84.52614452616857</v>
      </c>
      <c r="H184" s="99">
        <v>86.84749413204075</v>
      </c>
      <c r="I184" s="99">
        <v>85.98376025902891</v>
      </c>
      <c r="J184" s="99">
        <v>104.80066027079647</v>
      </c>
      <c r="K184" s="99">
        <v>108.92867876477591</v>
      </c>
      <c r="L184" s="99">
        <v>107.97340845800477</v>
      </c>
      <c r="M184" s="99">
        <v>90.05142989952559</v>
      </c>
      <c r="N184" s="99">
        <v>96.21846316327591</v>
      </c>
      <c r="O184" s="99">
        <v>94.24992995073998</v>
      </c>
    </row>
    <row r="185" spans="1:15" s="91" customFormat="1" ht="12">
      <c r="A185" s="96">
        <v>5</v>
      </c>
      <c r="B185" s="90">
        <v>2004</v>
      </c>
      <c r="C185" s="81">
        <v>132.5460802535085</v>
      </c>
      <c r="D185" s="81">
        <v>106.35904381654923</v>
      </c>
      <c r="E185" s="81">
        <v>131.2145969175142</v>
      </c>
      <c r="F185" s="81">
        <v>105.2544016206637</v>
      </c>
      <c r="G185" s="81">
        <v>84.29934552930195</v>
      </c>
      <c r="H185" s="81">
        <v>86.96062486185171</v>
      </c>
      <c r="I185" s="81">
        <v>85.97040904116928</v>
      </c>
      <c r="J185" s="81">
        <v>105.09886383775982</v>
      </c>
      <c r="K185" s="81">
        <v>111.86157178436027</v>
      </c>
      <c r="L185" s="81">
        <v>110.29660445095938</v>
      </c>
      <c r="M185" s="81">
        <v>89.96770652643427</v>
      </c>
      <c r="N185" s="81">
        <v>97.5282645216064</v>
      </c>
      <c r="O185" s="81">
        <v>95.11491455537815</v>
      </c>
    </row>
    <row r="186" spans="1:15" s="91" customFormat="1" ht="12">
      <c r="A186" s="100">
        <v>6</v>
      </c>
      <c r="B186" s="100">
        <v>2004</v>
      </c>
      <c r="C186" s="99">
        <v>133.57466312681893</v>
      </c>
      <c r="D186" s="99">
        <v>106.89434253683271</v>
      </c>
      <c r="E186" s="99">
        <v>133.69760051786736</v>
      </c>
      <c r="F186" s="99">
        <v>107.72684356248351</v>
      </c>
      <c r="G186" s="99">
        <v>83.97589430818557</v>
      </c>
      <c r="H186" s="99">
        <v>86.39344498301708</v>
      </c>
      <c r="I186" s="99">
        <v>85.49391636298829</v>
      </c>
      <c r="J186" s="99">
        <v>106.0027789234848</v>
      </c>
      <c r="K186" s="99">
        <v>111.69649297049071</v>
      </c>
      <c r="L186" s="99">
        <v>110.37890295186965</v>
      </c>
      <c r="M186" s="99">
        <v>89.97874167176732</v>
      </c>
      <c r="N186" s="99">
        <v>97.13173113162131</v>
      </c>
      <c r="O186" s="99">
        <v>94.84847811214932</v>
      </c>
    </row>
    <row r="187" spans="1:15" s="91" customFormat="1" ht="12">
      <c r="A187" s="96">
        <v>7</v>
      </c>
      <c r="B187" s="90">
        <v>2004</v>
      </c>
      <c r="C187" s="81">
        <v>137.47724679100955</v>
      </c>
      <c r="D187" s="81">
        <v>110.27851447712938</v>
      </c>
      <c r="E187" s="81">
        <v>136.24205161457422</v>
      </c>
      <c r="F187" s="81">
        <v>109.81900910789372</v>
      </c>
      <c r="G187" s="81">
        <v>84.06929063953753</v>
      </c>
      <c r="H187" s="81">
        <v>85.92865628522314</v>
      </c>
      <c r="I187" s="81">
        <v>85.23681862043084</v>
      </c>
      <c r="J187" s="81">
        <v>107.24442966756487</v>
      </c>
      <c r="K187" s="81">
        <v>110.85384605926008</v>
      </c>
      <c r="L187" s="81">
        <v>110.01858616185693</v>
      </c>
      <c r="M187" s="81">
        <v>90.3850645060973</v>
      </c>
      <c r="N187" s="81">
        <v>96.50658429746797</v>
      </c>
      <c r="O187" s="81">
        <v>94.55257910483486</v>
      </c>
    </row>
    <row r="188" spans="1:15" s="97" customFormat="1" ht="12">
      <c r="A188" s="100">
        <v>8</v>
      </c>
      <c r="B188" s="100">
        <v>2004</v>
      </c>
      <c r="C188" s="99">
        <v>138.52614414506124</v>
      </c>
      <c r="D188" s="99">
        <v>111.95230829710385</v>
      </c>
      <c r="E188" s="99">
        <v>138.05750202097047</v>
      </c>
      <c r="F188" s="99">
        <v>112.0618163380513</v>
      </c>
      <c r="G188" s="99">
        <v>83.58303950858823</v>
      </c>
      <c r="H188" s="99">
        <v>86.50234926965624</v>
      </c>
      <c r="I188" s="99">
        <v>85.41612480778714</v>
      </c>
      <c r="J188" s="99">
        <v>106.56151708862131</v>
      </c>
      <c r="K188" s="99">
        <v>111.93225889062873</v>
      </c>
      <c r="L188" s="99">
        <v>110.68940831322098</v>
      </c>
      <c r="M188" s="99">
        <v>89.84521847622204</v>
      </c>
      <c r="N188" s="99">
        <v>97.29447385394872</v>
      </c>
      <c r="O188" s="99">
        <v>94.91665197549183</v>
      </c>
    </row>
    <row r="189" spans="1:15" s="97" customFormat="1" ht="12">
      <c r="A189" s="96">
        <v>9</v>
      </c>
      <c r="B189" s="90">
        <v>2004</v>
      </c>
      <c r="C189" s="81">
        <v>142.44408089034914</v>
      </c>
      <c r="D189" s="81">
        <v>113.79638293354871</v>
      </c>
      <c r="E189" s="81">
        <v>137.54065280143877</v>
      </c>
      <c r="F189" s="81">
        <v>110.45179972531402</v>
      </c>
      <c r="G189" s="81">
        <v>83.51311870433955</v>
      </c>
      <c r="H189" s="81">
        <v>86.75132636954731</v>
      </c>
      <c r="I189" s="81">
        <v>85.54644553591017</v>
      </c>
      <c r="J189" s="81">
        <v>107.75199702508121</v>
      </c>
      <c r="K189" s="81">
        <v>112.62988136247537</v>
      </c>
      <c r="L189" s="81">
        <v>111.50108359323751</v>
      </c>
      <c r="M189" s="81">
        <v>90.11878670347099</v>
      </c>
      <c r="N189" s="81">
        <v>97.73385024430041</v>
      </c>
      <c r="O189" s="81">
        <v>95.30310196476573</v>
      </c>
    </row>
    <row r="190" spans="1:15" s="97" customFormat="1" ht="12">
      <c r="A190" s="100">
        <v>10</v>
      </c>
      <c r="B190" s="100">
        <v>2004</v>
      </c>
      <c r="C190" s="99">
        <v>149.13828007366584</v>
      </c>
      <c r="D190" s="99">
        <v>116.7790906780367</v>
      </c>
      <c r="E190" s="99">
        <v>149.18562107131564</v>
      </c>
      <c r="F190" s="99">
        <v>117.51960938099782</v>
      </c>
      <c r="G190" s="99">
        <v>83.79422086599948</v>
      </c>
      <c r="H190" s="99">
        <v>86.89633219825544</v>
      </c>
      <c r="I190" s="99">
        <v>85.74209044649801</v>
      </c>
      <c r="J190" s="99">
        <v>107.58731426922407</v>
      </c>
      <c r="K190" s="99">
        <v>113.72914852329531</v>
      </c>
      <c r="L190" s="99">
        <v>112.30785840538981</v>
      </c>
      <c r="M190" s="99">
        <v>90.27840192480423</v>
      </c>
      <c r="N190" s="99">
        <v>98.28383223437208</v>
      </c>
      <c r="O190" s="99">
        <v>95.7284778571455</v>
      </c>
    </row>
    <row r="191" spans="1:15" s="97" customFormat="1" ht="12">
      <c r="A191" s="96">
        <v>11</v>
      </c>
      <c r="B191" s="94">
        <v>2004</v>
      </c>
      <c r="C191" s="81">
        <v>151.01440477435202</v>
      </c>
      <c r="D191" s="81">
        <v>120.0115341801892</v>
      </c>
      <c r="E191" s="81">
        <v>151.14931553154364</v>
      </c>
      <c r="F191" s="81">
        <v>120.82505320716864</v>
      </c>
      <c r="G191" s="81">
        <v>83.83732704507523</v>
      </c>
      <c r="H191" s="81">
        <v>87.32130366785563</v>
      </c>
      <c r="I191" s="81">
        <v>86.02497647342332</v>
      </c>
      <c r="J191" s="81">
        <v>108.78550754509618</v>
      </c>
      <c r="K191" s="81">
        <v>115.14791482043908</v>
      </c>
      <c r="L191" s="81">
        <v>113.6755816032832</v>
      </c>
      <c r="M191" s="81">
        <v>90.63629667497439</v>
      </c>
      <c r="N191" s="81">
        <v>99.13055736924015</v>
      </c>
      <c r="O191" s="81">
        <v>96.41916704954009</v>
      </c>
    </row>
    <row r="192" spans="1:15" s="97" customFormat="1" ht="12">
      <c r="A192" s="100">
        <v>12</v>
      </c>
      <c r="B192" s="100">
        <v>2004</v>
      </c>
      <c r="C192" s="99">
        <v>141.19931758663083</v>
      </c>
      <c r="D192" s="99">
        <v>113.86083400238665</v>
      </c>
      <c r="E192" s="99">
        <v>148.60263939342548</v>
      </c>
      <c r="F192" s="99">
        <v>120.91379967698879</v>
      </c>
      <c r="G192" s="99">
        <v>83.21662943751602</v>
      </c>
      <c r="H192" s="99">
        <v>87.72726381040393</v>
      </c>
      <c r="I192" s="99">
        <v>86.0489350973228</v>
      </c>
      <c r="J192" s="99">
        <v>106.13326100664523</v>
      </c>
      <c r="K192" s="99">
        <v>110.14273985414678</v>
      </c>
      <c r="L192" s="99">
        <v>109.2149009662563</v>
      </c>
      <c r="M192" s="99">
        <v>89.46195390348126</v>
      </c>
      <c r="N192" s="99">
        <v>97.24010179079488</v>
      </c>
      <c r="O192" s="99">
        <v>94.75729655959984</v>
      </c>
    </row>
    <row r="193" spans="1:15" s="97" customFormat="1" ht="12">
      <c r="A193" s="96">
        <v>1</v>
      </c>
      <c r="B193" s="94">
        <v>2005</v>
      </c>
      <c r="C193" s="81">
        <v>123.11016689956023</v>
      </c>
      <c r="D193" s="81">
        <v>98.55434522935431</v>
      </c>
      <c r="E193" s="81">
        <v>121.69347719437562</v>
      </c>
      <c r="F193" s="81">
        <v>97.33846790757131</v>
      </c>
      <c r="G193" s="81">
        <v>82.15032459585092</v>
      </c>
      <c r="H193" s="81">
        <v>86.46317106961938</v>
      </c>
      <c r="I193" s="81">
        <v>84.85843579877942</v>
      </c>
      <c r="J193" s="81">
        <v>106.9515894933645</v>
      </c>
      <c r="K193" s="81">
        <v>102.57614083047243</v>
      </c>
      <c r="L193" s="81">
        <v>103.58866928511914</v>
      </c>
      <c r="M193" s="81">
        <v>88.90925624704438</v>
      </c>
      <c r="N193" s="81">
        <v>93.3013069369467</v>
      </c>
      <c r="O193" s="81">
        <v>91.89935282312108</v>
      </c>
    </row>
    <row r="194" spans="1:15" s="97" customFormat="1" ht="12">
      <c r="A194" s="100">
        <v>2</v>
      </c>
      <c r="B194" s="100">
        <v>2005</v>
      </c>
      <c r="C194" s="99">
        <v>131.14950941138335</v>
      </c>
      <c r="D194" s="99">
        <v>104.55522660114214</v>
      </c>
      <c r="E194" s="99">
        <v>130.79185083579523</v>
      </c>
      <c r="F194" s="99">
        <v>104.32323043805114</v>
      </c>
      <c r="G194" s="99">
        <v>82.57707434250877</v>
      </c>
      <c r="H194" s="99">
        <v>87.32901804205733</v>
      </c>
      <c r="I194" s="99">
        <v>85.5609023193921</v>
      </c>
      <c r="J194" s="99">
        <v>110.96214274348735</v>
      </c>
      <c r="K194" s="99">
        <v>109.0518945526929</v>
      </c>
      <c r="L194" s="99">
        <v>109.49394765344584</v>
      </c>
      <c r="M194" s="99">
        <v>90.31267726556368</v>
      </c>
      <c r="N194" s="99">
        <v>96.54792574272162</v>
      </c>
      <c r="O194" s="99">
        <v>94.5576180549315</v>
      </c>
    </row>
    <row r="195" spans="1:15" s="97" customFormat="1" ht="12">
      <c r="A195" s="96">
        <v>3</v>
      </c>
      <c r="B195" s="94">
        <v>2005</v>
      </c>
      <c r="C195" s="81">
        <v>138.69873853819533</v>
      </c>
      <c r="D195" s="81">
        <v>109.2376060427523</v>
      </c>
      <c r="E195" s="81">
        <v>139.00338006754617</v>
      </c>
      <c r="F195" s="81">
        <v>110.10615045110767</v>
      </c>
      <c r="G195" s="81">
        <v>82.43048562273401</v>
      </c>
      <c r="H195" s="81">
        <v>87.19565944817772</v>
      </c>
      <c r="I195" s="81">
        <v>85.42262102543711</v>
      </c>
      <c r="J195" s="81">
        <v>108.50757346694733</v>
      </c>
      <c r="K195" s="81">
        <v>110.25480734023166</v>
      </c>
      <c r="L195" s="81">
        <v>109.85047760174635</v>
      </c>
      <c r="M195" s="81">
        <v>89.53710922155199</v>
      </c>
      <c r="N195" s="81">
        <v>96.98166343198405</v>
      </c>
      <c r="O195" s="81">
        <v>94.60534217847295</v>
      </c>
    </row>
    <row r="196" spans="1:15" s="97" customFormat="1" ht="12">
      <c r="A196" s="100">
        <v>4</v>
      </c>
      <c r="B196" s="100">
        <v>2005</v>
      </c>
      <c r="C196" s="99">
        <v>146.51919943713608</v>
      </c>
      <c r="D196" s="99">
        <v>115.14961735824139</v>
      </c>
      <c r="E196" s="99">
        <v>144.84431212551908</v>
      </c>
      <c r="F196" s="99">
        <v>114.22604931500794</v>
      </c>
      <c r="G196" s="99">
        <v>82.77777132031426</v>
      </c>
      <c r="H196" s="99">
        <v>86.99777871893855</v>
      </c>
      <c r="I196" s="99">
        <v>85.42758725560535</v>
      </c>
      <c r="J196" s="99">
        <v>109.07819067445662</v>
      </c>
      <c r="K196" s="99">
        <v>112.0297328797205</v>
      </c>
      <c r="L196" s="99">
        <v>111.34671253182658</v>
      </c>
      <c r="M196" s="99">
        <v>89.94525804113047</v>
      </c>
      <c r="N196" s="99">
        <v>97.62101615540438</v>
      </c>
      <c r="O196" s="99">
        <v>95.17089400864108</v>
      </c>
    </row>
    <row r="197" spans="1:15" s="97" customFormat="1" ht="12">
      <c r="A197" s="96">
        <v>5</v>
      </c>
      <c r="B197" s="94">
        <v>2005</v>
      </c>
      <c r="C197" s="81">
        <v>142.38397650860136</v>
      </c>
      <c r="D197" s="81">
        <v>111.79211748745986</v>
      </c>
      <c r="E197" s="81">
        <v>141.01330139339922</v>
      </c>
      <c r="F197" s="81">
        <v>111.15998236375135</v>
      </c>
      <c r="G197" s="81">
        <v>82.70427929593734</v>
      </c>
      <c r="H197" s="81">
        <v>86.75364087823661</v>
      </c>
      <c r="I197" s="81">
        <v>85.24694375951864</v>
      </c>
      <c r="J197" s="81">
        <v>110.08928594699208</v>
      </c>
      <c r="K197" s="81">
        <v>111.79569257959342</v>
      </c>
      <c r="L197" s="81">
        <v>111.4008107277367</v>
      </c>
      <c r="M197" s="81">
        <v>90.16734172387478</v>
      </c>
      <c r="N197" s="81">
        <v>97.38116358026191</v>
      </c>
      <c r="O197" s="81">
        <v>95.0784927000695</v>
      </c>
    </row>
    <row r="198" spans="1:15" s="97" customFormat="1" ht="12">
      <c r="A198" s="100">
        <v>6</v>
      </c>
      <c r="B198" s="100">
        <v>2005</v>
      </c>
      <c r="C198" s="99">
        <v>142.55028050321397</v>
      </c>
      <c r="D198" s="99">
        <v>112.65086986012034</v>
      </c>
      <c r="E198" s="99">
        <v>145.74904257040149</v>
      </c>
      <c r="F198" s="99">
        <v>115.50126444099988</v>
      </c>
      <c r="G198" s="99">
        <v>82.5604657621755</v>
      </c>
      <c r="H198" s="99">
        <v>86.3034104316701</v>
      </c>
      <c r="I198" s="99">
        <v>84.91072572460422</v>
      </c>
      <c r="J198" s="99">
        <v>110.78476486245432</v>
      </c>
      <c r="K198" s="99">
        <v>111.53836763709847</v>
      </c>
      <c r="L198" s="99">
        <v>111.36397540635437</v>
      </c>
      <c r="M198" s="99">
        <v>90.25225524589456</v>
      </c>
      <c r="N198" s="99">
        <v>97.01279973345787</v>
      </c>
      <c r="O198" s="99">
        <v>94.85481617970902</v>
      </c>
    </row>
    <row r="199" spans="1:15" s="97" customFormat="1" ht="12">
      <c r="A199" s="96">
        <v>7</v>
      </c>
      <c r="B199" s="94">
        <v>2005</v>
      </c>
      <c r="C199" s="81">
        <v>141.56195385091806</v>
      </c>
      <c r="D199" s="81">
        <v>110.7407488203072</v>
      </c>
      <c r="E199" s="81">
        <v>137.95962805537877</v>
      </c>
      <c r="F199" s="81">
        <v>109.20764369460167</v>
      </c>
      <c r="G199" s="81">
        <v>82.86733522806101</v>
      </c>
      <c r="H199" s="81">
        <v>86.06632423384924</v>
      </c>
      <c r="I199" s="81">
        <v>84.87603598226397</v>
      </c>
      <c r="J199" s="81">
        <v>111.09612383272398</v>
      </c>
      <c r="K199" s="81">
        <v>110.77335396925504</v>
      </c>
      <c r="L199" s="81">
        <v>110.84804657708662</v>
      </c>
      <c r="M199" s="81">
        <v>90.56034820797694</v>
      </c>
      <c r="N199" s="81">
        <v>96.55166794865407</v>
      </c>
      <c r="O199" s="81">
        <v>94.63922295411014</v>
      </c>
    </row>
    <row r="200" spans="1:15" s="97" customFormat="1" ht="12">
      <c r="A200" s="100">
        <v>8</v>
      </c>
      <c r="B200" s="100">
        <v>2005</v>
      </c>
      <c r="C200" s="99">
        <v>154.33812890137506</v>
      </c>
      <c r="D200" s="99">
        <v>120.3167579062207</v>
      </c>
      <c r="E200" s="99">
        <v>150.23679192524352</v>
      </c>
      <c r="F200" s="99">
        <v>118.23006160476388</v>
      </c>
      <c r="G200" s="99">
        <v>82.81320059062914</v>
      </c>
      <c r="H200" s="99">
        <v>86.1188948226861</v>
      </c>
      <c r="I200" s="99">
        <v>84.8889034095768</v>
      </c>
      <c r="J200" s="99">
        <v>112.02245788384832</v>
      </c>
      <c r="K200" s="99">
        <v>112.49784623400173</v>
      </c>
      <c r="L200" s="99">
        <v>112.38783597708333</v>
      </c>
      <c r="M200" s="99">
        <v>90.77341449273476</v>
      </c>
      <c r="N200" s="99">
        <v>97.31378046235554</v>
      </c>
      <c r="O200" s="99">
        <v>95.22607846972693</v>
      </c>
    </row>
    <row r="201" spans="1:15" s="97" customFormat="1" ht="12">
      <c r="A201" s="96">
        <v>9</v>
      </c>
      <c r="B201" s="94">
        <v>2005</v>
      </c>
      <c r="C201" s="81">
        <v>153.26636211962662</v>
      </c>
      <c r="D201" s="81">
        <v>119.30850413858839</v>
      </c>
      <c r="E201" s="81">
        <v>151.42252071335628</v>
      </c>
      <c r="F201" s="81">
        <v>119.16813787672984</v>
      </c>
      <c r="G201" s="81">
        <v>82.68188022690458</v>
      </c>
      <c r="H201" s="81">
        <v>86.16230591988665</v>
      </c>
      <c r="I201" s="81">
        <v>84.8672999647626</v>
      </c>
      <c r="J201" s="81">
        <v>110.93270241741283</v>
      </c>
      <c r="K201" s="81">
        <v>113.4594922608662</v>
      </c>
      <c r="L201" s="81">
        <v>112.87476442778542</v>
      </c>
      <c r="M201" s="81">
        <v>90.38089788042785</v>
      </c>
      <c r="N201" s="81">
        <v>97.74687858189648</v>
      </c>
      <c r="O201" s="81">
        <v>95.39563819878202</v>
      </c>
    </row>
    <row r="202" spans="1:15" s="97" customFormat="1" ht="12">
      <c r="A202" s="100">
        <v>10</v>
      </c>
      <c r="B202" s="100">
        <v>2005</v>
      </c>
      <c r="C202" s="99">
        <v>153.27279440959077</v>
      </c>
      <c r="D202" s="99">
        <v>119.16073035369156</v>
      </c>
      <c r="E202" s="99">
        <v>151.3793261488612</v>
      </c>
      <c r="F202" s="99">
        <v>118.32850889181101</v>
      </c>
      <c r="G202" s="99">
        <v>82.8522703026344</v>
      </c>
      <c r="H202" s="99">
        <v>86.0723175534007</v>
      </c>
      <c r="I202" s="99">
        <v>84.87419389458174</v>
      </c>
      <c r="J202" s="99">
        <v>111.105160750605</v>
      </c>
      <c r="K202" s="99">
        <v>115.49847679599144</v>
      </c>
      <c r="L202" s="99">
        <v>114.48181362635209</v>
      </c>
      <c r="M202" s="99">
        <v>90.55185160526521</v>
      </c>
      <c r="N202" s="99">
        <v>98.56039876629511</v>
      </c>
      <c r="O202" s="99">
        <v>96.00404948189693</v>
      </c>
    </row>
    <row r="203" spans="1:15" s="97" customFormat="1" ht="12">
      <c r="A203" s="157">
        <v>11</v>
      </c>
      <c r="B203" s="157">
        <v>2005</v>
      </c>
      <c r="C203" s="81">
        <v>154.75338849908206</v>
      </c>
      <c r="D203" s="81">
        <v>121.38385364169285</v>
      </c>
      <c r="E203" s="81">
        <v>156.3805553976369</v>
      </c>
      <c r="F203" s="81">
        <v>123.67823943183265</v>
      </c>
      <c r="G203" s="81">
        <v>82.76651255052133</v>
      </c>
      <c r="H203" s="81">
        <v>86.02514587271129</v>
      </c>
      <c r="I203" s="81">
        <v>84.81266500684745</v>
      </c>
      <c r="J203" s="81">
        <v>112.01717383143017</v>
      </c>
      <c r="K203" s="81">
        <v>117.20676754927212</v>
      </c>
      <c r="L203" s="81">
        <v>116.00583669344121</v>
      </c>
      <c r="M203" s="81">
        <v>90.73801001917238</v>
      </c>
      <c r="N203" s="81">
        <v>99.25822262718744</v>
      </c>
      <c r="O203" s="81">
        <v>96.53854838846839</v>
      </c>
    </row>
    <row r="204" spans="1:15" s="97" customFormat="1" ht="12">
      <c r="A204" s="100">
        <v>12</v>
      </c>
      <c r="B204" s="100">
        <v>2005</v>
      </c>
      <c r="C204" s="99">
        <v>147.6947036025248</v>
      </c>
      <c r="D204" s="99">
        <v>115.74431794669582</v>
      </c>
      <c r="E204" s="99">
        <v>156.9299113719743</v>
      </c>
      <c r="F204" s="99">
        <v>124.63984961621446</v>
      </c>
      <c r="G204" s="99">
        <v>82.4757224054957</v>
      </c>
      <c r="H204" s="99">
        <v>85.76604288190964</v>
      </c>
      <c r="I204" s="99">
        <v>84.54177177627608</v>
      </c>
      <c r="J204" s="99">
        <v>110.95361889816841</v>
      </c>
      <c r="K204" s="99">
        <v>114.2780855377239</v>
      </c>
      <c r="L204" s="99">
        <v>113.50876624536839</v>
      </c>
      <c r="M204" s="99">
        <v>90.23662318048133</v>
      </c>
      <c r="N204" s="99">
        <v>97.86618484389442</v>
      </c>
      <c r="O204" s="99">
        <v>95.43080872555866</v>
      </c>
    </row>
    <row r="205" spans="1:15" s="97" customFormat="1" ht="12">
      <c r="A205" s="157">
        <v>1</v>
      </c>
      <c r="B205" s="157">
        <v>2006</v>
      </c>
      <c r="C205" s="81">
        <v>134.35849070904197</v>
      </c>
      <c r="D205" s="81">
        <v>104.78183220528398</v>
      </c>
      <c r="E205" s="81">
        <v>131.45496153563533</v>
      </c>
      <c r="F205" s="81">
        <v>102.89299877292943</v>
      </c>
      <c r="G205" s="81">
        <v>81.74855923939577</v>
      </c>
      <c r="H205" s="81">
        <v>85.16107716606157</v>
      </c>
      <c r="I205" s="81">
        <v>83.89133851141635</v>
      </c>
      <c r="J205" s="81">
        <v>108.12498864971407</v>
      </c>
      <c r="K205" s="81">
        <v>104.30122345127022</v>
      </c>
      <c r="L205" s="81">
        <v>105.18608609407701</v>
      </c>
      <c r="M205" s="81">
        <v>88.93676049943487</v>
      </c>
      <c r="N205" s="81">
        <v>93.28390757915903</v>
      </c>
      <c r="O205" s="81">
        <v>91.89628681562003</v>
      </c>
    </row>
    <row r="206" spans="1:15" s="97" customFormat="1" ht="12">
      <c r="A206" s="100">
        <v>2</v>
      </c>
      <c r="B206" s="100">
        <v>2006</v>
      </c>
      <c r="C206" s="99">
        <v>141.02715719939542</v>
      </c>
      <c r="D206" s="99">
        <v>110.99761706790538</v>
      </c>
      <c r="E206" s="99">
        <v>143.93220240143964</v>
      </c>
      <c r="F206" s="99">
        <v>113.03519201521814</v>
      </c>
      <c r="G206" s="99">
        <v>81.52414812206628</v>
      </c>
      <c r="H206" s="99">
        <v>85.436216340225</v>
      </c>
      <c r="I206" s="99">
        <v>83.98060369790299</v>
      </c>
      <c r="J206" s="99">
        <v>113.13616677427503</v>
      </c>
      <c r="K206" s="99">
        <v>113.22214037868257</v>
      </c>
      <c r="L206" s="99">
        <v>113.20224511135841</v>
      </c>
      <c r="M206" s="99">
        <v>90.13917136017346</v>
      </c>
      <c r="N206" s="99">
        <v>97.22820295685908</v>
      </c>
      <c r="O206" s="99">
        <v>94.96536545526499</v>
      </c>
    </row>
    <row r="207" spans="1:15" s="176" customFormat="1" ht="12">
      <c r="A207" s="96">
        <v>3</v>
      </c>
      <c r="B207" s="96">
        <v>2006</v>
      </c>
      <c r="C207" s="81">
        <v>157.49995703026173</v>
      </c>
      <c r="D207" s="81">
        <v>122.18235104265386</v>
      </c>
      <c r="E207" s="81">
        <v>159.48462646925444</v>
      </c>
      <c r="F207" s="81">
        <v>123.58327823820308</v>
      </c>
      <c r="G207" s="81">
        <v>81.45827762919946</v>
      </c>
      <c r="H207" s="81">
        <v>85.6550014807092</v>
      </c>
      <c r="I207" s="81">
        <v>84.0934734208874</v>
      </c>
      <c r="J207" s="81">
        <v>112.74817469282702</v>
      </c>
      <c r="K207" s="81">
        <v>116.19460874693708</v>
      </c>
      <c r="L207" s="81">
        <v>115.39706481128418</v>
      </c>
      <c r="M207" s="81">
        <v>89.98551511083048</v>
      </c>
      <c r="N207" s="81">
        <v>98.61561562700092</v>
      </c>
      <c r="O207" s="81">
        <v>95.86086487943093</v>
      </c>
    </row>
    <row r="208" spans="1:15" s="97" customFormat="1" ht="12">
      <c r="A208" s="100">
        <v>4</v>
      </c>
      <c r="B208" s="100">
        <v>2006</v>
      </c>
      <c r="C208" s="99">
        <v>147.6587665258053</v>
      </c>
      <c r="D208" s="99">
        <v>112.448906841761</v>
      </c>
      <c r="E208" s="99">
        <v>147.93102475964514</v>
      </c>
      <c r="F208" s="99">
        <v>113.66251665168733</v>
      </c>
      <c r="G208" s="99">
        <v>80.9999257989557</v>
      </c>
      <c r="H208" s="99">
        <v>85.53684247710142</v>
      </c>
      <c r="I208" s="99">
        <v>83.8487345746838</v>
      </c>
      <c r="J208" s="99">
        <v>111.41238428160692</v>
      </c>
      <c r="K208" s="99">
        <v>117.68359416850983</v>
      </c>
      <c r="L208" s="99">
        <v>116.23236506156051</v>
      </c>
      <c r="M208" s="99">
        <v>89.28804050110567</v>
      </c>
      <c r="N208" s="99">
        <v>99.1795079212552</v>
      </c>
      <c r="O208" s="99">
        <v>96.02212554556156</v>
      </c>
    </row>
    <row r="209" spans="1:15" s="176" customFormat="1" ht="12">
      <c r="A209" s="96">
        <v>5</v>
      </c>
      <c r="B209" s="96">
        <v>2006</v>
      </c>
      <c r="C209" s="81">
        <v>164.8163952077818</v>
      </c>
      <c r="D209" s="81">
        <v>124.20270393521369</v>
      </c>
      <c r="E209" s="81">
        <v>166.33327726236848</v>
      </c>
      <c r="F209" s="81">
        <v>125.5109303689279</v>
      </c>
      <c r="G209" s="81">
        <v>81.0874757629522</v>
      </c>
      <c r="H209" s="81">
        <v>85.36246726813698</v>
      </c>
      <c r="I209" s="81">
        <v>83.77181717367236</v>
      </c>
      <c r="J209" s="81">
        <v>113.07658008964528</v>
      </c>
      <c r="K209" s="81">
        <v>119.43716925467396</v>
      </c>
      <c r="L209" s="81">
        <v>117.965256768869</v>
      </c>
      <c r="M209" s="81">
        <v>89.8052637717683</v>
      </c>
      <c r="N209" s="81">
        <v>99.82332987018358</v>
      </c>
      <c r="O209" s="81">
        <v>96.625536863937</v>
      </c>
    </row>
    <row r="210" spans="1:15" s="97" customFormat="1" ht="12">
      <c r="A210" s="100">
        <v>6</v>
      </c>
      <c r="B210" s="100">
        <v>2006</v>
      </c>
      <c r="C210" s="99">
        <v>165.58241318518455</v>
      </c>
      <c r="D210" s="99">
        <v>123.59226504142846</v>
      </c>
      <c r="E210" s="99">
        <v>170.56517160187667</v>
      </c>
      <c r="F210" s="99">
        <v>127.37962990705341</v>
      </c>
      <c r="G210" s="99">
        <v>81.49234335995348</v>
      </c>
      <c r="H210" s="99">
        <v>85.56646019590555</v>
      </c>
      <c r="I210" s="99">
        <v>84.05055207723271</v>
      </c>
      <c r="J210" s="99">
        <v>114.02636222559573</v>
      </c>
      <c r="K210" s="99">
        <v>120.79104897537646</v>
      </c>
      <c r="L210" s="99">
        <v>119.22562372447254</v>
      </c>
      <c r="M210" s="99">
        <v>90.35863347701763</v>
      </c>
      <c r="N210" s="99">
        <v>100.51531987352733</v>
      </c>
      <c r="O210" s="99">
        <v>97.27327890410946</v>
      </c>
    </row>
    <row r="211" spans="1:15" s="176" customFormat="1" ht="12">
      <c r="A211" s="96">
        <v>7</v>
      </c>
      <c r="B211" s="96">
        <v>2005.73333333333</v>
      </c>
      <c r="C211" s="81">
        <v>168.59987878811523</v>
      </c>
      <c r="D211" s="81">
        <v>125.9489098082621</v>
      </c>
      <c r="E211" s="81">
        <v>171.7788265505599</v>
      </c>
      <c r="F211" s="81">
        <v>126.9835499314422</v>
      </c>
      <c r="G211" s="81">
        <v>81.33056458667737</v>
      </c>
      <c r="H211" s="81">
        <v>85.63452983384612</v>
      </c>
      <c r="I211" s="81">
        <v>84.03309911318192</v>
      </c>
      <c r="J211" s="81">
        <v>114.39599575319818</v>
      </c>
      <c r="K211" s="81">
        <v>121.82831554094504</v>
      </c>
      <c r="L211" s="81">
        <v>120.10839243158469</v>
      </c>
      <c r="M211" s="81">
        <v>90.34167713256053</v>
      </c>
      <c r="N211" s="81">
        <v>100.99470414630436</v>
      </c>
      <c r="O211" s="81">
        <v>97.59422994846544</v>
      </c>
    </row>
    <row r="212" spans="1:15" s="97" customFormat="1" ht="12">
      <c r="A212" s="100">
        <v>8</v>
      </c>
      <c r="B212" s="100">
        <v>2005.70476190476</v>
      </c>
      <c r="C212" s="99">
        <v>180.039470162076</v>
      </c>
      <c r="D212" s="99">
        <v>135.67609500621148</v>
      </c>
      <c r="E212" s="99">
        <v>181.8571053242487</v>
      </c>
      <c r="F212" s="99">
        <v>136.54301426344946</v>
      </c>
      <c r="G212" s="99">
        <v>81.58643438616927</v>
      </c>
      <c r="H212" s="99">
        <v>85.74652442922867</v>
      </c>
      <c r="I212" s="99">
        <v>84.19862717330471</v>
      </c>
      <c r="J212" s="99">
        <v>117.2792518695803</v>
      </c>
      <c r="K212" s="99">
        <v>124.51833647197631</v>
      </c>
      <c r="L212" s="99">
        <v>122.84313017652032</v>
      </c>
      <c r="M212" s="99">
        <v>91.31357188523624</v>
      </c>
      <c r="N212" s="99">
        <v>102.20077975929944</v>
      </c>
      <c r="O212" s="99">
        <v>98.72555441588317</v>
      </c>
    </row>
    <row r="213" spans="1:15" s="176" customFormat="1" ht="12">
      <c r="A213" s="96">
        <v>9</v>
      </c>
      <c r="B213" s="96">
        <v>2005.67619047619</v>
      </c>
      <c r="C213" s="81">
        <v>182.26754733966126</v>
      </c>
      <c r="D213" s="81">
        <v>137.3193131670095</v>
      </c>
      <c r="E213" s="81">
        <v>180.38008951165756</v>
      </c>
      <c r="F213" s="81">
        <v>136.34879351788842</v>
      </c>
      <c r="G213" s="81">
        <v>81.74984611994117</v>
      </c>
      <c r="H213" s="81">
        <v>86.35173737769819</v>
      </c>
      <c r="I213" s="81">
        <v>84.63945356263346</v>
      </c>
      <c r="J213" s="81">
        <v>118.14859233447837</v>
      </c>
      <c r="K213" s="81">
        <v>126.68123575651852</v>
      </c>
      <c r="L213" s="81">
        <v>124.70668527637194</v>
      </c>
      <c r="M213" s="81">
        <v>91.66936590531542</v>
      </c>
      <c r="N213" s="81">
        <v>103.4670546325932</v>
      </c>
      <c r="O213" s="81">
        <v>99.70120140989079</v>
      </c>
    </row>
    <row r="214" spans="1:15" s="97" customFormat="1" ht="12">
      <c r="A214" s="100">
        <v>10</v>
      </c>
      <c r="B214" s="100">
        <v>2005.64761904762</v>
      </c>
      <c r="C214" s="99">
        <v>186.40944121405983</v>
      </c>
      <c r="D214" s="99">
        <v>140.14304481861274</v>
      </c>
      <c r="E214" s="99">
        <v>182.87708139305846</v>
      </c>
      <c r="F214" s="99">
        <v>138.2873085442575</v>
      </c>
      <c r="G214" s="99">
        <v>81.60911566193272</v>
      </c>
      <c r="H214" s="99">
        <v>86.57156634891052</v>
      </c>
      <c r="I214" s="99">
        <v>84.72512463213896</v>
      </c>
      <c r="J214" s="99">
        <v>118.71681208036055</v>
      </c>
      <c r="K214" s="99">
        <v>127.85863103085241</v>
      </c>
      <c r="L214" s="99">
        <v>125.74311042307916</v>
      </c>
      <c r="M214" s="99">
        <v>91.7218411564511</v>
      </c>
      <c r="N214" s="99">
        <v>104.09326235209984</v>
      </c>
      <c r="O214" s="99">
        <v>100.144272218861</v>
      </c>
    </row>
    <row r="215" spans="1:15" s="176" customFormat="1" ht="12">
      <c r="A215" s="96">
        <v>11</v>
      </c>
      <c r="B215" s="96">
        <v>2005.61904761905</v>
      </c>
      <c r="C215" s="81">
        <v>188.7349590045083</v>
      </c>
      <c r="D215" s="81">
        <v>142.68613221671256</v>
      </c>
      <c r="E215" s="81">
        <v>188.16998890677448</v>
      </c>
      <c r="F215" s="81">
        <v>143.47080184085945</v>
      </c>
      <c r="G215" s="81">
        <v>81.8489429101719</v>
      </c>
      <c r="H215" s="81">
        <v>86.72741820905867</v>
      </c>
      <c r="I215" s="81">
        <v>84.91222227577876</v>
      </c>
      <c r="J215" s="81">
        <v>121.55533421890217</v>
      </c>
      <c r="K215" s="81">
        <v>129.3952952770016</v>
      </c>
      <c r="L215" s="81">
        <v>127.5810393534956</v>
      </c>
      <c r="M215" s="81">
        <v>92.66987426509465</v>
      </c>
      <c r="N215" s="81">
        <v>104.83511312138164</v>
      </c>
      <c r="O215" s="81">
        <v>100.95193693230583</v>
      </c>
    </row>
    <row r="216" spans="1:15" s="97" customFormat="1" ht="12">
      <c r="A216" s="100">
        <v>12</v>
      </c>
      <c r="B216" s="100">
        <v>2005.59047619047</v>
      </c>
      <c r="C216" s="99">
        <v>174.3655246152451</v>
      </c>
      <c r="D216" s="99">
        <v>130.70957443811255</v>
      </c>
      <c r="E216" s="99">
        <v>183.93944588452345</v>
      </c>
      <c r="F216" s="99">
        <v>139.1980628908446</v>
      </c>
      <c r="G216" s="99">
        <v>81.384322057096</v>
      </c>
      <c r="H216" s="99">
        <v>86.07715085379874</v>
      </c>
      <c r="I216" s="99">
        <v>84.33103075982235</v>
      </c>
      <c r="J216" s="99">
        <v>119.59072714475921</v>
      </c>
      <c r="K216" s="99">
        <v>125.05024461675443</v>
      </c>
      <c r="L216" s="99">
        <v>123.7868503422613</v>
      </c>
      <c r="M216" s="99">
        <v>91.79647166690137</v>
      </c>
      <c r="N216" s="99">
        <v>102.61682754137344</v>
      </c>
      <c r="O216" s="99">
        <v>99.16294153178129</v>
      </c>
    </row>
    <row r="217" spans="1:15" s="176" customFormat="1" ht="12">
      <c r="A217" s="96">
        <v>1</v>
      </c>
      <c r="B217" s="96">
        <v>2007</v>
      </c>
      <c r="C217" s="81">
        <v>162.86467727397488</v>
      </c>
      <c r="D217" s="81">
        <v>120.99127542507753</v>
      </c>
      <c r="E217" s="81">
        <v>156.82422363124047</v>
      </c>
      <c r="F217" s="81">
        <v>118.25286932152562</v>
      </c>
      <c r="G217" s="81">
        <v>80.57239531092527</v>
      </c>
      <c r="H217" s="81">
        <v>85.97421897295713</v>
      </c>
      <c r="I217" s="81">
        <v>83.96429420284441</v>
      </c>
      <c r="J217" s="81">
        <v>116.32153331917459</v>
      </c>
      <c r="K217" s="81">
        <v>115.53996549013394</v>
      </c>
      <c r="L217" s="81">
        <v>115.72082915169428</v>
      </c>
      <c r="M217" s="81">
        <v>90.31488148593736</v>
      </c>
      <c r="N217" s="81">
        <v>98.52153921894948</v>
      </c>
      <c r="O217" s="81">
        <v>95.90195251973246</v>
      </c>
    </row>
    <row r="218" spans="1:15" s="97" customFormat="1" ht="12">
      <c r="A218" s="100">
        <v>2</v>
      </c>
      <c r="B218" s="100">
        <v>2007</v>
      </c>
      <c r="C218" s="99">
        <v>168.64346063135832</v>
      </c>
      <c r="D218" s="99">
        <v>127.65035365014273</v>
      </c>
      <c r="E218" s="99">
        <v>168.8516282515918</v>
      </c>
      <c r="F218" s="99">
        <v>128.1838244031847</v>
      </c>
      <c r="G218" s="99">
        <v>81.30162024913147</v>
      </c>
      <c r="H218" s="99">
        <v>86.51346456959868</v>
      </c>
      <c r="I218" s="99">
        <v>84.57422781307375</v>
      </c>
      <c r="J218" s="99">
        <v>119.05773005261948</v>
      </c>
      <c r="K218" s="99">
        <v>123.54406930905999</v>
      </c>
      <c r="L218" s="99">
        <v>122.50587951314947</v>
      </c>
      <c r="M218" s="99">
        <v>91.59105373694983</v>
      </c>
      <c r="N218" s="99">
        <v>102.22877405109087</v>
      </c>
      <c r="O218" s="99">
        <v>98.83318579196084</v>
      </c>
    </row>
    <row r="219" spans="1:15" s="176" customFormat="1" ht="12">
      <c r="A219" s="96">
        <v>3</v>
      </c>
      <c r="B219" s="96">
        <v>2007</v>
      </c>
      <c r="C219" s="81">
        <v>186.7915555894018</v>
      </c>
      <c r="D219" s="81">
        <v>140.53718500760314</v>
      </c>
      <c r="E219" s="81">
        <v>187.617876417859</v>
      </c>
      <c r="F219" s="81">
        <v>142.48021623460633</v>
      </c>
      <c r="G219" s="81">
        <v>81.7092037550897</v>
      </c>
      <c r="H219" s="81">
        <v>86.85108035845978</v>
      </c>
      <c r="I219" s="81">
        <v>84.93787737432365</v>
      </c>
      <c r="J219" s="81">
        <v>118.76139540818733</v>
      </c>
      <c r="K219" s="81">
        <v>125.56420854772715</v>
      </c>
      <c r="L219" s="81">
        <v>123.98996041773626</v>
      </c>
      <c r="M219" s="81">
        <v>91.80680288743531</v>
      </c>
      <c r="N219" s="81">
        <v>103.28043102047295</v>
      </c>
      <c r="O219" s="81">
        <v>99.61801879044127</v>
      </c>
    </row>
    <row r="220" spans="1:15" s="97" customFormat="1" ht="12">
      <c r="A220" s="100">
        <v>4</v>
      </c>
      <c r="B220" s="100">
        <v>2007</v>
      </c>
      <c r="C220" s="99">
        <v>171.59125050911115</v>
      </c>
      <c r="D220" s="99">
        <v>128.7604045720332</v>
      </c>
      <c r="E220" s="99">
        <v>168.69251775910382</v>
      </c>
      <c r="F220" s="99">
        <v>128.0446394299304</v>
      </c>
      <c r="G220" s="99">
        <v>81.7954890117876</v>
      </c>
      <c r="H220" s="99">
        <v>86.9918434687001</v>
      </c>
      <c r="I220" s="99">
        <v>85.05837022138837</v>
      </c>
      <c r="J220" s="99">
        <v>118.31752957714978</v>
      </c>
      <c r="K220" s="99">
        <v>125.96766581271397</v>
      </c>
      <c r="L220" s="99">
        <v>124.19733750647049</v>
      </c>
      <c r="M220" s="99">
        <v>91.74860942574456</v>
      </c>
      <c r="N220" s="99">
        <v>103.53267813076852</v>
      </c>
      <c r="O220" s="99">
        <v>99.77117245493595</v>
      </c>
    </row>
    <row r="221" spans="1:15" s="176" customFormat="1" ht="12">
      <c r="A221" s="96">
        <v>5</v>
      </c>
      <c r="B221" s="96">
        <v>2007</v>
      </c>
      <c r="C221" s="81">
        <v>185.07589034709721</v>
      </c>
      <c r="D221" s="81">
        <v>139.78948603099488</v>
      </c>
      <c r="E221" s="81">
        <v>182.9172227426671</v>
      </c>
      <c r="F221" s="81">
        <v>139.35864020823294</v>
      </c>
      <c r="G221" s="81">
        <v>81.658117930829</v>
      </c>
      <c r="H221" s="81">
        <v>87.65447045781436</v>
      </c>
      <c r="I221" s="81">
        <v>85.42333182235166</v>
      </c>
      <c r="J221" s="81">
        <v>120.07182114832523</v>
      </c>
      <c r="K221" s="81">
        <v>127.6015327917782</v>
      </c>
      <c r="L221" s="81">
        <v>125.85907210221728</v>
      </c>
      <c r="M221" s="81">
        <v>92.12676118709759</v>
      </c>
      <c r="N221" s="81">
        <v>104.6074868039318</v>
      </c>
      <c r="O221" s="81">
        <v>100.62360641241507</v>
      </c>
    </row>
    <row r="222" spans="1:15" s="97" customFormat="1" ht="12">
      <c r="A222" s="100">
        <v>6</v>
      </c>
      <c r="B222" s="100">
        <v>2007</v>
      </c>
      <c r="C222" s="99">
        <v>182.46520297832168</v>
      </c>
      <c r="D222" s="99">
        <v>139.13073157818616</v>
      </c>
      <c r="E222" s="99">
        <v>179.63000074737124</v>
      </c>
      <c r="F222" s="99">
        <v>138.20234444235945</v>
      </c>
      <c r="G222" s="99">
        <v>81.61487238937264</v>
      </c>
      <c r="H222" s="99">
        <v>87.65340462408338</v>
      </c>
      <c r="I222" s="99">
        <v>85.40657165191932</v>
      </c>
      <c r="J222" s="99">
        <v>119.49783818489554</v>
      </c>
      <c r="K222" s="99">
        <v>127.10879170094711</v>
      </c>
      <c r="L222" s="99">
        <v>125.34753072047832</v>
      </c>
      <c r="M222" s="99">
        <v>91.9388771372961</v>
      </c>
      <c r="N222" s="99">
        <v>104.39776035328451</v>
      </c>
      <c r="O222" s="99">
        <v>100.42085211347634</v>
      </c>
    </row>
    <row r="223" spans="1:15" s="176" customFormat="1" ht="12">
      <c r="A223" s="96">
        <v>7</v>
      </c>
      <c r="B223" s="96">
        <v>2007</v>
      </c>
      <c r="C223" s="81">
        <v>179.75520396682873</v>
      </c>
      <c r="D223" s="81">
        <v>138.67796910782732</v>
      </c>
      <c r="E223" s="81">
        <v>177.46633384001362</v>
      </c>
      <c r="F223" s="81">
        <v>135.94623596022888</v>
      </c>
      <c r="G223" s="81">
        <v>81.86669424522202</v>
      </c>
      <c r="H223" s="81">
        <v>87.93333018747589</v>
      </c>
      <c r="I223" s="81">
        <v>85.67604031381762</v>
      </c>
      <c r="J223" s="81">
        <v>120.48066672902016</v>
      </c>
      <c r="K223" s="81">
        <v>126.25828162940181</v>
      </c>
      <c r="L223" s="81">
        <v>124.92127600155817</v>
      </c>
      <c r="M223" s="81">
        <v>92.3899156162909</v>
      </c>
      <c r="N223" s="81">
        <v>104.19794366086062</v>
      </c>
      <c r="O223" s="81">
        <v>100.42879010092737</v>
      </c>
    </row>
    <row r="224" spans="1:15" s="97" customFormat="1" ht="12">
      <c r="A224" s="100">
        <v>8</v>
      </c>
      <c r="B224" s="100">
        <v>2007</v>
      </c>
      <c r="C224" s="99">
        <v>190.63063069160538</v>
      </c>
      <c r="D224" s="99">
        <v>146.3186843505863</v>
      </c>
      <c r="E224" s="99">
        <v>188.63150078888498</v>
      </c>
      <c r="F224" s="99">
        <v>145.1813183507695</v>
      </c>
      <c r="G224" s="99">
        <v>81.69292273066418</v>
      </c>
      <c r="H224" s="99">
        <v>88.53511033623404</v>
      </c>
      <c r="I224" s="99">
        <v>85.9892511578135</v>
      </c>
      <c r="J224" s="99">
        <v>120.4415685185589</v>
      </c>
      <c r="K224" s="99">
        <v>128.28312849252458</v>
      </c>
      <c r="L224" s="99">
        <v>126.46850256174943</v>
      </c>
      <c r="M224" s="99">
        <v>92.25284576438575</v>
      </c>
      <c r="N224" s="99">
        <v>105.40365490894588</v>
      </c>
      <c r="O224" s="99">
        <v>101.20588209572693</v>
      </c>
    </row>
    <row r="225" spans="1:15" s="176" customFormat="1" ht="12">
      <c r="A225" s="96">
        <v>9</v>
      </c>
      <c r="B225" s="96">
        <v>2007</v>
      </c>
      <c r="C225" s="81">
        <v>191.0186198377011</v>
      </c>
      <c r="D225" s="81">
        <v>145.76481474118074</v>
      </c>
      <c r="E225" s="81">
        <v>186.48022938795597</v>
      </c>
      <c r="F225" s="81">
        <v>144.04149371483678</v>
      </c>
      <c r="G225" s="81">
        <v>82.12618543306125</v>
      </c>
      <c r="H225" s="81">
        <v>88.58918944352422</v>
      </c>
      <c r="I225" s="81">
        <v>86.18441789548719</v>
      </c>
      <c r="J225" s="81">
        <v>121.68861388589357</v>
      </c>
      <c r="K225" s="81">
        <v>129.494998106934</v>
      </c>
      <c r="L225" s="81">
        <v>127.68851224441117</v>
      </c>
      <c r="M225" s="81">
        <v>92.90788350261138</v>
      </c>
      <c r="N225" s="81">
        <v>105.9490853258387</v>
      </c>
      <c r="O225" s="81">
        <v>101.7862994574201</v>
      </c>
    </row>
    <row r="226" spans="1:15" s="97" customFormat="1" ht="12">
      <c r="A226" s="100">
        <v>10</v>
      </c>
      <c r="B226" s="100">
        <v>2007</v>
      </c>
      <c r="C226" s="99">
        <v>198.57353561027622</v>
      </c>
      <c r="D226" s="99">
        <v>151.8949566247166</v>
      </c>
      <c r="E226" s="99">
        <v>195.2832432344133</v>
      </c>
      <c r="F226" s="99">
        <v>151.71648901556492</v>
      </c>
      <c r="G226" s="99">
        <v>82.25762267956543</v>
      </c>
      <c r="H226" s="99">
        <v>88.90912496365482</v>
      </c>
      <c r="I226" s="99">
        <v>86.43421648168783</v>
      </c>
      <c r="J226" s="99">
        <v>122.23073422594065</v>
      </c>
      <c r="K226" s="99">
        <v>131.33464808707166</v>
      </c>
      <c r="L226" s="99">
        <v>129.2278991469629</v>
      </c>
      <c r="M226" s="99">
        <v>93.15124161166138</v>
      </c>
      <c r="N226" s="99">
        <v>106.91396799794113</v>
      </c>
      <c r="O226" s="99">
        <v>102.52086959425895</v>
      </c>
    </row>
    <row r="227" spans="1:15" s="176" customFormat="1" ht="12">
      <c r="A227" s="96">
        <v>11</v>
      </c>
      <c r="B227" s="96">
        <v>2007</v>
      </c>
      <c r="C227" s="81">
        <v>201.67223187741754</v>
      </c>
      <c r="D227" s="81">
        <v>152.93784241870085</v>
      </c>
      <c r="E227" s="81">
        <v>206.00857374773233</v>
      </c>
      <c r="F227" s="81">
        <v>158.0064461253375</v>
      </c>
      <c r="G227" s="81">
        <v>82.38790666966042</v>
      </c>
      <c r="H227" s="81">
        <v>88.84924922688776</v>
      </c>
      <c r="I227" s="81">
        <v>86.44509587674493</v>
      </c>
      <c r="J227" s="81">
        <v>123.73065126698643</v>
      </c>
      <c r="K227" s="81">
        <v>134.33197212676686</v>
      </c>
      <c r="L227" s="81">
        <v>131.87870622094024</v>
      </c>
      <c r="M227" s="81">
        <v>93.65478302297443</v>
      </c>
      <c r="N227" s="81">
        <v>108.15152828664235</v>
      </c>
      <c r="O227" s="81">
        <v>103.5241291297503</v>
      </c>
    </row>
    <row r="228" spans="1:15" s="97" customFormat="1" ht="12">
      <c r="A228" s="100">
        <v>12</v>
      </c>
      <c r="B228" s="100">
        <v>2007</v>
      </c>
      <c r="C228" s="99">
        <v>190.43502388091443</v>
      </c>
      <c r="D228" s="99">
        <v>142.0049901609558</v>
      </c>
      <c r="E228" s="99">
        <v>200.87699422953466</v>
      </c>
      <c r="F228" s="99">
        <v>152.90899966762316</v>
      </c>
      <c r="G228" s="99">
        <v>82.27342603339247</v>
      </c>
      <c r="H228" s="99">
        <v>88.31882779468641</v>
      </c>
      <c r="I228" s="99">
        <v>86.06943879098515</v>
      </c>
      <c r="J228" s="99">
        <v>124.34108573010454</v>
      </c>
      <c r="K228" s="99">
        <v>127.3396770920804</v>
      </c>
      <c r="L228" s="99">
        <v>126.64576903560884</v>
      </c>
      <c r="M228" s="99">
        <v>93.73785890771114</v>
      </c>
      <c r="N228" s="99">
        <v>104.878771313128</v>
      </c>
      <c r="O228" s="99">
        <v>101.32256281707072</v>
      </c>
    </row>
    <row r="229" spans="1:15" s="176" customFormat="1" ht="12">
      <c r="A229" s="96">
        <v>1</v>
      </c>
      <c r="B229" s="96">
        <v>2008</v>
      </c>
      <c r="C229" s="81">
        <v>176.186596474357</v>
      </c>
      <c r="D229" s="81">
        <v>128.68612788717886</v>
      </c>
      <c r="E229" s="81">
        <v>171.96535219783263</v>
      </c>
      <c r="F229" s="81">
        <v>127.52228116645426</v>
      </c>
      <c r="G229" s="81">
        <v>81.64235273940349</v>
      </c>
      <c r="H229" s="81">
        <v>88.31492705548561</v>
      </c>
      <c r="I229" s="81">
        <v>85.83217803637623</v>
      </c>
      <c r="J229" s="81">
        <v>119.23897419555014</v>
      </c>
      <c r="K229" s="81">
        <v>119.54451622058566</v>
      </c>
      <c r="L229" s="81">
        <v>119.47381032999606</v>
      </c>
      <c r="M229" s="81">
        <v>91.88832187799218</v>
      </c>
      <c r="N229" s="81">
        <v>101.56836059140639</v>
      </c>
      <c r="O229" s="81">
        <v>98.4784668141185</v>
      </c>
    </row>
    <row r="230" spans="1:15" s="97" customFormat="1" ht="12">
      <c r="A230" s="100">
        <v>2</v>
      </c>
      <c r="B230" s="100">
        <v>2008</v>
      </c>
      <c r="C230" s="99">
        <v>190.42978909021267</v>
      </c>
      <c r="D230" s="99">
        <v>139.09429756719547</v>
      </c>
      <c r="E230" s="99">
        <v>186.96768752018983</v>
      </c>
      <c r="F230" s="99">
        <v>139.00133543597724</v>
      </c>
      <c r="G230" s="99">
        <v>82.01018766056448</v>
      </c>
      <c r="H230" s="99">
        <v>88.82913593362389</v>
      </c>
      <c r="I230" s="99">
        <v>86.29192370722845</v>
      </c>
      <c r="J230" s="99">
        <v>123.12869320854382</v>
      </c>
      <c r="K230" s="99">
        <v>124.7784065957792</v>
      </c>
      <c r="L230" s="99">
        <v>124.3966442040149</v>
      </c>
      <c r="M230" s="99">
        <v>93.2159535659104</v>
      </c>
      <c r="N230" s="99">
        <v>104.08554122499257</v>
      </c>
      <c r="O230" s="99">
        <v>100.61594030046928</v>
      </c>
    </row>
    <row r="231" spans="1:15" s="176" customFormat="1" ht="12">
      <c r="A231" s="96">
        <v>3</v>
      </c>
      <c r="B231" s="96">
        <v>2008</v>
      </c>
      <c r="C231" s="81">
        <v>177.10422211647358</v>
      </c>
      <c r="D231" s="81">
        <v>127.67632494827448</v>
      </c>
      <c r="E231" s="81">
        <v>170.71736819003976</v>
      </c>
      <c r="F231" s="81">
        <v>124.437166199726</v>
      </c>
      <c r="G231" s="81">
        <v>82.7599163338904</v>
      </c>
      <c r="H231" s="81">
        <v>89.16839935674182</v>
      </c>
      <c r="I231" s="81">
        <v>86.78391412131839</v>
      </c>
      <c r="J231" s="81">
        <v>122.261596803988</v>
      </c>
      <c r="K231" s="81">
        <v>123.21987197371877</v>
      </c>
      <c r="L231" s="81">
        <v>122.99811622899645</v>
      </c>
      <c r="M231" s="81">
        <v>93.52505914043483</v>
      </c>
      <c r="N231" s="81">
        <v>103.61940371493141</v>
      </c>
      <c r="O231" s="81">
        <v>100.39726241881094</v>
      </c>
    </row>
    <row r="232" spans="1:15" s="97" customFormat="1" ht="12">
      <c r="A232" s="100">
        <v>4</v>
      </c>
      <c r="B232" s="100">
        <v>2008</v>
      </c>
      <c r="C232" s="99">
        <v>191.75313997300248</v>
      </c>
      <c r="D232" s="99">
        <v>141.328965003651</v>
      </c>
      <c r="E232" s="99">
        <v>188.32094028356298</v>
      </c>
      <c r="F232" s="99">
        <v>139.9183945834588</v>
      </c>
      <c r="G232" s="99">
        <v>82.24479206482083</v>
      </c>
      <c r="H232" s="99">
        <v>89.4463647374903</v>
      </c>
      <c r="I232" s="99">
        <v>86.76678461711282</v>
      </c>
      <c r="J232" s="99">
        <v>120.39024661477787</v>
      </c>
      <c r="K232" s="99">
        <v>125.05191086298466</v>
      </c>
      <c r="L232" s="99">
        <v>123.97314887513426</v>
      </c>
      <c r="M232" s="99">
        <v>92.6403312105969</v>
      </c>
      <c r="N232" s="99">
        <v>104.55689778323904</v>
      </c>
      <c r="O232" s="99">
        <v>100.75309844012082</v>
      </c>
    </row>
    <row r="233" spans="1:15" s="176" customFormat="1" ht="12">
      <c r="A233" s="96">
        <v>5</v>
      </c>
      <c r="B233" s="96">
        <v>2008</v>
      </c>
      <c r="C233" s="81">
        <v>187.78095004704872</v>
      </c>
      <c r="D233" s="81">
        <v>134.56607715827198</v>
      </c>
      <c r="E233" s="81">
        <v>185.33278317250515</v>
      </c>
      <c r="F233" s="81">
        <v>133.8093752275365</v>
      </c>
      <c r="G233" s="81">
        <v>83.3072558197277</v>
      </c>
      <c r="H233" s="81">
        <v>89.45496624732115</v>
      </c>
      <c r="I233" s="81">
        <v>87.16750996570448</v>
      </c>
      <c r="J233" s="81">
        <v>117.14993594824185</v>
      </c>
      <c r="K233" s="81">
        <v>124.07953096341627</v>
      </c>
      <c r="L233" s="81">
        <v>122.47594406922</v>
      </c>
      <c r="M233" s="81">
        <v>92.53018710275114</v>
      </c>
      <c r="N233" s="81">
        <v>104.14918347665896</v>
      </c>
      <c r="O233" s="81">
        <v>100.44036932240175</v>
      </c>
    </row>
    <row r="234" spans="1:15" s="97" customFormat="1" ht="12">
      <c r="A234" s="100">
        <v>6</v>
      </c>
      <c r="B234" s="100">
        <v>2008</v>
      </c>
      <c r="C234" s="99">
        <v>183.12393243845594</v>
      </c>
      <c r="D234" s="99">
        <v>131.45463501553965</v>
      </c>
      <c r="E234" s="99">
        <v>179.0531689985216</v>
      </c>
      <c r="F234" s="99">
        <v>129.18974276123677</v>
      </c>
      <c r="G234" s="99">
        <v>83.08008388992583</v>
      </c>
      <c r="H234" s="99">
        <v>89.27343991150484</v>
      </c>
      <c r="I234" s="99">
        <v>86.9689996971021</v>
      </c>
      <c r="J234" s="99">
        <v>116.69186425365542</v>
      </c>
      <c r="K234" s="99">
        <v>122.24212050341863</v>
      </c>
      <c r="L234" s="99">
        <v>120.95772824643085</v>
      </c>
      <c r="M234" s="99">
        <v>92.2400895223865</v>
      </c>
      <c r="N234" s="99">
        <v>103.26492134540833</v>
      </c>
      <c r="O234" s="99">
        <v>99.74576607608135</v>
      </c>
    </row>
    <row r="235" spans="1:15" s="176" customFormat="1" ht="12">
      <c r="A235" s="96">
        <v>7</v>
      </c>
      <c r="B235" s="96">
        <v>2008</v>
      </c>
      <c r="C235" s="81">
        <v>195.83425971709096</v>
      </c>
      <c r="D235" s="81">
        <v>140.60244202681505</v>
      </c>
      <c r="E235" s="81">
        <v>194.299991204602</v>
      </c>
      <c r="F235" s="81">
        <v>139.93763526137778</v>
      </c>
      <c r="G235" s="81">
        <v>83.061824020004</v>
      </c>
      <c r="H235" s="81">
        <v>88.88387800332815</v>
      </c>
      <c r="I235" s="81">
        <v>86.71759282888485</v>
      </c>
      <c r="J235" s="81">
        <v>117.08773720383573</v>
      </c>
      <c r="K235" s="81">
        <v>120.23968688676848</v>
      </c>
      <c r="L235" s="81">
        <v>119.51028997516703</v>
      </c>
      <c r="M235" s="81">
        <v>92.3346906471419</v>
      </c>
      <c r="N235" s="81">
        <v>102.19087755445014</v>
      </c>
      <c r="O235" s="81">
        <v>99.04475681110277</v>
      </c>
    </row>
    <row r="236" spans="1:15" s="97" customFormat="1" ht="12">
      <c r="A236" s="100">
        <v>8</v>
      </c>
      <c r="B236" s="100">
        <v>2008</v>
      </c>
      <c r="C236" s="99">
        <v>186.99472967754656</v>
      </c>
      <c r="D236" s="99">
        <v>133.93828774341375</v>
      </c>
      <c r="E236" s="99">
        <v>183.47797338349497</v>
      </c>
      <c r="F236" s="99">
        <v>132.6121554460363</v>
      </c>
      <c r="G236" s="99">
        <v>82.89475560462286</v>
      </c>
      <c r="H236" s="99">
        <v>88.397203078055</v>
      </c>
      <c r="I236" s="99">
        <v>86.34983793527367</v>
      </c>
      <c r="J236" s="99">
        <v>116.6256134257928</v>
      </c>
      <c r="K236" s="99">
        <v>119.43369099192532</v>
      </c>
      <c r="L236" s="99">
        <v>118.7838699889553</v>
      </c>
      <c r="M236" s="99">
        <v>92.08721266241864</v>
      </c>
      <c r="N236" s="99">
        <v>101.5686869416523</v>
      </c>
      <c r="O236" s="99">
        <v>98.54217545318883</v>
      </c>
    </row>
    <row r="237" spans="1:15" s="176" customFormat="1" ht="12">
      <c r="A237" s="96">
        <v>9</v>
      </c>
      <c r="B237" s="96">
        <v>2008</v>
      </c>
      <c r="C237" s="81">
        <v>200.77084394561774</v>
      </c>
      <c r="D237" s="81">
        <v>141.6681185204212</v>
      </c>
      <c r="E237" s="81">
        <v>203.4799026289941</v>
      </c>
      <c r="F237" s="81">
        <v>144.44742636231004</v>
      </c>
      <c r="G237" s="81">
        <v>82.96690517625792</v>
      </c>
      <c r="H237" s="81">
        <v>88.62912913257667</v>
      </c>
      <c r="I237" s="81">
        <v>86.5223139353827</v>
      </c>
      <c r="J237" s="81">
        <v>116.85266498359881</v>
      </c>
      <c r="K237" s="81">
        <v>121.05100608325098</v>
      </c>
      <c r="L237" s="81">
        <v>120.07946232780421</v>
      </c>
      <c r="M237" s="81">
        <v>92.20157669131987</v>
      </c>
      <c r="N237" s="81">
        <v>102.38855417668731</v>
      </c>
      <c r="O237" s="81">
        <v>99.13684421216108</v>
      </c>
    </row>
    <row r="238" spans="1:15" s="97" customFormat="1" ht="12">
      <c r="A238" s="100">
        <v>10</v>
      </c>
      <c r="B238" s="100">
        <v>2008</v>
      </c>
      <c r="C238" s="99">
        <v>204.11804391106455</v>
      </c>
      <c r="D238" s="99">
        <v>142.13036843495112</v>
      </c>
      <c r="E238" s="99">
        <v>205.22388798908358</v>
      </c>
      <c r="F238" s="99">
        <v>144.7242238149837</v>
      </c>
      <c r="G238" s="99">
        <v>82.226339990144</v>
      </c>
      <c r="H238" s="99">
        <v>87.56306686695032</v>
      </c>
      <c r="I238" s="99">
        <v>85.5773634800714</v>
      </c>
      <c r="J238" s="99">
        <v>116.06786824196124</v>
      </c>
      <c r="K238" s="99">
        <v>121.85812732404163</v>
      </c>
      <c r="L238" s="99">
        <v>120.51819568912035</v>
      </c>
      <c r="M238" s="99">
        <v>91.44895735950628</v>
      </c>
      <c r="N238" s="99">
        <v>102.11744675249783</v>
      </c>
      <c r="O238" s="99">
        <v>98.71203692259854</v>
      </c>
    </row>
    <row r="239" spans="1:15" s="176" customFormat="1" ht="12">
      <c r="A239" s="96">
        <v>11</v>
      </c>
      <c r="B239" s="96">
        <v>2008</v>
      </c>
      <c r="C239" s="81">
        <v>189.8923170212179</v>
      </c>
      <c r="D239" s="81">
        <v>133.26790944097013</v>
      </c>
      <c r="E239" s="81">
        <v>188.9786071763678</v>
      </c>
      <c r="F239" s="81">
        <v>134.953726620149</v>
      </c>
      <c r="G239" s="81">
        <v>83.09255488676645</v>
      </c>
      <c r="H239" s="81">
        <v>89.13015130796758</v>
      </c>
      <c r="I239" s="81">
        <v>86.88366653575795</v>
      </c>
      <c r="J239" s="81">
        <v>116.94543184706552</v>
      </c>
      <c r="K239" s="81">
        <v>121.32624472426639</v>
      </c>
      <c r="L239" s="81">
        <v>120.3124749295782</v>
      </c>
      <c r="M239" s="81">
        <v>92.31826504777767</v>
      </c>
      <c r="N239" s="81">
        <v>102.79375674169106</v>
      </c>
      <c r="O239" s="81">
        <v>99.44995228415316</v>
      </c>
    </row>
    <row r="240" spans="1:15" s="97" customFormat="1" ht="12">
      <c r="A240" s="100">
        <v>12</v>
      </c>
      <c r="B240" s="100">
        <v>2008</v>
      </c>
      <c r="C240" s="99">
        <v>184.0423396665339</v>
      </c>
      <c r="D240" s="99">
        <v>129.99777677989306</v>
      </c>
      <c r="E240" s="99">
        <v>192.41658335336285</v>
      </c>
      <c r="F240" s="99">
        <v>137.91423919902755</v>
      </c>
      <c r="G240" s="99">
        <v>82.68925487277937</v>
      </c>
      <c r="H240" s="99">
        <v>88.51360127962512</v>
      </c>
      <c r="I240" s="99">
        <v>86.3464631342024</v>
      </c>
      <c r="J240" s="99">
        <v>115.1093235704135</v>
      </c>
      <c r="K240" s="99">
        <v>112.49078271510871</v>
      </c>
      <c r="L240" s="99">
        <v>113.0967427731336</v>
      </c>
      <c r="M240" s="99">
        <v>91.52449087222521</v>
      </c>
      <c r="N240" s="99">
        <v>98.68920682005995</v>
      </c>
      <c r="O240" s="99">
        <v>96.40221067483054</v>
      </c>
    </row>
    <row r="241" spans="1:15" s="176" customFormat="1" ht="12">
      <c r="A241" s="96">
        <v>1</v>
      </c>
      <c r="B241" s="96">
        <v>2009</v>
      </c>
      <c r="C241" s="81">
        <v>163.98241775489265</v>
      </c>
      <c r="D241" s="81">
        <v>115.95138578152552</v>
      </c>
      <c r="E241" s="81">
        <v>159.379308808352</v>
      </c>
      <c r="F241" s="81">
        <v>113.61113898045228</v>
      </c>
      <c r="G241" s="81">
        <v>82.08129439601332</v>
      </c>
      <c r="H241" s="81">
        <v>87.83995264764575</v>
      </c>
      <c r="I241" s="81">
        <v>85.69725592395882</v>
      </c>
      <c r="J241" s="81">
        <v>108.61911796772027</v>
      </c>
      <c r="K241" s="81">
        <v>104.0118825339919</v>
      </c>
      <c r="L241" s="81">
        <v>105.07804907674438</v>
      </c>
      <c r="M241" s="81">
        <v>89.3134793847144</v>
      </c>
      <c r="N241" s="81">
        <v>94.70311042929801</v>
      </c>
      <c r="O241" s="81">
        <v>92.98272604659314</v>
      </c>
    </row>
    <row r="242" spans="1:15" s="97" customFormat="1" ht="12">
      <c r="A242" s="100">
        <v>2</v>
      </c>
      <c r="B242" s="100">
        <v>2009</v>
      </c>
      <c r="C242" s="99">
        <v>171.1732857289108</v>
      </c>
      <c r="D242" s="99">
        <v>121.89137905848584</v>
      </c>
      <c r="E242" s="99">
        <v>174.26282103718432</v>
      </c>
      <c r="F242" s="99">
        <v>124.34520732314968</v>
      </c>
      <c r="G242" s="99">
        <v>82.44799904177415</v>
      </c>
      <c r="H242" s="99">
        <v>87.6051776407231</v>
      </c>
      <c r="I242" s="99">
        <v>85.6862810497848</v>
      </c>
      <c r="J242" s="99">
        <v>112.16044949003614</v>
      </c>
      <c r="K242" s="99">
        <v>106.23050998418533</v>
      </c>
      <c r="L242" s="99">
        <v>107.60276525366871</v>
      </c>
      <c r="M242" s="99">
        <v>90.54534498760161</v>
      </c>
      <c r="N242" s="99">
        <v>95.50952767855112</v>
      </c>
      <c r="O242" s="99">
        <v>93.92494752756174</v>
      </c>
    </row>
    <row r="243" spans="1:15" s="176" customFormat="1" ht="12">
      <c r="A243" s="96">
        <v>3</v>
      </c>
      <c r="B243" s="96">
        <v>2009</v>
      </c>
      <c r="C243" s="81">
        <v>180.48944555845026</v>
      </c>
      <c r="D243" s="81">
        <v>128.21177049174304</v>
      </c>
      <c r="E243" s="81">
        <v>180.36349924957747</v>
      </c>
      <c r="F243" s="81">
        <v>128.63406159272446</v>
      </c>
      <c r="G243" s="81">
        <v>82.0886485957744</v>
      </c>
      <c r="H243" s="81">
        <v>86.74479675741304</v>
      </c>
      <c r="I243" s="81">
        <v>85.01232489070419</v>
      </c>
      <c r="J243" s="81">
        <v>111.19478173558244</v>
      </c>
      <c r="K243" s="81">
        <v>108.54264337286017</v>
      </c>
      <c r="L243" s="81">
        <v>109.15637827522363</v>
      </c>
      <c r="M243" s="81">
        <v>90.02075872545657</v>
      </c>
      <c r="N243" s="81">
        <v>95.99552080045854</v>
      </c>
      <c r="O243" s="81">
        <v>94.0883610562789</v>
      </c>
    </row>
    <row r="244" spans="1:15" s="97" customFormat="1" ht="12">
      <c r="A244" s="100">
        <v>4</v>
      </c>
      <c r="B244" s="100">
        <v>2009</v>
      </c>
      <c r="C244" s="99">
        <v>172.10702139030408</v>
      </c>
      <c r="D244" s="99">
        <v>120.4860654025861</v>
      </c>
      <c r="E244" s="99">
        <v>171.96136778180897</v>
      </c>
      <c r="F244" s="99">
        <v>122.05357394794792</v>
      </c>
      <c r="G244" s="99">
        <v>81.95478488954382</v>
      </c>
      <c r="H244" s="99">
        <v>86.87063512518233</v>
      </c>
      <c r="I244" s="99">
        <v>85.04153262703491</v>
      </c>
      <c r="J244" s="99">
        <v>110.55068376439688</v>
      </c>
      <c r="K244" s="99">
        <v>107.23637040892142</v>
      </c>
      <c r="L244" s="99">
        <v>108.00334011616428</v>
      </c>
      <c r="M244" s="99">
        <v>89.74784410641253</v>
      </c>
      <c r="N244" s="99">
        <v>95.51358965033603</v>
      </c>
      <c r="O244" s="99">
        <v>93.67314853175803</v>
      </c>
    </row>
    <row r="245" spans="1:15" s="176" customFormat="1" ht="12">
      <c r="A245" s="96">
        <v>5</v>
      </c>
      <c r="B245" s="96">
        <v>2009</v>
      </c>
      <c r="C245" s="81">
        <v>176.49028244780774</v>
      </c>
      <c r="D245" s="81">
        <v>125.31724838705362</v>
      </c>
      <c r="E245" s="81">
        <v>177.62521288593692</v>
      </c>
      <c r="F245" s="81">
        <v>126.43479194204738</v>
      </c>
      <c r="G245" s="81">
        <v>81.79464147234364</v>
      </c>
      <c r="H245" s="81">
        <v>86.68433991339798</v>
      </c>
      <c r="I245" s="81">
        <v>84.86496804383198</v>
      </c>
      <c r="J245" s="81">
        <v>110.34788856659716</v>
      </c>
      <c r="K245" s="81">
        <v>106.47855273121024</v>
      </c>
      <c r="L245" s="81">
        <v>107.3739609363482</v>
      </c>
      <c r="M245" s="81">
        <v>89.57607706956776</v>
      </c>
      <c r="N245" s="81">
        <v>95.08474769941907</v>
      </c>
      <c r="O245" s="81">
        <v>93.32636556849654</v>
      </c>
    </row>
    <row r="246" spans="1:15" s="97" customFormat="1" ht="12">
      <c r="A246" s="100">
        <v>6</v>
      </c>
      <c r="B246" s="100">
        <v>2009</v>
      </c>
      <c r="C246" s="99">
        <v>171.65410381001632</v>
      </c>
      <c r="D246" s="99">
        <v>122.16176915617318</v>
      </c>
      <c r="E246" s="99">
        <v>174.00507848118272</v>
      </c>
      <c r="F246" s="99">
        <v>124.0249799128666</v>
      </c>
      <c r="G246" s="99">
        <v>81.45936589803298</v>
      </c>
      <c r="H246" s="99">
        <v>86.58129095293586</v>
      </c>
      <c r="I246" s="99">
        <v>84.6755115934819</v>
      </c>
      <c r="J246" s="99">
        <v>110.97024668711025</v>
      </c>
      <c r="K246" s="99">
        <v>103.7440810270553</v>
      </c>
      <c r="L246" s="99">
        <v>105.41629773270407</v>
      </c>
      <c r="M246" s="99">
        <v>89.50177934122344</v>
      </c>
      <c r="N246" s="99">
        <v>93.86495697671124</v>
      </c>
      <c r="O246" s="99">
        <v>92.47221921767597</v>
      </c>
    </row>
    <row r="247" spans="1:15" s="176" customFormat="1" ht="12">
      <c r="A247" s="96">
        <v>7</v>
      </c>
      <c r="B247" s="96">
        <v>2009</v>
      </c>
      <c r="C247" s="81">
        <v>183.89327558923196</v>
      </c>
      <c r="D247" s="81">
        <v>131.28169516937328</v>
      </c>
      <c r="E247" s="81">
        <v>180.60629094529756</v>
      </c>
      <c r="F247" s="81">
        <v>129.8209875109149</v>
      </c>
      <c r="G247" s="81">
        <v>81.11578939017501</v>
      </c>
      <c r="H247" s="81">
        <v>87.01432932358905</v>
      </c>
      <c r="I247" s="81">
        <v>84.81958505546375</v>
      </c>
      <c r="J247" s="81">
        <v>112.62926187518664</v>
      </c>
      <c r="K247" s="81">
        <v>103.04750419894722</v>
      </c>
      <c r="L247" s="81">
        <v>105.2648316184191</v>
      </c>
      <c r="M247" s="81">
        <v>89.70395646544834</v>
      </c>
      <c r="N247" s="81">
        <v>93.81860127404504</v>
      </c>
      <c r="O247" s="81">
        <v>92.50519584600534</v>
      </c>
    </row>
    <row r="248" spans="1:15" s="97" customFormat="1" ht="12">
      <c r="A248" s="100">
        <v>8</v>
      </c>
      <c r="B248" s="100">
        <v>2009</v>
      </c>
      <c r="C248" s="99">
        <v>179.82947909087437</v>
      </c>
      <c r="D248" s="99">
        <v>128.70766684551197</v>
      </c>
      <c r="E248" s="99">
        <v>175.81677921990675</v>
      </c>
      <c r="F248" s="99">
        <v>126.87380279665548</v>
      </c>
      <c r="G248" s="99">
        <v>81.21320477874174</v>
      </c>
      <c r="H248" s="99">
        <v>87.24367404372019</v>
      </c>
      <c r="I248" s="99">
        <v>84.9998411625623</v>
      </c>
      <c r="J248" s="99">
        <v>111.47153820066434</v>
      </c>
      <c r="K248" s="99">
        <v>103.42005896942808</v>
      </c>
      <c r="L248" s="99">
        <v>105.28326259760992</v>
      </c>
      <c r="M248" s="99">
        <v>89.45931675419587</v>
      </c>
      <c r="N248" s="99">
        <v>94.1087224864301</v>
      </c>
      <c r="O248" s="99">
        <v>92.6246199672729</v>
      </c>
    </row>
    <row r="249" spans="1:15" s="176" customFormat="1" ht="12">
      <c r="A249" s="96">
        <v>9</v>
      </c>
      <c r="B249" s="96">
        <v>2009</v>
      </c>
      <c r="C249" s="81">
        <v>188.23431326896582</v>
      </c>
      <c r="D249" s="81">
        <v>135.96539381336333</v>
      </c>
      <c r="E249" s="81">
        <v>182.1618096434717</v>
      </c>
      <c r="F249" s="81">
        <v>132.59826054374497</v>
      </c>
      <c r="G249" s="81">
        <v>80.9019703149302</v>
      </c>
      <c r="H249" s="81">
        <v>87.13367848700925</v>
      </c>
      <c r="I249" s="81">
        <v>84.81496810347473</v>
      </c>
      <c r="J249" s="81">
        <v>112.35464432778654</v>
      </c>
      <c r="K249" s="81">
        <v>104.81084363416903</v>
      </c>
      <c r="L249" s="81">
        <v>106.55656468976078</v>
      </c>
      <c r="M249" s="81">
        <v>89.47356836763582</v>
      </c>
      <c r="N249" s="81">
        <v>94.63563863585408</v>
      </c>
      <c r="O249" s="81">
        <v>92.98789225054395</v>
      </c>
    </row>
    <row r="250" spans="1:15" s="97" customFormat="1" ht="12">
      <c r="A250" s="100">
        <v>10</v>
      </c>
      <c r="B250" s="100">
        <v>2009</v>
      </c>
      <c r="C250" s="99">
        <v>190.88983167837716</v>
      </c>
      <c r="D250" s="99">
        <v>136.96275993989178</v>
      </c>
      <c r="E250" s="99">
        <v>188.24896133163784</v>
      </c>
      <c r="F250" s="99">
        <v>137.0360755687104</v>
      </c>
      <c r="G250" s="99">
        <v>80.85724137057362</v>
      </c>
      <c r="H250" s="99">
        <v>86.70809142831641</v>
      </c>
      <c r="I250" s="99">
        <v>84.53109173468896</v>
      </c>
      <c r="J250" s="99">
        <v>112.36525437071725</v>
      </c>
      <c r="K250" s="99">
        <v>106.09542188049122</v>
      </c>
      <c r="L250" s="99">
        <v>107.54633224222455</v>
      </c>
      <c r="M250" s="99">
        <v>89.44392060701189</v>
      </c>
      <c r="N250" s="99">
        <v>94.93582360335185</v>
      </c>
      <c r="O250" s="99">
        <v>93.18279374507826</v>
      </c>
    </row>
    <row r="251" spans="1:15" s="176" customFormat="1" ht="12">
      <c r="A251" s="96">
        <v>11</v>
      </c>
      <c r="B251" s="96">
        <v>2009</v>
      </c>
      <c r="C251" s="81">
        <v>187.58087283722872</v>
      </c>
      <c r="D251" s="81">
        <v>135.66596734583953</v>
      </c>
      <c r="E251" s="81">
        <v>183.78582983860537</v>
      </c>
      <c r="F251" s="81">
        <v>134.91806407965376</v>
      </c>
      <c r="G251" s="81">
        <v>80.57732190886107</v>
      </c>
      <c r="H251" s="81">
        <v>86.43149330438564</v>
      </c>
      <c r="I251" s="81">
        <v>84.25325779865192</v>
      </c>
      <c r="J251" s="81">
        <v>113.01334181560425</v>
      </c>
      <c r="K251" s="81">
        <v>106.84240155768433</v>
      </c>
      <c r="L251" s="81">
        <v>108.27042713505197</v>
      </c>
      <c r="M251" s="81">
        <v>89.41690499030324</v>
      </c>
      <c r="N251" s="81">
        <v>95.09361865328964</v>
      </c>
      <c r="O251" s="81">
        <v>93.28159674490617</v>
      </c>
    </row>
    <row r="252" spans="1:15" s="97" customFormat="1" ht="12">
      <c r="A252" s="100">
        <v>12</v>
      </c>
      <c r="B252" s="100">
        <v>2009</v>
      </c>
      <c r="C252" s="99">
        <v>187.36643665635717</v>
      </c>
      <c r="D252" s="99">
        <v>132.75788902351934</v>
      </c>
      <c r="E252" s="99">
        <v>195.72360863618428</v>
      </c>
      <c r="F252" s="99">
        <v>140.42378578474697</v>
      </c>
      <c r="G252" s="99">
        <v>80.10286944810545</v>
      </c>
      <c r="H252" s="99">
        <v>85.95475282898123</v>
      </c>
      <c r="I252" s="99">
        <v>83.77736865376193</v>
      </c>
      <c r="J252" s="99">
        <v>111.57902199256871</v>
      </c>
      <c r="K252" s="99">
        <v>101.98353535578367</v>
      </c>
      <c r="L252" s="99">
        <v>104.20403981246389</v>
      </c>
      <c r="M252" s="99">
        <v>88.68086595633574</v>
      </c>
      <c r="N252" s="99">
        <v>92.75716072354643</v>
      </c>
      <c r="O252" s="99">
        <v>91.45599672942508</v>
      </c>
    </row>
    <row r="253" spans="1:15" s="176" customFormat="1" ht="12">
      <c r="A253" s="96">
        <v>1</v>
      </c>
      <c r="B253" s="96">
        <v>2010</v>
      </c>
      <c r="C253" s="81">
        <v>167.6707192930842</v>
      </c>
      <c r="D253" s="81">
        <v>117.7549748211847</v>
      </c>
      <c r="E253" s="81">
        <v>162.4366492265711</v>
      </c>
      <c r="F253" s="81">
        <v>116.61602188325537</v>
      </c>
      <c r="G253" s="81">
        <v>80.37765049665202</v>
      </c>
      <c r="H253" s="81">
        <v>85.41108561768456</v>
      </c>
      <c r="I253" s="81">
        <v>83.53823182580173</v>
      </c>
      <c r="J253" s="81">
        <v>107.17189273414584</v>
      </c>
      <c r="K253" s="81">
        <v>93.79529160369866</v>
      </c>
      <c r="L253" s="81">
        <v>96.89078884627973</v>
      </c>
      <c r="M253" s="81">
        <v>87.67971564038979</v>
      </c>
      <c r="N253" s="81">
        <v>88.9692341479024</v>
      </c>
      <c r="O253" s="81">
        <v>88.55761645400423</v>
      </c>
    </row>
    <row r="254" spans="1:15" s="97" customFormat="1" ht="12">
      <c r="A254" s="100">
        <v>2</v>
      </c>
      <c r="B254" s="100">
        <v>2010</v>
      </c>
      <c r="C254" s="99">
        <v>179.9521355514308</v>
      </c>
      <c r="D254" s="99">
        <v>126.11046416357875</v>
      </c>
      <c r="E254" s="99">
        <v>177.3575416432876</v>
      </c>
      <c r="F254" s="99">
        <v>126.18289983004644</v>
      </c>
      <c r="G254" s="99">
        <v>80.29593439277173</v>
      </c>
      <c r="H254" s="99">
        <v>86.04929443203667</v>
      </c>
      <c r="I254" s="99">
        <v>83.90856908115659</v>
      </c>
      <c r="J254" s="99">
        <v>109.47980550122459</v>
      </c>
      <c r="K254" s="99">
        <v>101.38130883941584</v>
      </c>
      <c r="L254" s="99">
        <v>103.25539283438674</v>
      </c>
      <c r="M254" s="99">
        <v>88.24922995871871</v>
      </c>
      <c r="N254" s="99">
        <v>92.55600295278352</v>
      </c>
      <c r="O254" s="99">
        <v>91.18126970341012</v>
      </c>
    </row>
    <row r="255" spans="1:15" s="176" customFormat="1" ht="12">
      <c r="A255" s="96">
        <v>3</v>
      </c>
      <c r="B255" s="96">
        <v>2010</v>
      </c>
      <c r="C255" s="81">
        <v>193.4925575892538</v>
      </c>
      <c r="D255" s="81">
        <v>136.83003223442563</v>
      </c>
      <c r="E255" s="81">
        <v>192.65296576497786</v>
      </c>
      <c r="F255" s="81">
        <v>137.06990374002956</v>
      </c>
      <c r="G255" s="81">
        <v>80.13351749968474</v>
      </c>
      <c r="H255" s="81">
        <v>85.63355772318494</v>
      </c>
      <c r="I255" s="81">
        <v>83.58708827629609</v>
      </c>
      <c r="J255" s="81">
        <v>110.25986234478059</v>
      </c>
      <c r="K255" s="81">
        <v>103.91974485410616</v>
      </c>
      <c r="L255" s="81">
        <v>105.38691996223966</v>
      </c>
      <c r="M255" s="81">
        <v>88.3436594642061</v>
      </c>
      <c r="N255" s="81">
        <v>93.39397892129386</v>
      </c>
      <c r="O255" s="81">
        <v>91.78190368835637</v>
      </c>
    </row>
    <row r="256" spans="1:15" s="97" customFormat="1" ht="12">
      <c r="A256" s="100">
        <v>4</v>
      </c>
      <c r="B256" s="100">
        <v>2010</v>
      </c>
      <c r="C256" s="99">
        <v>187.62417590638566</v>
      </c>
      <c r="D256" s="99">
        <v>129.55386359249775</v>
      </c>
      <c r="E256" s="99">
        <v>187.18685804850134</v>
      </c>
      <c r="F256" s="99">
        <v>129.33036979681546</v>
      </c>
      <c r="G256" s="99">
        <v>80.30551273585684</v>
      </c>
      <c r="H256" s="99">
        <v>85.5884555964398</v>
      </c>
      <c r="I256" s="99">
        <v>83.62276430792004</v>
      </c>
      <c r="J256" s="99">
        <v>110.51610906921829</v>
      </c>
      <c r="K256" s="99">
        <v>106.12927396125275</v>
      </c>
      <c r="L256" s="99">
        <v>107.14443736845459</v>
      </c>
      <c r="M256" s="99">
        <v>88.53861522489383</v>
      </c>
      <c r="N256" s="99">
        <v>94.305713115655</v>
      </c>
      <c r="O256" s="99">
        <v>92.46484032441512</v>
      </c>
    </row>
    <row r="257" spans="1:15" s="176" customFormat="1" ht="12">
      <c r="A257" s="96">
        <v>5</v>
      </c>
      <c r="B257" s="96">
        <v>2010</v>
      </c>
      <c r="C257" s="81">
        <v>195.99304166985513</v>
      </c>
      <c r="D257" s="81">
        <v>135.21820740492092</v>
      </c>
      <c r="E257" s="81">
        <v>189.37681099044394</v>
      </c>
      <c r="F257" s="81">
        <v>131.52292707645523</v>
      </c>
      <c r="G257" s="81">
        <v>80.34883479709151</v>
      </c>
      <c r="H257" s="81">
        <v>85.3439455202668</v>
      </c>
      <c r="I257" s="81">
        <v>83.48535157123933</v>
      </c>
      <c r="J257" s="81">
        <v>110.1766187027542</v>
      </c>
      <c r="K257" s="81">
        <v>107.40172430738414</v>
      </c>
      <c r="L257" s="81">
        <v>108.04386634821766</v>
      </c>
      <c r="M257" s="81">
        <v>88.47761183963473</v>
      </c>
      <c r="N257" s="81">
        <v>94.7049814134896</v>
      </c>
      <c r="O257" s="81">
        <v>92.71718869232402</v>
      </c>
    </row>
    <row r="258" spans="1:15" s="97" customFormat="1" ht="12">
      <c r="A258" s="100">
        <v>6</v>
      </c>
      <c r="B258" s="100">
        <v>2010</v>
      </c>
      <c r="C258" s="99">
        <v>192.9399741513432</v>
      </c>
      <c r="D258" s="99">
        <v>132.6181184016933</v>
      </c>
      <c r="E258" s="99">
        <v>190.79573710967435</v>
      </c>
      <c r="F258" s="99">
        <v>132.40455358755662</v>
      </c>
      <c r="G258" s="99">
        <v>80.34871794217013</v>
      </c>
      <c r="H258" s="99">
        <v>85.2554596473983</v>
      </c>
      <c r="I258" s="99">
        <v>83.42974627522692</v>
      </c>
      <c r="J258" s="99">
        <v>111.47554485112519</v>
      </c>
      <c r="K258" s="99">
        <v>107.89756077681265</v>
      </c>
      <c r="L258" s="99">
        <v>108.72554687941259</v>
      </c>
      <c r="M258" s="99">
        <v>88.83151494730382</v>
      </c>
      <c r="N258" s="99">
        <v>94.86447438165693</v>
      </c>
      <c r="O258" s="99">
        <v>92.93873788754503</v>
      </c>
    </row>
    <row r="259" spans="1:15" s="176" customFormat="1" ht="12">
      <c r="A259" s="96">
        <v>7</v>
      </c>
      <c r="B259" s="96">
        <v>2010</v>
      </c>
      <c r="C259" s="81">
        <v>188.9751247178316</v>
      </c>
      <c r="D259" s="81">
        <v>132.07794589897563</v>
      </c>
      <c r="E259" s="81">
        <v>182.54977594640127</v>
      </c>
      <c r="F259" s="81">
        <v>128.11020553965932</v>
      </c>
      <c r="G259" s="81">
        <v>80.03614506469832</v>
      </c>
      <c r="H259" s="81">
        <v>84.77885868395234</v>
      </c>
      <c r="I259" s="81">
        <v>83.01417731386405</v>
      </c>
      <c r="J259" s="81">
        <v>110.39546273559654</v>
      </c>
      <c r="K259" s="81">
        <v>106.55532194444675</v>
      </c>
      <c r="L259" s="81">
        <v>107.44397408516654</v>
      </c>
      <c r="M259" s="81">
        <v>88.30977763797252</v>
      </c>
      <c r="N259" s="81">
        <v>94.02050790785302</v>
      </c>
      <c r="O259" s="81">
        <v>92.1976278092207</v>
      </c>
    </row>
    <row r="260" spans="1:15" s="97" customFormat="1" ht="12">
      <c r="A260" s="100">
        <v>8</v>
      </c>
      <c r="B260" s="100">
        <v>2010</v>
      </c>
      <c r="C260" s="99">
        <v>193.98627890218904</v>
      </c>
      <c r="D260" s="99">
        <v>134.78038493868053</v>
      </c>
      <c r="E260" s="99">
        <v>187.82408922484677</v>
      </c>
      <c r="F260" s="99">
        <v>132.2399310872572</v>
      </c>
      <c r="G260" s="99">
        <v>79.84502893701298</v>
      </c>
      <c r="H260" s="99">
        <v>84.62747950922086</v>
      </c>
      <c r="I260" s="99">
        <v>82.84801270905788</v>
      </c>
      <c r="J260" s="99">
        <v>111.37662788364543</v>
      </c>
      <c r="K260" s="99">
        <v>106.96766114757096</v>
      </c>
      <c r="L260" s="99">
        <v>107.98794606457315</v>
      </c>
      <c r="M260" s="99">
        <v>88.43813590207337</v>
      </c>
      <c r="N260" s="99">
        <v>94.1083635182604</v>
      </c>
      <c r="O260" s="99">
        <v>92.29841197304779</v>
      </c>
    </row>
    <row r="261" spans="1:15" s="176" customFormat="1" ht="12">
      <c r="A261" s="96">
        <v>9</v>
      </c>
      <c r="B261" s="96">
        <v>2010</v>
      </c>
      <c r="C261" s="81">
        <v>201.15624964706424</v>
      </c>
      <c r="D261" s="81">
        <v>139.73378961611863</v>
      </c>
      <c r="E261" s="81">
        <v>194.9505392940371</v>
      </c>
      <c r="F261" s="81">
        <v>137.18497328001644</v>
      </c>
      <c r="G261" s="81">
        <v>79.63140050661181</v>
      </c>
      <c r="H261" s="81">
        <v>84.32589341013644</v>
      </c>
      <c r="I261" s="81">
        <v>82.57915413091244</v>
      </c>
      <c r="J261" s="81">
        <v>110.4045007688486</v>
      </c>
      <c r="K261" s="81">
        <v>107.5720868180569</v>
      </c>
      <c r="L261" s="81">
        <v>108.2275395365032</v>
      </c>
      <c r="M261" s="81">
        <v>88.01779862893635</v>
      </c>
      <c r="N261" s="81">
        <v>94.19127709053835</v>
      </c>
      <c r="O261" s="81">
        <v>92.22068655392296</v>
      </c>
    </row>
    <row r="263" ht="12.75">
      <c r="D263" s="12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61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143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182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1990 - 2010 (septiembre)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164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94" t="s">
        <v>335</v>
      </c>
    </row>
    <row r="12" spans="1:15" s="79" customFormat="1" ht="31.5" customHeight="1">
      <c r="A12" s="77" t="s">
        <v>123</v>
      </c>
      <c r="B12" s="77" t="s">
        <v>122</v>
      </c>
      <c r="C12" s="78" t="s">
        <v>102</v>
      </c>
      <c r="D12" s="78" t="s">
        <v>124</v>
      </c>
      <c r="E12" s="78" t="s">
        <v>103</v>
      </c>
      <c r="F12" s="78" t="s">
        <v>125</v>
      </c>
      <c r="G12" s="78" t="s">
        <v>126</v>
      </c>
      <c r="H12" s="78" t="s">
        <v>127</v>
      </c>
      <c r="I12" s="78" t="s">
        <v>128</v>
      </c>
      <c r="J12" s="78" t="s">
        <v>129</v>
      </c>
      <c r="K12" s="78" t="s">
        <v>130</v>
      </c>
      <c r="L12" s="78" t="s">
        <v>131</v>
      </c>
      <c r="M12" s="78" t="s">
        <v>132</v>
      </c>
      <c r="N12" s="78" t="s">
        <v>133</v>
      </c>
      <c r="O12" s="78" t="s">
        <v>134</v>
      </c>
    </row>
    <row r="13" spans="1:49" s="82" customFormat="1" ht="10.5">
      <c r="A13" s="80">
        <v>1</v>
      </c>
      <c r="B13" s="80">
        <v>1990</v>
      </c>
      <c r="C13" s="81">
        <v>13.192904543648892</v>
      </c>
      <c r="D13" s="81">
        <v>79.26939673506368</v>
      </c>
      <c r="E13" s="81">
        <v>13.610755670041089</v>
      </c>
      <c r="F13" s="81">
        <v>82.57086199099992</v>
      </c>
      <c r="G13" s="81">
        <v>131.04659606749235</v>
      </c>
      <c r="H13" s="81">
        <v>156.02827912337193</v>
      </c>
      <c r="I13" s="81">
        <v>146.4354120829622</v>
      </c>
      <c r="J13" s="81">
        <v>40.12165820090006</v>
      </c>
      <c r="K13" s="81">
        <v>78.53762827632926</v>
      </c>
      <c r="L13" s="81">
        <v>69.59388558064225</v>
      </c>
      <c r="M13" s="81">
        <v>113.72434101033122</v>
      </c>
      <c r="N13" s="81">
        <v>129.61513600119517</v>
      </c>
      <c r="O13" s="81">
        <v>124.10073910413043</v>
      </c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</row>
    <row r="14" spans="1:45" s="82" customFormat="1" ht="10.5">
      <c r="A14" s="98">
        <v>2</v>
      </c>
      <c r="B14" s="98">
        <v>1990</v>
      </c>
      <c r="C14" s="99">
        <v>14.980992758469114</v>
      </c>
      <c r="D14" s="99">
        <v>85.74691007379539</v>
      </c>
      <c r="E14" s="99">
        <v>15.05944112247027</v>
      </c>
      <c r="F14" s="99">
        <v>86.07532117824738</v>
      </c>
      <c r="G14" s="99">
        <v>132.80699697150348</v>
      </c>
      <c r="H14" s="99">
        <v>156.48909583064838</v>
      </c>
      <c r="I14" s="99">
        <v>147.43044030572307</v>
      </c>
      <c r="J14" s="99">
        <v>46.43296863790278</v>
      </c>
      <c r="K14" s="99">
        <v>100.22037784567725</v>
      </c>
      <c r="L14" s="99">
        <v>87.79921830827153</v>
      </c>
      <c r="M14" s="99">
        <v>116.98765220935638</v>
      </c>
      <c r="N14" s="99">
        <v>138.18604310569648</v>
      </c>
      <c r="O14" s="99">
        <v>130.92606178705034</v>
      </c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</row>
    <row r="15" spans="1:45" s="82" customFormat="1" ht="10.5">
      <c r="A15" s="80">
        <v>3</v>
      </c>
      <c r="B15" s="80">
        <v>1990</v>
      </c>
      <c r="C15" s="81">
        <v>16.987323828942483</v>
      </c>
      <c r="D15" s="81">
        <v>95.09112927521437</v>
      </c>
      <c r="E15" s="81">
        <v>16.633557210038667</v>
      </c>
      <c r="F15" s="81">
        <v>93.42003949859098</v>
      </c>
      <c r="G15" s="81">
        <v>133.97591007264776</v>
      </c>
      <c r="H15" s="81">
        <v>157.02584435287517</v>
      </c>
      <c r="I15" s="81">
        <v>148.20281833426483</v>
      </c>
      <c r="J15" s="81">
        <v>50.21317903877432</v>
      </c>
      <c r="K15" s="81">
        <v>100.46353957425896</v>
      </c>
      <c r="L15" s="81">
        <v>88.94461740094697</v>
      </c>
      <c r="M15" s="81">
        <v>118.31700202316385</v>
      </c>
      <c r="N15" s="81">
        <v>138.6905277562386</v>
      </c>
      <c r="O15" s="81">
        <v>131.7518269571054</v>
      </c>
      <c r="Q15" s="84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</row>
    <row r="16" spans="1:45" s="82" customFormat="1" ht="10.5">
      <c r="A16" s="98">
        <v>4</v>
      </c>
      <c r="B16" s="98">
        <v>1990</v>
      </c>
      <c r="C16" s="99">
        <v>15.894963355236195</v>
      </c>
      <c r="D16" s="99">
        <v>88.29115368609747</v>
      </c>
      <c r="E16" s="99">
        <v>15.978419636368598</v>
      </c>
      <c r="F16" s="99">
        <v>88.50120206642445</v>
      </c>
      <c r="G16" s="99">
        <v>134.67861627592652</v>
      </c>
      <c r="H16" s="99">
        <v>158.25704094135602</v>
      </c>
      <c r="I16" s="99">
        <v>149.23103229667478</v>
      </c>
      <c r="J16" s="99">
        <v>50.93798162339382</v>
      </c>
      <c r="K16" s="99">
        <v>103.82847140061992</v>
      </c>
      <c r="L16" s="99">
        <v>91.81606401020485</v>
      </c>
      <c r="M16" s="99">
        <v>119.54099648466891</v>
      </c>
      <c r="N16" s="99">
        <v>141.08268419982116</v>
      </c>
      <c r="O16" s="99">
        <v>133.75725690230038</v>
      </c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</row>
    <row r="17" spans="1:45" s="82" customFormat="1" ht="10.5">
      <c r="A17" s="80">
        <v>5</v>
      </c>
      <c r="B17" s="80">
        <v>1990</v>
      </c>
      <c r="C17" s="81">
        <v>17.831140451638728</v>
      </c>
      <c r="D17" s="81">
        <v>97.18189216677432</v>
      </c>
      <c r="E17" s="81">
        <v>16.945795125103025</v>
      </c>
      <c r="F17" s="81">
        <v>91.1627156162364</v>
      </c>
      <c r="G17" s="81">
        <v>137.5888310369081</v>
      </c>
      <c r="H17" s="81">
        <v>157.99425485464454</v>
      </c>
      <c r="I17" s="81">
        <v>150.2207049785134</v>
      </c>
      <c r="J17" s="81">
        <v>51.20154946756258</v>
      </c>
      <c r="K17" s="81">
        <v>105.12584726539608</v>
      </c>
      <c r="L17" s="81">
        <v>92.98749400800197</v>
      </c>
      <c r="M17" s="81">
        <v>121.66389072908348</v>
      </c>
      <c r="N17" s="81">
        <v>141.3341526454866</v>
      </c>
      <c r="O17" s="81">
        <v>134.69624376358837</v>
      </c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</row>
    <row r="18" spans="1:45" s="82" customFormat="1" ht="10.5">
      <c r="A18" s="98">
        <v>6</v>
      </c>
      <c r="B18" s="98">
        <v>1990</v>
      </c>
      <c r="C18" s="99">
        <v>17.12043171072022</v>
      </c>
      <c r="D18" s="99">
        <v>92.93918666465034</v>
      </c>
      <c r="E18" s="99">
        <v>17.563273900712804</v>
      </c>
      <c r="F18" s="99">
        <v>95.32475480378648</v>
      </c>
      <c r="G18" s="99">
        <v>136.3776001129869</v>
      </c>
      <c r="H18" s="99">
        <v>157.07321031357844</v>
      </c>
      <c r="I18" s="99">
        <v>149.17040371974767</v>
      </c>
      <c r="J18" s="99">
        <v>57.0056758650398</v>
      </c>
      <c r="K18" s="99">
        <v>102.98353540737222</v>
      </c>
      <c r="L18" s="99">
        <v>92.89411207407663</v>
      </c>
      <c r="M18" s="99">
        <v>122.59205420928961</v>
      </c>
      <c r="N18" s="99">
        <v>140.28481299747344</v>
      </c>
      <c r="O18" s="99">
        <v>134.3033258216778</v>
      </c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</row>
    <row r="19" spans="1:45" s="82" customFormat="1" ht="10.5">
      <c r="A19" s="80">
        <v>7</v>
      </c>
      <c r="B19" s="80">
        <v>1990</v>
      </c>
      <c r="C19" s="81">
        <v>17.098476976622216</v>
      </c>
      <c r="D19" s="81">
        <v>90.37727189459363</v>
      </c>
      <c r="E19" s="81">
        <v>16.57337574088446</v>
      </c>
      <c r="F19" s="81">
        <v>87.2593252591225</v>
      </c>
      <c r="G19" s="81">
        <v>136.9098549125302</v>
      </c>
      <c r="H19" s="81">
        <v>157.19161159558422</v>
      </c>
      <c r="I19" s="81">
        <v>149.42589236284022</v>
      </c>
      <c r="J19" s="81">
        <v>56.662540019386974</v>
      </c>
      <c r="K19" s="81">
        <v>103.28923174917425</v>
      </c>
      <c r="L19" s="81">
        <v>92.83283176429974</v>
      </c>
      <c r="M19" s="81">
        <v>122.82906269457978</v>
      </c>
      <c r="N19" s="81">
        <v>140.50757993476356</v>
      </c>
      <c r="O19" s="81">
        <v>134.4784864355436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</row>
    <row r="20" spans="1:45" s="82" customFormat="1" ht="10.5">
      <c r="A20" s="98">
        <v>8</v>
      </c>
      <c r="B20" s="98">
        <v>1990</v>
      </c>
      <c r="C20" s="99">
        <v>18.61883992693206</v>
      </c>
      <c r="D20" s="99">
        <v>95.78747075739949</v>
      </c>
      <c r="E20" s="99">
        <v>18.541874816444924</v>
      </c>
      <c r="F20" s="99">
        <v>94.97279056888928</v>
      </c>
      <c r="G20" s="99">
        <v>137.7454228122552</v>
      </c>
      <c r="H20" s="99">
        <v>157.842324959172</v>
      </c>
      <c r="I20" s="99">
        <v>150.143043708339</v>
      </c>
      <c r="J20" s="99">
        <v>59.978787535793295</v>
      </c>
      <c r="K20" s="99">
        <v>101.75297817213415</v>
      </c>
      <c r="L20" s="99">
        <v>92.6598403384481</v>
      </c>
      <c r="M20" s="99">
        <v>124.82037805909918</v>
      </c>
      <c r="N20" s="99">
        <v>140.48294739038553</v>
      </c>
      <c r="O20" s="99">
        <v>135.1485257296617</v>
      </c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</row>
    <row r="21" spans="1:45" s="82" customFormat="1" ht="10.5">
      <c r="A21" s="80">
        <v>9</v>
      </c>
      <c r="B21" s="80">
        <v>1990</v>
      </c>
      <c r="C21" s="81">
        <v>18.01419957888108</v>
      </c>
      <c r="D21" s="81">
        <v>88.88551642440147</v>
      </c>
      <c r="E21" s="81">
        <v>17.396269427042274</v>
      </c>
      <c r="F21" s="81">
        <v>85.78025984331387</v>
      </c>
      <c r="G21" s="81">
        <v>138.0563792771221</v>
      </c>
      <c r="H21" s="81">
        <v>156.8384785038304</v>
      </c>
      <c r="I21" s="81">
        <v>149.68878564763543</v>
      </c>
      <c r="J21" s="81">
        <v>59.70444214741896</v>
      </c>
      <c r="K21" s="81">
        <v>105.65314535795115</v>
      </c>
      <c r="L21" s="81">
        <v>95.6351254697707</v>
      </c>
      <c r="M21" s="81">
        <v>125.22603928907886</v>
      </c>
      <c r="N21" s="81">
        <v>141.4973908077105</v>
      </c>
      <c r="O21" s="81">
        <v>135.9958666176857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</row>
    <row r="22" spans="1:45" s="82" customFormat="1" ht="10.5">
      <c r="A22" s="98">
        <v>10</v>
      </c>
      <c r="B22" s="98">
        <v>1990</v>
      </c>
      <c r="C22" s="99">
        <v>20.485545588183015</v>
      </c>
      <c r="D22" s="99">
        <v>98.94771120095334</v>
      </c>
      <c r="E22" s="99">
        <v>19.89339862261979</v>
      </c>
      <c r="F22" s="99">
        <v>95.19663814503363</v>
      </c>
      <c r="G22" s="99">
        <v>137.90512496381007</v>
      </c>
      <c r="H22" s="99">
        <v>155.99469223511574</v>
      </c>
      <c r="I22" s="99">
        <v>149.1354859058012</v>
      </c>
      <c r="J22" s="99">
        <v>59.42950581720924</v>
      </c>
      <c r="K22" s="99">
        <v>112.80202312992778</v>
      </c>
      <c r="L22" s="99">
        <v>101.07784075363655</v>
      </c>
      <c r="M22" s="99">
        <v>125.16920166018647</v>
      </c>
      <c r="N22" s="99">
        <v>143.66467153242888</v>
      </c>
      <c r="O22" s="99">
        <v>137.4245734781553</v>
      </c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</row>
    <row r="23" spans="1:45" s="82" customFormat="1" ht="10.5">
      <c r="A23" s="80">
        <v>11</v>
      </c>
      <c r="B23" s="80">
        <v>1990</v>
      </c>
      <c r="C23" s="81">
        <v>20.166532153946353</v>
      </c>
      <c r="D23" s="81">
        <v>97.09931643096539</v>
      </c>
      <c r="E23" s="81">
        <v>21.496380308216377</v>
      </c>
      <c r="F23" s="81">
        <v>102.41263790243801</v>
      </c>
      <c r="G23" s="81">
        <v>138.0554190972263</v>
      </c>
      <c r="H23" s="81">
        <v>156.56053494203627</v>
      </c>
      <c r="I23" s="81">
        <v>149.5496931335067</v>
      </c>
      <c r="J23" s="81">
        <v>59.65387269191652</v>
      </c>
      <c r="K23" s="81">
        <v>111.71200037683447</v>
      </c>
      <c r="L23" s="81">
        <v>100.289274136835</v>
      </c>
      <c r="M23" s="81">
        <v>125.45423027967352</v>
      </c>
      <c r="N23" s="81">
        <v>144.0833569462805</v>
      </c>
      <c r="O23" s="81">
        <v>137.82276696404406</v>
      </c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</row>
    <row r="24" spans="1:45" s="82" customFormat="1" ht="10.5">
      <c r="A24" s="98">
        <v>12</v>
      </c>
      <c r="B24" s="98">
        <v>1990</v>
      </c>
      <c r="C24" s="99">
        <v>18.221559629757042</v>
      </c>
      <c r="D24" s="99">
        <v>87.61377958719915</v>
      </c>
      <c r="E24" s="99">
        <v>19.96015015104999</v>
      </c>
      <c r="F24" s="99">
        <v>94.59037601449145</v>
      </c>
      <c r="G24" s="99">
        <v>137.02497119865632</v>
      </c>
      <c r="H24" s="99">
        <v>154.83074459335145</v>
      </c>
      <c r="I24" s="99">
        <v>148.06993881903736</v>
      </c>
      <c r="J24" s="99">
        <v>58.91654591608653</v>
      </c>
      <c r="K24" s="99">
        <v>91.78323873707907</v>
      </c>
      <c r="L24" s="99">
        <v>84.831855981516</v>
      </c>
      <c r="M24" s="99">
        <v>124.75410368048024</v>
      </c>
      <c r="N24" s="99">
        <v>135.36948318880073</v>
      </c>
      <c r="O24" s="99">
        <v>131.79110171975998</v>
      </c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</row>
    <row r="25" spans="1:45" s="82" customFormat="1" ht="10.5">
      <c r="A25" s="80">
        <v>1</v>
      </c>
      <c r="B25" s="80">
        <v>1991</v>
      </c>
      <c r="C25" s="81">
        <v>17.035491170764573</v>
      </c>
      <c r="D25" s="81">
        <v>78.75826782192549</v>
      </c>
      <c r="E25" s="81">
        <v>17.249279890823026</v>
      </c>
      <c r="F25" s="81">
        <v>80.45431192559249</v>
      </c>
      <c r="G25" s="81">
        <v>133.75639926869655</v>
      </c>
      <c r="H25" s="81">
        <v>151.1374908741446</v>
      </c>
      <c r="I25" s="81">
        <v>144.4668279667036</v>
      </c>
      <c r="J25" s="81">
        <v>52.543338515183855</v>
      </c>
      <c r="K25" s="81">
        <v>86.21687048237585</v>
      </c>
      <c r="L25" s="81">
        <v>78.37523004274328</v>
      </c>
      <c r="M25" s="81">
        <v>118.1817804465823</v>
      </c>
      <c r="N25" s="81">
        <v>128.70414012884194</v>
      </c>
      <c r="O25" s="81">
        <v>125.02240333273366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</row>
    <row r="26" spans="1:45" s="82" customFormat="1" ht="10.5">
      <c r="A26" s="98">
        <v>2</v>
      </c>
      <c r="B26" s="98">
        <v>1991</v>
      </c>
      <c r="C26" s="99">
        <v>18.843276659233613</v>
      </c>
      <c r="D26" s="99">
        <v>83.48481001836622</v>
      </c>
      <c r="E26" s="99">
        <v>19.085810872961567</v>
      </c>
      <c r="F26" s="99">
        <v>84.52863378771656</v>
      </c>
      <c r="G26" s="99">
        <v>137.45623315664426</v>
      </c>
      <c r="H26" s="99">
        <v>151.12722740090933</v>
      </c>
      <c r="I26" s="99">
        <v>145.90390448153983</v>
      </c>
      <c r="J26" s="99">
        <v>56.819292694263716</v>
      </c>
      <c r="K26" s="99">
        <v>106.2916254638087</v>
      </c>
      <c r="L26" s="99">
        <v>94.86693106892307</v>
      </c>
      <c r="M26" s="99">
        <v>122.65061641597669</v>
      </c>
      <c r="N26" s="99">
        <v>136.39464944236357</v>
      </c>
      <c r="O26" s="99">
        <v>131.68373900314285</v>
      </c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</row>
    <row r="27" spans="1:45" s="82" customFormat="1" ht="10.5">
      <c r="A27" s="80">
        <v>3</v>
      </c>
      <c r="B27" s="80">
        <v>1991</v>
      </c>
      <c r="C27" s="81">
        <v>18.713144864476934</v>
      </c>
      <c r="D27" s="81">
        <v>82.1045989100236</v>
      </c>
      <c r="E27" s="81">
        <v>18.794251414516495</v>
      </c>
      <c r="F27" s="81">
        <v>82.77652144005785</v>
      </c>
      <c r="G27" s="81">
        <v>137.82872881407133</v>
      </c>
      <c r="H27" s="81">
        <v>152.53123034116447</v>
      </c>
      <c r="I27" s="81">
        <v>146.9104282361322</v>
      </c>
      <c r="J27" s="81">
        <v>56.96349638940112</v>
      </c>
      <c r="K27" s="81">
        <v>104.8154415588867</v>
      </c>
      <c r="L27" s="81">
        <v>93.84583802974988</v>
      </c>
      <c r="M27" s="81">
        <v>122.67034552403781</v>
      </c>
      <c r="N27" s="81">
        <v>136.98887140639346</v>
      </c>
      <c r="O27" s="81">
        <v>132.1232656306955</v>
      </c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</row>
    <row r="28" spans="1:45" s="82" customFormat="1" ht="10.5">
      <c r="A28" s="98">
        <v>4</v>
      </c>
      <c r="B28" s="98">
        <v>1991</v>
      </c>
      <c r="C28" s="99">
        <v>21.50156108026831</v>
      </c>
      <c r="D28" s="99">
        <v>93.5922223020762</v>
      </c>
      <c r="E28" s="99">
        <v>22.009503200600673</v>
      </c>
      <c r="F28" s="99">
        <v>95.62278393754636</v>
      </c>
      <c r="G28" s="99">
        <v>139.9047836957177</v>
      </c>
      <c r="H28" s="99">
        <v>153.8452139485345</v>
      </c>
      <c r="I28" s="99">
        <v>148.51572774124983</v>
      </c>
      <c r="J28" s="99">
        <v>56.823494214512436</v>
      </c>
      <c r="K28" s="99">
        <v>109.66767746680391</v>
      </c>
      <c r="L28" s="99">
        <v>97.6651086882529</v>
      </c>
      <c r="M28" s="99">
        <v>124.87067681914843</v>
      </c>
      <c r="N28" s="99">
        <v>139.884722986082</v>
      </c>
      <c r="O28" s="99">
        <v>134.7929204100515</v>
      </c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</row>
    <row r="29" spans="1:45" s="82" customFormat="1" ht="10.5">
      <c r="A29" s="80">
        <v>5</v>
      </c>
      <c r="B29" s="80">
        <v>1991</v>
      </c>
      <c r="C29" s="81">
        <v>21.700797990545635</v>
      </c>
      <c r="D29" s="81">
        <v>93.2251219606616</v>
      </c>
      <c r="E29" s="81">
        <v>21.34088292469434</v>
      </c>
      <c r="F29" s="81">
        <v>90.58907359653932</v>
      </c>
      <c r="G29" s="81">
        <v>141.626888029802</v>
      </c>
      <c r="H29" s="81">
        <v>155.4565973866363</v>
      </c>
      <c r="I29" s="81">
        <v>150.18809129192144</v>
      </c>
      <c r="J29" s="81">
        <v>58.178697204738704</v>
      </c>
      <c r="K29" s="81">
        <v>108.77911577830405</v>
      </c>
      <c r="L29" s="81">
        <v>97.38636378104148</v>
      </c>
      <c r="M29" s="81">
        <v>126.22118528635797</v>
      </c>
      <c r="N29" s="81">
        <v>140.77047792718318</v>
      </c>
      <c r="O29" s="81">
        <v>135.8705315419822</v>
      </c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</row>
    <row r="30" spans="1:45" s="82" customFormat="1" ht="10.5">
      <c r="A30" s="98">
        <v>6</v>
      </c>
      <c r="B30" s="98">
        <v>1991</v>
      </c>
      <c r="C30" s="99">
        <v>21.295039681372362</v>
      </c>
      <c r="D30" s="99">
        <v>90.6602898059638</v>
      </c>
      <c r="E30" s="99">
        <v>21.729047416794824</v>
      </c>
      <c r="F30" s="99">
        <v>92.51825193955334</v>
      </c>
      <c r="G30" s="99">
        <v>141.9143120029292</v>
      </c>
      <c r="H30" s="99">
        <v>154.55825950965246</v>
      </c>
      <c r="I30" s="99">
        <v>149.72779266008516</v>
      </c>
      <c r="J30" s="99">
        <v>59.54224589074237</v>
      </c>
      <c r="K30" s="99">
        <v>108.05468810873204</v>
      </c>
      <c r="L30" s="99">
        <v>97.40920162982127</v>
      </c>
      <c r="M30" s="99">
        <v>127.60750875742208</v>
      </c>
      <c r="N30" s="99">
        <v>140.16001539649056</v>
      </c>
      <c r="O30" s="99">
        <v>135.9196239983842</v>
      </c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</row>
    <row r="31" spans="1:45" s="82" customFormat="1" ht="10.5">
      <c r="A31" s="80">
        <v>7</v>
      </c>
      <c r="B31" s="80">
        <v>1991</v>
      </c>
      <c r="C31" s="81">
        <v>22.0075723839729</v>
      </c>
      <c r="D31" s="81">
        <v>92.28655794296627</v>
      </c>
      <c r="E31" s="81">
        <v>21.546835793349366</v>
      </c>
      <c r="F31" s="81">
        <v>90.06023338064875</v>
      </c>
      <c r="G31" s="81">
        <v>141.8215050423888</v>
      </c>
      <c r="H31" s="81">
        <v>155.09043098132713</v>
      </c>
      <c r="I31" s="81">
        <v>150.00648660452742</v>
      </c>
      <c r="J31" s="81">
        <v>59.47189577712968</v>
      </c>
      <c r="K31" s="81">
        <v>108.90412636564197</v>
      </c>
      <c r="L31" s="81">
        <v>97.81859699684584</v>
      </c>
      <c r="M31" s="81">
        <v>127.37100540884934</v>
      </c>
      <c r="N31" s="81">
        <v>140.81261353187907</v>
      </c>
      <c r="O31" s="81">
        <v>136.22741473884903</v>
      </c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</row>
    <row r="32" spans="1:45" s="82" customFormat="1" ht="10.5">
      <c r="A32" s="98">
        <v>8</v>
      </c>
      <c r="B32" s="98">
        <v>1991</v>
      </c>
      <c r="C32" s="99">
        <v>22.69777803492858</v>
      </c>
      <c r="D32" s="99">
        <v>94.96203074782646</v>
      </c>
      <c r="E32" s="99">
        <v>21.972834180022566</v>
      </c>
      <c r="F32" s="99">
        <v>91.49276661111098</v>
      </c>
      <c r="G32" s="99">
        <v>142.15691129003514</v>
      </c>
      <c r="H32" s="99">
        <v>156.31505887527635</v>
      </c>
      <c r="I32" s="99">
        <v>150.88727874211642</v>
      </c>
      <c r="J32" s="99">
        <v>60.390296535304756</v>
      </c>
      <c r="K32" s="99">
        <v>109.4564919380814</v>
      </c>
      <c r="L32" s="99">
        <v>98.77347670985337</v>
      </c>
      <c r="M32" s="99">
        <v>128.5609419475698</v>
      </c>
      <c r="N32" s="99">
        <v>141.83954379184453</v>
      </c>
      <c r="O32" s="99">
        <v>137.31254583973117</v>
      </c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</row>
    <row r="33" spans="1:45" s="82" customFormat="1" ht="10.5">
      <c r="A33" s="80">
        <v>9</v>
      </c>
      <c r="B33" s="80">
        <v>1991</v>
      </c>
      <c r="C33" s="81">
        <v>22.73581641953418</v>
      </c>
      <c r="D33" s="81">
        <v>91.77539446545926</v>
      </c>
      <c r="E33" s="81">
        <v>22.007378826175234</v>
      </c>
      <c r="F33" s="81">
        <v>88.81167864242221</v>
      </c>
      <c r="G33" s="81">
        <v>142.1405427423857</v>
      </c>
      <c r="H33" s="81">
        <v>154.21157229219952</v>
      </c>
      <c r="I33" s="81">
        <v>149.6145949219854</v>
      </c>
      <c r="J33" s="81">
        <v>59.89191102355392</v>
      </c>
      <c r="K33" s="81">
        <v>113.73994992625737</v>
      </c>
      <c r="L33" s="81">
        <v>101.9987906927065</v>
      </c>
      <c r="M33" s="81">
        <v>128.66310219441584</v>
      </c>
      <c r="N33" s="81">
        <v>142.18241536609952</v>
      </c>
      <c r="O33" s="81">
        <v>137.61096331914635</v>
      </c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</row>
    <row r="34" spans="1:45" s="82" customFormat="1" ht="10.5">
      <c r="A34" s="98">
        <v>10</v>
      </c>
      <c r="B34" s="98">
        <v>1991</v>
      </c>
      <c r="C34" s="99">
        <v>25.314969937537533</v>
      </c>
      <c r="D34" s="99">
        <v>101.55342325833352</v>
      </c>
      <c r="E34" s="99">
        <v>24.585413263693983</v>
      </c>
      <c r="F34" s="99">
        <v>97.63374771472174</v>
      </c>
      <c r="G34" s="99">
        <v>141.5342168657191</v>
      </c>
      <c r="H34" s="99">
        <v>154.1799736349512</v>
      </c>
      <c r="I34" s="99">
        <v>149.38294201656663</v>
      </c>
      <c r="J34" s="99">
        <v>58.88133739377168</v>
      </c>
      <c r="K34" s="99">
        <v>117.65313425182546</v>
      </c>
      <c r="L34" s="99">
        <v>104.74325793879217</v>
      </c>
      <c r="M34" s="99">
        <v>128.10525150081776</v>
      </c>
      <c r="N34" s="99">
        <v>143.88824987956468</v>
      </c>
      <c r="O34" s="99">
        <v>138.5649013569927</v>
      </c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</row>
    <row r="35" spans="1:45" s="82" customFormat="1" ht="10.5">
      <c r="A35" s="80">
        <v>11</v>
      </c>
      <c r="B35" s="80">
        <v>1991</v>
      </c>
      <c r="C35" s="81">
        <v>24.81948817737048</v>
      </c>
      <c r="D35" s="81">
        <v>99.32304573932107</v>
      </c>
      <c r="E35" s="81">
        <v>26.29586532714339</v>
      </c>
      <c r="F35" s="81">
        <v>104.16163237563504</v>
      </c>
      <c r="G35" s="81">
        <v>141.85619695119863</v>
      </c>
      <c r="H35" s="81">
        <v>153.8290294619723</v>
      </c>
      <c r="I35" s="81">
        <v>149.29088729543878</v>
      </c>
      <c r="J35" s="81">
        <v>58.019581475319676</v>
      </c>
      <c r="K35" s="81">
        <v>115.36577652864</v>
      </c>
      <c r="L35" s="81">
        <v>102.78419374240687</v>
      </c>
      <c r="M35" s="81">
        <v>128.34868484336863</v>
      </c>
      <c r="N35" s="81">
        <v>143.30810002250337</v>
      </c>
      <c r="O35" s="81">
        <v>138.28677421748253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</row>
    <row r="36" spans="1:45" s="82" customFormat="1" ht="10.5">
      <c r="A36" s="98">
        <v>12</v>
      </c>
      <c r="B36" s="98">
        <v>1991</v>
      </c>
      <c r="C36" s="99">
        <v>22.481376239371393</v>
      </c>
      <c r="D36" s="99">
        <v>91.60112134554007</v>
      </c>
      <c r="E36" s="99">
        <v>23.85440903812853</v>
      </c>
      <c r="F36" s="99">
        <v>95.69596672778509</v>
      </c>
      <c r="G36" s="99">
        <v>140.63829864056325</v>
      </c>
      <c r="H36" s="99">
        <v>151.31007263457164</v>
      </c>
      <c r="I36" s="99">
        <v>147.25680135844732</v>
      </c>
      <c r="J36" s="99">
        <v>60.383015016775424</v>
      </c>
      <c r="K36" s="99">
        <v>100.31583648452231</v>
      </c>
      <c r="L36" s="99">
        <v>91.85980313918175</v>
      </c>
      <c r="M36" s="99">
        <v>128.02900544247848</v>
      </c>
      <c r="N36" s="99">
        <v>135.62936570962873</v>
      </c>
      <c r="O36" s="99">
        <v>133.0591512859221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</row>
    <row r="37" spans="1:45" s="82" customFormat="1" ht="10.5">
      <c r="A37" s="80">
        <v>1</v>
      </c>
      <c r="B37" s="80">
        <v>1992</v>
      </c>
      <c r="C37" s="81">
        <v>21.039200188302868</v>
      </c>
      <c r="D37" s="81">
        <v>83.4492900180914</v>
      </c>
      <c r="E37" s="81">
        <v>21.543323777821488</v>
      </c>
      <c r="F37" s="81">
        <v>86.00286344633858</v>
      </c>
      <c r="G37" s="81">
        <v>134.0582834206768</v>
      </c>
      <c r="H37" s="81">
        <v>150.99902250372372</v>
      </c>
      <c r="I37" s="81">
        <v>144.49766112186313</v>
      </c>
      <c r="J37" s="81">
        <v>56.338737864035934</v>
      </c>
      <c r="K37" s="81">
        <v>85.66364156433576</v>
      </c>
      <c r="L37" s="81">
        <v>78.83346006646663</v>
      </c>
      <c r="M37" s="81">
        <v>119.1164319717006</v>
      </c>
      <c r="N37" s="81">
        <v>128.43882684573046</v>
      </c>
      <c r="O37" s="81">
        <v>125.16674707129236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</row>
    <row r="38" spans="1:45" s="82" customFormat="1" ht="10.5">
      <c r="A38" s="98">
        <v>2</v>
      </c>
      <c r="B38" s="98">
        <v>1992</v>
      </c>
      <c r="C38" s="99">
        <v>23.76018172336391</v>
      </c>
      <c r="D38" s="99">
        <v>90.33464143665651</v>
      </c>
      <c r="E38" s="99">
        <v>23.70095665440625</v>
      </c>
      <c r="F38" s="99">
        <v>90.2057911140123</v>
      </c>
      <c r="G38" s="99">
        <v>139.20092998751605</v>
      </c>
      <c r="H38" s="99">
        <v>153.46931909893596</v>
      </c>
      <c r="I38" s="99">
        <v>148.01732277594476</v>
      </c>
      <c r="J38" s="99">
        <v>63.21785786768477</v>
      </c>
      <c r="K38" s="99">
        <v>106.04247650672616</v>
      </c>
      <c r="L38" s="99">
        <v>96.15291774136736</v>
      </c>
      <c r="M38" s="99">
        <v>125.22320062076373</v>
      </c>
      <c r="N38" s="99">
        <v>137.92118118913973</v>
      </c>
      <c r="O38" s="99">
        <v>133.5678060109752</v>
      </c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</row>
    <row r="39" spans="1:45" s="82" customFormat="1" ht="10.5">
      <c r="A39" s="80">
        <v>3</v>
      </c>
      <c r="B39" s="80">
        <v>1992</v>
      </c>
      <c r="C39" s="81">
        <v>25.080271210256722</v>
      </c>
      <c r="D39" s="81">
        <v>95.31557762979422</v>
      </c>
      <c r="E39" s="81">
        <v>24.72506909514673</v>
      </c>
      <c r="F39" s="81">
        <v>93.86815803978531</v>
      </c>
      <c r="G39" s="81">
        <v>139.1580172933634</v>
      </c>
      <c r="H39" s="81">
        <v>155.02296734120924</v>
      </c>
      <c r="I39" s="81">
        <v>148.95648030066283</v>
      </c>
      <c r="J39" s="81">
        <v>64.23054461724251</v>
      </c>
      <c r="K39" s="81">
        <v>106.50257412876577</v>
      </c>
      <c r="L39" s="81">
        <v>96.81136979636689</v>
      </c>
      <c r="M39" s="81">
        <v>125.05717538108642</v>
      </c>
      <c r="N39" s="81">
        <v>139.21883757660873</v>
      </c>
      <c r="O39" s="81">
        <v>134.4075478855233</v>
      </c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</row>
    <row r="40" spans="1:45" s="82" customFormat="1" ht="10.5">
      <c r="A40" s="98">
        <v>4</v>
      </c>
      <c r="B40" s="98">
        <v>1992</v>
      </c>
      <c r="C40" s="99">
        <v>23.191314412701978</v>
      </c>
      <c r="D40" s="99">
        <v>88.48409234097498</v>
      </c>
      <c r="E40" s="99">
        <v>24.02651023936406</v>
      </c>
      <c r="F40" s="99">
        <v>91.40699670594961</v>
      </c>
      <c r="G40" s="99">
        <v>139.37430774939938</v>
      </c>
      <c r="H40" s="99">
        <v>155.56787027319797</v>
      </c>
      <c r="I40" s="99">
        <v>149.37430515427272</v>
      </c>
      <c r="J40" s="99">
        <v>61.57379558379068</v>
      </c>
      <c r="K40" s="99">
        <v>110.18409470865564</v>
      </c>
      <c r="L40" s="99">
        <v>99.14209858597677</v>
      </c>
      <c r="M40" s="99">
        <v>125.27494638184692</v>
      </c>
      <c r="N40" s="99">
        <v>141.2282280111168</v>
      </c>
      <c r="O40" s="99">
        <v>135.81541514202544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</row>
    <row r="41" spans="1:45" s="82" customFormat="1" ht="10.5">
      <c r="A41" s="80">
        <v>5</v>
      </c>
      <c r="B41" s="80">
        <v>1992</v>
      </c>
      <c r="C41" s="81">
        <v>26.52404603528773</v>
      </c>
      <c r="D41" s="81">
        <v>99.31713482473317</v>
      </c>
      <c r="E41" s="81">
        <v>26.059417394533316</v>
      </c>
      <c r="F41" s="81">
        <v>96.61664446491807</v>
      </c>
      <c r="G41" s="81">
        <v>140.38951632598526</v>
      </c>
      <c r="H41" s="81">
        <v>155.31148493911707</v>
      </c>
      <c r="I41" s="81">
        <v>149.6268815556266</v>
      </c>
      <c r="J41" s="81">
        <v>58.32732345952787</v>
      </c>
      <c r="K41" s="81">
        <v>110.30670182906795</v>
      </c>
      <c r="L41" s="81">
        <v>98.60384251614799</v>
      </c>
      <c r="M41" s="81">
        <v>125.23680878892547</v>
      </c>
      <c r="N41" s="81">
        <v>141.15951420103085</v>
      </c>
      <c r="O41" s="81">
        <v>135.79350530551048</v>
      </c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</row>
    <row r="42" spans="1:45" s="82" customFormat="1" ht="10.5">
      <c r="A42" s="98">
        <v>6</v>
      </c>
      <c r="B42" s="98">
        <v>1992</v>
      </c>
      <c r="C42" s="99">
        <v>26.953108596203315</v>
      </c>
      <c r="D42" s="99">
        <v>99.46221028234912</v>
      </c>
      <c r="E42" s="99">
        <v>26.96700270521769</v>
      </c>
      <c r="F42" s="99">
        <v>99.75445909904518</v>
      </c>
      <c r="G42" s="99">
        <v>139.94753267891707</v>
      </c>
      <c r="H42" s="99">
        <v>154.4782633558855</v>
      </c>
      <c r="I42" s="99">
        <v>148.9278602149605</v>
      </c>
      <c r="J42" s="99">
        <v>63.717835612129164</v>
      </c>
      <c r="K42" s="99">
        <v>116.18800881978372</v>
      </c>
      <c r="L42" s="99">
        <v>104.67417833815196</v>
      </c>
      <c r="M42" s="99">
        <v>126.7035094880862</v>
      </c>
      <c r="N42" s="99">
        <v>142.67267315629277</v>
      </c>
      <c r="O42" s="99">
        <v>137.27517932981436</v>
      </c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</row>
    <row r="43" spans="1:45" s="82" customFormat="1" ht="10.5">
      <c r="A43" s="80">
        <v>7</v>
      </c>
      <c r="B43" s="80">
        <v>1992</v>
      </c>
      <c r="C43" s="81">
        <v>27.682155202612076</v>
      </c>
      <c r="D43" s="81">
        <v>100.96897437663408</v>
      </c>
      <c r="E43" s="81">
        <v>27.08818724178864</v>
      </c>
      <c r="F43" s="81">
        <v>97.7624463406474</v>
      </c>
      <c r="G43" s="81">
        <v>140.54491978732966</v>
      </c>
      <c r="H43" s="81">
        <v>155.68358821099616</v>
      </c>
      <c r="I43" s="81">
        <v>149.884624827705</v>
      </c>
      <c r="J43" s="81">
        <v>64.05851933982254</v>
      </c>
      <c r="K43" s="81">
        <v>118.2247715193991</v>
      </c>
      <c r="L43" s="81">
        <v>106.0776631576916</v>
      </c>
      <c r="M43" s="81">
        <v>127.11779410793991</v>
      </c>
      <c r="N43" s="81">
        <v>144.13005218849196</v>
      </c>
      <c r="O43" s="81">
        <v>138.32787362396505</v>
      </c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</row>
    <row r="44" spans="1:45" s="82" customFormat="1" ht="10.5">
      <c r="A44" s="98">
        <v>8</v>
      </c>
      <c r="B44" s="98">
        <v>1992</v>
      </c>
      <c r="C44" s="99">
        <v>26.89741651800133</v>
      </c>
      <c r="D44" s="99">
        <v>98.20170151465491</v>
      </c>
      <c r="E44" s="99">
        <v>26.983410188662017</v>
      </c>
      <c r="F44" s="99">
        <v>98.15015402450452</v>
      </c>
      <c r="G44" s="99">
        <v>140.54153021153763</v>
      </c>
      <c r="H44" s="99">
        <v>156.0419225136531</v>
      </c>
      <c r="I44" s="99">
        <v>150.10080192859945</v>
      </c>
      <c r="J44" s="99">
        <v>67.70456757072063</v>
      </c>
      <c r="K44" s="99">
        <v>113.44661736552221</v>
      </c>
      <c r="L44" s="99">
        <v>103.490321642873</v>
      </c>
      <c r="M44" s="99">
        <v>128.46223884701533</v>
      </c>
      <c r="N44" s="99">
        <v>142.89882668856288</v>
      </c>
      <c r="O44" s="99">
        <v>137.97926347505867</v>
      </c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</row>
    <row r="45" spans="1:45" s="82" customFormat="1" ht="10.5">
      <c r="A45" s="80">
        <v>9</v>
      </c>
      <c r="B45" s="80">
        <v>1992</v>
      </c>
      <c r="C45" s="81">
        <v>29.011021873854368</v>
      </c>
      <c r="D45" s="81">
        <v>102.58096379440411</v>
      </c>
      <c r="E45" s="81">
        <v>28.025138788451564</v>
      </c>
      <c r="F45" s="81">
        <v>98.93407541650286</v>
      </c>
      <c r="G45" s="81">
        <v>140.95303056463706</v>
      </c>
      <c r="H45" s="81">
        <v>155.9201698841496</v>
      </c>
      <c r="I45" s="81">
        <v>150.22155988972574</v>
      </c>
      <c r="J45" s="81">
        <v>68.81454660564911</v>
      </c>
      <c r="K45" s="81">
        <v>118.83175182372156</v>
      </c>
      <c r="L45" s="81">
        <v>107.92704626633558</v>
      </c>
      <c r="M45" s="81">
        <v>129.18500638162544</v>
      </c>
      <c r="N45" s="81">
        <v>144.94535383484427</v>
      </c>
      <c r="O45" s="81">
        <v>139.61644515939747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</row>
    <row r="46" spans="1:45" s="82" customFormat="1" ht="10.5">
      <c r="A46" s="98">
        <v>10</v>
      </c>
      <c r="B46" s="98">
        <v>1992</v>
      </c>
      <c r="C46" s="99">
        <v>30.934245395354306</v>
      </c>
      <c r="D46" s="99">
        <v>108.19511836873063</v>
      </c>
      <c r="E46" s="99">
        <v>31.138962887328184</v>
      </c>
      <c r="F46" s="99">
        <v>107.40923698181771</v>
      </c>
      <c r="G46" s="99">
        <v>141.372260922712</v>
      </c>
      <c r="H46" s="99">
        <v>155.87442821799624</v>
      </c>
      <c r="I46" s="99">
        <v>150.37411165115049</v>
      </c>
      <c r="J46" s="99">
        <v>68.88652853029441</v>
      </c>
      <c r="K46" s="99">
        <v>123.49855995610103</v>
      </c>
      <c r="L46" s="99">
        <v>111.50168410688457</v>
      </c>
      <c r="M46" s="99">
        <v>129.66539987842268</v>
      </c>
      <c r="N46" s="99">
        <v>146.86921042442134</v>
      </c>
      <c r="O46" s="99">
        <v>141.06588773642875</v>
      </c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</row>
    <row r="47" spans="1:45" s="82" customFormat="1" ht="10.5">
      <c r="A47" s="80">
        <v>11</v>
      </c>
      <c r="B47" s="80">
        <v>1992</v>
      </c>
      <c r="C47" s="81">
        <v>30.57703903271312</v>
      </c>
      <c r="D47" s="81">
        <v>105.55835678426095</v>
      </c>
      <c r="E47" s="81">
        <v>31.883381716884756</v>
      </c>
      <c r="F47" s="81">
        <v>108.7798170221119</v>
      </c>
      <c r="G47" s="81">
        <v>141.70768534559537</v>
      </c>
      <c r="H47" s="81">
        <v>156.0293623843407</v>
      </c>
      <c r="I47" s="81">
        <v>150.60203714618868</v>
      </c>
      <c r="J47" s="81">
        <v>68.86171020608789</v>
      </c>
      <c r="K47" s="81">
        <v>125.76312371517514</v>
      </c>
      <c r="L47" s="81">
        <v>113.2769929261824</v>
      </c>
      <c r="M47" s="81">
        <v>130.0756817556634</v>
      </c>
      <c r="N47" s="81">
        <v>148.0722224872825</v>
      </c>
      <c r="O47" s="81">
        <v>142.02614181760345</v>
      </c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</row>
    <row r="48" spans="1:45" s="82" customFormat="1" ht="10.5">
      <c r="A48" s="98">
        <v>12</v>
      </c>
      <c r="B48" s="98">
        <v>1992</v>
      </c>
      <c r="C48" s="99">
        <v>28.55608105185198</v>
      </c>
      <c r="D48" s="99">
        <v>98.33652881164839</v>
      </c>
      <c r="E48" s="99">
        <v>30.92641371132528</v>
      </c>
      <c r="F48" s="99">
        <v>104.74593456969463</v>
      </c>
      <c r="G48" s="99">
        <v>140.23291112564704</v>
      </c>
      <c r="H48" s="99">
        <v>154.99532345880957</v>
      </c>
      <c r="I48" s="99">
        <v>149.38951553446734</v>
      </c>
      <c r="J48" s="99">
        <v>69.87507638857508</v>
      </c>
      <c r="K48" s="99">
        <v>115.19201124715143</v>
      </c>
      <c r="L48" s="99">
        <v>105.59707632045921</v>
      </c>
      <c r="M48" s="99">
        <v>129.30434837618068</v>
      </c>
      <c r="N48" s="99">
        <v>142.84071545898058</v>
      </c>
      <c r="O48" s="99">
        <v>138.28394250321344</v>
      </c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</row>
    <row r="49" spans="1:45" s="82" customFormat="1" ht="10.5">
      <c r="A49" s="80">
        <v>1</v>
      </c>
      <c r="B49" s="80">
        <v>1993</v>
      </c>
      <c r="C49" s="81">
        <v>26.460253591030437</v>
      </c>
      <c r="D49" s="81">
        <v>87.55102336175159</v>
      </c>
      <c r="E49" s="81">
        <v>26.094705243938186</v>
      </c>
      <c r="F49" s="81">
        <v>86.6946051585756</v>
      </c>
      <c r="G49" s="81">
        <v>138.802932141454</v>
      </c>
      <c r="H49" s="81">
        <v>154.7352328535686</v>
      </c>
      <c r="I49" s="81">
        <v>148.62196553264155</v>
      </c>
      <c r="J49" s="81">
        <v>55.68200007375921</v>
      </c>
      <c r="K49" s="81">
        <v>98.92892141305816</v>
      </c>
      <c r="L49" s="81">
        <v>88.85925357263041</v>
      </c>
      <c r="M49" s="81">
        <v>122.85070811015926</v>
      </c>
      <c r="N49" s="81">
        <v>135.08095944636588</v>
      </c>
      <c r="O49" s="81">
        <v>130.81188129265846</v>
      </c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</row>
    <row r="50" spans="1:45" s="82" customFormat="1" ht="10.5">
      <c r="A50" s="98">
        <v>2</v>
      </c>
      <c r="B50" s="98">
        <v>1993</v>
      </c>
      <c r="C50" s="99">
        <v>29.42971181082488</v>
      </c>
      <c r="D50" s="99">
        <v>93.96231808285509</v>
      </c>
      <c r="E50" s="99">
        <v>29.717321142798255</v>
      </c>
      <c r="F50" s="99">
        <v>94.89509625881493</v>
      </c>
      <c r="G50" s="99">
        <v>140.76513298393888</v>
      </c>
      <c r="H50" s="99">
        <v>155.33938267303222</v>
      </c>
      <c r="I50" s="99">
        <v>149.77037778154335</v>
      </c>
      <c r="J50" s="99">
        <v>61.43864814194523</v>
      </c>
      <c r="K50" s="99">
        <v>112.98143568292451</v>
      </c>
      <c r="L50" s="99">
        <v>101.07859601704763</v>
      </c>
      <c r="M50" s="99">
        <v>126.18485921816983</v>
      </c>
      <c r="N50" s="99">
        <v>141.35039018728634</v>
      </c>
      <c r="O50" s="99">
        <v>136.15299604475913</v>
      </c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</row>
    <row r="51" spans="1:45" s="82" customFormat="1" ht="10.5">
      <c r="A51" s="80">
        <v>3</v>
      </c>
      <c r="B51" s="80">
        <v>1993</v>
      </c>
      <c r="C51" s="81">
        <v>31.90894575914274</v>
      </c>
      <c r="D51" s="81">
        <v>101.16239931640287</v>
      </c>
      <c r="E51" s="81">
        <v>31.81599526886457</v>
      </c>
      <c r="F51" s="81">
        <v>101.15081007887454</v>
      </c>
      <c r="G51" s="81">
        <v>140.37385733959812</v>
      </c>
      <c r="H51" s="81">
        <v>156.5118326440891</v>
      </c>
      <c r="I51" s="81">
        <v>150.34078475690998</v>
      </c>
      <c r="J51" s="81">
        <v>59.28878792365109</v>
      </c>
      <c r="K51" s="81">
        <v>110.94228593720594</v>
      </c>
      <c r="L51" s="81">
        <v>99.10131903553334</v>
      </c>
      <c r="M51" s="81">
        <v>125.1637155290473</v>
      </c>
      <c r="N51" s="81">
        <v>141.62821240459573</v>
      </c>
      <c r="O51" s="81">
        <v>136.02898309989808</v>
      </c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</row>
    <row r="52" spans="1:45" s="82" customFormat="1" ht="10.5">
      <c r="A52" s="98">
        <v>4</v>
      </c>
      <c r="B52" s="98">
        <v>1993</v>
      </c>
      <c r="C52" s="99">
        <v>29.17266529063115</v>
      </c>
      <c r="D52" s="99">
        <v>93.11093148494412</v>
      </c>
      <c r="E52" s="99">
        <v>29.878755759679997</v>
      </c>
      <c r="F52" s="99">
        <v>94.87258754672143</v>
      </c>
      <c r="G52" s="99">
        <v>140.56606100110184</v>
      </c>
      <c r="H52" s="99">
        <v>156.46763002825742</v>
      </c>
      <c r="I52" s="99">
        <v>150.3861855697322</v>
      </c>
      <c r="J52" s="99">
        <v>61.6994663022401</v>
      </c>
      <c r="K52" s="99">
        <v>113.62075980701607</v>
      </c>
      <c r="L52" s="99">
        <v>101.82712922544798</v>
      </c>
      <c r="M52" s="99">
        <v>126.2752667788088</v>
      </c>
      <c r="N52" s="99">
        <v>142.92174091475357</v>
      </c>
      <c r="O52" s="99">
        <v>137.27226599905043</v>
      </c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</row>
    <row r="53" spans="1:45" s="82" customFormat="1" ht="10.5">
      <c r="A53" s="80">
        <v>5</v>
      </c>
      <c r="B53" s="80">
        <v>1993</v>
      </c>
      <c r="C53" s="81">
        <v>33.3080400575766</v>
      </c>
      <c r="D53" s="81">
        <v>102.70666961404342</v>
      </c>
      <c r="E53" s="81">
        <v>32.67980837820283</v>
      </c>
      <c r="F53" s="81">
        <v>99.71832427210995</v>
      </c>
      <c r="G53" s="81">
        <v>142.4490736535471</v>
      </c>
      <c r="H53" s="81">
        <v>156.23152745189793</v>
      </c>
      <c r="I53" s="81">
        <v>150.98103772789926</v>
      </c>
      <c r="J53" s="81">
        <v>62.57554378774829</v>
      </c>
      <c r="K53" s="81">
        <v>112.75300901759016</v>
      </c>
      <c r="L53" s="81">
        <v>101.45423075055162</v>
      </c>
      <c r="M53" s="81">
        <v>127.68545442067622</v>
      </c>
      <c r="N53" s="81">
        <v>142.56844399168062</v>
      </c>
      <c r="O53" s="81">
        <v>137.55572146264925</v>
      </c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</row>
    <row r="54" spans="1:45" s="82" customFormat="1" ht="10.5">
      <c r="A54" s="98">
        <v>6</v>
      </c>
      <c r="B54" s="98">
        <v>1993</v>
      </c>
      <c r="C54" s="99">
        <v>33.65324605929786</v>
      </c>
      <c r="D54" s="99">
        <v>102.35130503395537</v>
      </c>
      <c r="E54" s="99">
        <v>33.75429011562667</v>
      </c>
      <c r="F54" s="99">
        <v>102.47658319061033</v>
      </c>
      <c r="G54" s="99">
        <v>141.38930307303235</v>
      </c>
      <c r="H54" s="99">
        <v>156.45386496902762</v>
      </c>
      <c r="I54" s="99">
        <v>150.6996977471324</v>
      </c>
      <c r="J54" s="99">
        <v>65.2701339365074</v>
      </c>
      <c r="K54" s="99">
        <v>119.73540928397472</v>
      </c>
      <c r="L54" s="99">
        <v>107.7839636715599</v>
      </c>
      <c r="M54" s="99">
        <v>128.16368068394098</v>
      </c>
      <c r="N54" s="99">
        <v>145.1480535293554</v>
      </c>
      <c r="O54" s="99">
        <v>139.40690749295067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</row>
    <row r="55" spans="1:45" s="82" customFormat="1" ht="10.5">
      <c r="A55" s="80">
        <v>7</v>
      </c>
      <c r="B55" s="80">
        <v>1993</v>
      </c>
      <c r="C55" s="81">
        <v>32.98211252941407</v>
      </c>
      <c r="D55" s="81">
        <v>99.09169150327784</v>
      </c>
      <c r="E55" s="81">
        <v>32.78608914260838</v>
      </c>
      <c r="F55" s="81">
        <v>97.99025673374128</v>
      </c>
      <c r="G55" s="81">
        <v>140.6563000743575</v>
      </c>
      <c r="H55" s="81">
        <v>156.68259483488387</v>
      </c>
      <c r="I55" s="81">
        <v>150.54415073858513</v>
      </c>
      <c r="J55" s="81">
        <v>66.13127990574564</v>
      </c>
      <c r="K55" s="81">
        <v>120.990174330958</v>
      </c>
      <c r="L55" s="81">
        <v>108.6876752325614</v>
      </c>
      <c r="M55" s="81">
        <v>127.57115700104498</v>
      </c>
      <c r="N55" s="81">
        <v>145.68120467350613</v>
      </c>
      <c r="O55" s="81">
        <v>139.50487788690572</v>
      </c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</row>
    <row r="56" spans="1:45" s="82" customFormat="1" ht="10.5">
      <c r="A56" s="98">
        <v>8</v>
      </c>
      <c r="B56" s="98">
        <v>1993</v>
      </c>
      <c r="C56" s="99">
        <v>33.764874526482046</v>
      </c>
      <c r="D56" s="99">
        <v>101.10805579084997</v>
      </c>
      <c r="E56" s="99">
        <v>33.46270239454429</v>
      </c>
      <c r="F56" s="99">
        <v>99.74569755747589</v>
      </c>
      <c r="G56" s="99">
        <v>141.19077584474556</v>
      </c>
      <c r="H56" s="99">
        <v>157.3392296218857</v>
      </c>
      <c r="I56" s="99">
        <v>151.15013971802043</v>
      </c>
      <c r="J56" s="99">
        <v>68.1868793394915</v>
      </c>
      <c r="K56" s="99">
        <v>121.31692835421558</v>
      </c>
      <c r="L56" s="99">
        <v>109.74982995636425</v>
      </c>
      <c r="M56" s="99">
        <v>129.08452635110802</v>
      </c>
      <c r="N56" s="99">
        <v>146.25231468638668</v>
      </c>
      <c r="O56" s="99">
        <v>140.40675054723098</v>
      </c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</row>
    <row r="57" spans="1:45" s="82" customFormat="1" ht="10.5">
      <c r="A57" s="80">
        <v>9</v>
      </c>
      <c r="B57" s="80">
        <v>1993</v>
      </c>
      <c r="C57" s="81">
        <v>35.46714912719609</v>
      </c>
      <c r="D57" s="81">
        <v>103.96345255398559</v>
      </c>
      <c r="E57" s="81">
        <v>34.92873500919163</v>
      </c>
      <c r="F57" s="81">
        <v>102.33529936176134</v>
      </c>
      <c r="G57" s="81">
        <v>141.80942790072652</v>
      </c>
      <c r="H57" s="81">
        <v>156.42638103701006</v>
      </c>
      <c r="I57" s="81">
        <v>150.86095446452555</v>
      </c>
      <c r="J57" s="81">
        <v>67.75222485117756</v>
      </c>
      <c r="K57" s="81">
        <v>124.40570425953965</v>
      </c>
      <c r="L57" s="81">
        <v>112.05325562526478</v>
      </c>
      <c r="M57" s="81">
        <v>129.71901576775423</v>
      </c>
      <c r="N57" s="81">
        <v>147.02402581078087</v>
      </c>
      <c r="O57" s="81">
        <v>141.17305946435954</v>
      </c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</row>
    <row r="58" spans="1:45" s="82" customFormat="1" ht="10.5">
      <c r="A58" s="98">
        <v>10</v>
      </c>
      <c r="B58" s="98">
        <v>1993</v>
      </c>
      <c r="C58" s="99">
        <v>37.38801027593053</v>
      </c>
      <c r="D58" s="99">
        <v>109.54645965657215</v>
      </c>
      <c r="E58" s="99">
        <v>36.6717347517463</v>
      </c>
      <c r="F58" s="99">
        <v>106.55187042722368</v>
      </c>
      <c r="G58" s="99">
        <v>141.44013141407382</v>
      </c>
      <c r="H58" s="99">
        <v>155.67578641400434</v>
      </c>
      <c r="I58" s="99">
        <v>150.27643005139313</v>
      </c>
      <c r="J58" s="99">
        <v>68.14226962293715</v>
      </c>
      <c r="K58" s="99">
        <v>131.89054148059256</v>
      </c>
      <c r="L58" s="99">
        <v>117.8873048287746</v>
      </c>
      <c r="M58" s="99">
        <v>129.59592730926926</v>
      </c>
      <c r="N58" s="99">
        <v>149.31049426448928</v>
      </c>
      <c r="O58" s="99">
        <v>142.65878299021588</v>
      </c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</row>
    <row r="59" spans="1:45" s="82" customFormat="1" ht="10.5">
      <c r="A59" s="80">
        <v>11</v>
      </c>
      <c r="B59" s="80">
        <v>1993</v>
      </c>
      <c r="C59" s="81">
        <v>37.383335204132536</v>
      </c>
      <c r="D59" s="81">
        <v>109.45379491844459</v>
      </c>
      <c r="E59" s="81">
        <v>39.93390162586618</v>
      </c>
      <c r="F59" s="81">
        <v>115.60982581253457</v>
      </c>
      <c r="G59" s="81">
        <v>140.69432885675232</v>
      </c>
      <c r="H59" s="81">
        <v>155.1605794934752</v>
      </c>
      <c r="I59" s="81">
        <v>149.6785711963709</v>
      </c>
      <c r="J59" s="81">
        <v>69.73864791037988</v>
      </c>
      <c r="K59" s="81">
        <v>127.6477878844625</v>
      </c>
      <c r="L59" s="81">
        <v>114.94060204262234</v>
      </c>
      <c r="M59" s="81">
        <v>129.3792859961786</v>
      </c>
      <c r="N59" s="81">
        <v>148.04986887458793</v>
      </c>
      <c r="O59" s="81">
        <v>141.77613350465626</v>
      </c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</row>
    <row r="60" spans="1:45" s="82" customFormat="1" ht="10.5">
      <c r="A60" s="98">
        <v>12</v>
      </c>
      <c r="B60" s="98">
        <v>1993</v>
      </c>
      <c r="C60" s="99">
        <v>33.63028120191964</v>
      </c>
      <c r="D60" s="99">
        <v>97.65034171404858</v>
      </c>
      <c r="E60" s="99">
        <v>36.548322096143174</v>
      </c>
      <c r="F60" s="99">
        <v>104.66435643103081</v>
      </c>
      <c r="G60" s="99">
        <v>138.85150925226793</v>
      </c>
      <c r="H60" s="99">
        <v>153.16621253634972</v>
      </c>
      <c r="I60" s="99">
        <v>147.73035686676673</v>
      </c>
      <c r="J60" s="99">
        <v>70.71940555399496</v>
      </c>
      <c r="K60" s="99">
        <v>116.12999613399833</v>
      </c>
      <c r="L60" s="99">
        <v>106.51587727621553</v>
      </c>
      <c r="M60" s="99">
        <v>128.29133072619956</v>
      </c>
      <c r="N60" s="99">
        <v>141.8771818481424</v>
      </c>
      <c r="O60" s="99">
        <v>137.30406786942393</v>
      </c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</row>
    <row r="61" spans="1:45" s="82" customFormat="1" ht="10.5">
      <c r="A61" s="80">
        <v>1</v>
      </c>
      <c r="B61" s="80">
        <v>1994</v>
      </c>
      <c r="C61" s="81">
        <v>31.886208081800106</v>
      </c>
      <c r="D61" s="81">
        <v>90.64896948839097</v>
      </c>
      <c r="E61" s="81">
        <v>31.294030056032955</v>
      </c>
      <c r="F61" s="81">
        <v>89.54562448891048</v>
      </c>
      <c r="G61" s="81">
        <v>138.3136034042631</v>
      </c>
      <c r="H61" s="81">
        <v>152.94621518136339</v>
      </c>
      <c r="I61" s="81">
        <v>147.3325477938724</v>
      </c>
      <c r="J61" s="81">
        <v>66.42757279053016</v>
      </c>
      <c r="K61" s="81">
        <v>97.38158296467611</v>
      </c>
      <c r="L61" s="81">
        <v>90.17115603171872</v>
      </c>
      <c r="M61" s="81">
        <v>124.40531954091978</v>
      </c>
      <c r="N61" s="81">
        <v>133.39377008698818</v>
      </c>
      <c r="O61" s="81">
        <v>130.2321654869783</v>
      </c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</row>
    <row r="62" spans="1:45" s="82" customFormat="1" ht="10.5">
      <c r="A62" s="98">
        <v>2</v>
      </c>
      <c r="B62" s="98">
        <v>1994</v>
      </c>
      <c r="C62" s="99">
        <v>34.86105686423989</v>
      </c>
      <c r="D62" s="99">
        <v>94.89071032322653</v>
      </c>
      <c r="E62" s="99">
        <v>35.30507083762079</v>
      </c>
      <c r="F62" s="99">
        <v>96.09636202996636</v>
      </c>
      <c r="G62" s="99">
        <v>136.45437023676746</v>
      </c>
      <c r="H62" s="99">
        <v>153.51022053825554</v>
      </c>
      <c r="I62" s="99">
        <v>146.99017030976262</v>
      </c>
      <c r="J62" s="99">
        <v>70.76817112573072</v>
      </c>
      <c r="K62" s="99">
        <v>106.46517391764307</v>
      </c>
      <c r="L62" s="99">
        <v>98.22156684603145</v>
      </c>
      <c r="M62" s="99">
        <v>124.3265192809468</v>
      </c>
      <c r="N62" s="99">
        <v>138.08010392069576</v>
      </c>
      <c r="O62" s="99">
        <v>133.36577736982508</v>
      </c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</row>
    <row r="63" spans="1:45" s="82" customFormat="1" ht="10.5">
      <c r="A63" s="80">
        <v>3</v>
      </c>
      <c r="B63" s="80">
        <v>1994</v>
      </c>
      <c r="C63" s="81">
        <v>37.32424559706574</v>
      </c>
      <c r="D63" s="81">
        <v>101.4121284441789</v>
      </c>
      <c r="E63" s="81">
        <v>37.23427607060188</v>
      </c>
      <c r="F63" s="81">
        <v>101.2711500667597</v>
      </c>
      <c r="G63" s="81">
        <v>137.11995370269764</v>
      </c>
      <c r="H63" s="81">
        <v>155.55156295299912</v>
      </c>
      <c r="I63" s="81">
        <v>148.5003215777096</v>
      </c>
      <c r="J63" s="81">
        <v>70.61176922322589</v>
      </c>
      <c r="K63" s="81">
        <v>109.31853913328914</v>
      </c>
      <c r="L63" s="81">
        <v>100.44406614607095</v>
      </c>
      <c r="M63" s="81">
        <v>124.53762449317745</v>
      </c>
      <c r="N63" s="81">
        <v>140.46332172503742</v>
      </c>
      <c r="O63" s="81">
        <v>135.04828059122005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</row>
    <row r="64" spans="1:45" s="82" customFormat="1" ht="10.5">
      <c r="A64" s="98">
        <v>4</v>
      </c>
      <c r="B64" s="98">
        <v>1994</v>
      </c>
      <c r="C64" s="99">
        <v>37.027211942772695</v>
      </c>
      <c r="D64" s="99">
        <v>100.086557907256</v>
      </c>
      <c r="E64" s="99">
        <v>37.598383318298396</v>
      </c>
      <c r="F64" s="99">
        <v>101.42067706234062</v>
      </c>
      <c r="G64" s="99">
        <v>136.13650275016056</v>
      </c>
      <c r="H64" s="99">
        <v>157.01937649307672</v>
      </c>
      <c r="I64" s="99">
        <v>149.02719049896513</v>
      </c>
      <c r="J64" s="99">
        <v>72.51122243916674</v>
      </c>
      <c r="K64" s="99">
        <v>109.17095018723614</v>
      </c>
      <c r="L64" s="99">
        <v>100.84055100742047</v>
      </c>
      <c r="M64" s="99">
        <v>124.5507919813007</v>
      </c>
      <c r="N64" s="99">
        <v>141.9067278658526</v>
      </c>
      <c r="O64" s="99">
        <v>136.01409421000687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</row>
    <row r="65" spans="1:45" s="82" customFormat="1" ht="10.5">
      <c r="A65" s="80">
        <v>5</v>
      </c>
      <c r="B65" s="80">
        <v>1994</v>
      </c>
      <c r="C65" s="81">
        <v>40.77033272254128</v>
      </c>
      <c r="D65" s="81">
        <v>106.42381555717517</v>
      </c>
      <c r="E65" s="81">
        <v>40.87032316215282</v>
      </c>
      <c r="F65" s="81">
        <v>105.50066131508939</v>
      </c>
      <c r="G65" s="81">
        <v>135.97999866649076</v>
      </c>
      <c r="H65" s="81">
        <v>154.49003640103928</v>
      </c>
      <c r="I65" s="81">
        <v>147.4385181457154</v>
      </c>
      <c r="J65" s="81">
        <v>71.34033147266993</v>
      </c>
      <c r="K65" s="81">
        <v>109.62128176092878</v>
      </c>
      <c r="L65" s="81">
        <v>100.99522654284114</v>
      </c>
      <c r="M65" s="81">
        <v>123.97861847419165</v>
      </c>
      <c r="N65" s="81">
        <v>140.38035806422823</v>
      </c>
      <c r="O65" s="81">
        <v>134.85154610123547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</row>
    <row r="66" spans="1:45" s="82" customFormat="1" ht="10.5">
      <c r="A66" s="98">
        <v>6</v>
      </c>
      <c r="B66" s="98">
        <v>1994</v>
      </c>
      <c r="C66" s="99">
        <v>40.939552257605264</v>
      </c>
      <c r="D66" s="99">
        <v>104.29346792167952</v>
      </c>
      <c r="E66" s="99">
        <v>42.01109450447725</v>
      </c>
      <c r="F66" s="99">
        <v>106.63184499325288</v>
      </c>
      <c r="G66" s="99">
        <v>135.29946943472828</v>
      </c>
      <c r="H66" s="99">
        <v>154.19232701534287</v>
      </c>
      <c r="I66" s="99">
        <v>146.9774839212508</v>
      </c>
      <c r="J66" s="99">
        <v>78.12210550806543</v>
      </c>
      <c r="K66" s="99">
        <v>110.83229314089562</v>
      </c>
      <c r="L66" s="99">
        <v>103.64677082165515</v>
      </c>
      <c r="M66" s="99">
        <v>125.35126701677004</v>
      </c>
      <c r="N66" s="99">
        <v>140.7858177257314</v>
      </c>
      <c r="O66" s="99">
        <v>135.5692487112942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</row>
    <row r="67" spans="1:45" s="82" customFormat="1" ht="10.5">
      <c r="A67" s="80">
        <v>7</v>
      </c>
      <c r="B67" s="80">
        <v>1994</v>
      </c>
      <c r="C67" s="81">
        <v>43.0996747430246</v>
      </c>
      <c r="D67" s="81">
        <v>103.09128830095152</v>
      </c>
      <c r="E67" s="81">
        <v>42.41002599795316</v>
      </c>
      <c r="F67" s="81">
        <v>100.5240841626971</v>
      </c>
      <c r="G67" s="81">
        <v>135.27476180619215</v>
      </c>
      <c r="H67" s="81">
        <v>154.18166036393916</v>
      </c>
      <c r="I67" s="81">
        <v>146.9418443438114</v>
      </c>
      <c r="J67" s="81">
        <v>77.79697429877604</v>
      </c>
      <c r="K67" s="81">
        <v>110.47305183446775</v>
      </c>
      <c r="L67" s="81">
        <v>103.14322158218647</v>
      </c>
      <c r="M67" s="81">
        <v>125.16613654039779</v>
      </c>
      <c r="N67" s="81">
        <v>140.6763458192738</v>
      </c>
      <c r="O67" s="81">
        <v>135.38616707774216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</row>
    <row r="68" spans="1:45" s="82" customFormat="1" ht="10.5">
      <c r="A68" s="98">
        <v>8</v>
      </c>
      <c r="B68" s="98">
        <v>1994</v>
      </c>
      <c r="C68" s="99">
        <v>46.0334316338112</v>
      </c>
      <c r="D68" s="99">
        <v>112.57042621013834</v>
      </c>
      <c r="E68" s="99">
        <v>44.53390027480586</v>
      </c>
      <c r="F68" s="99">
        <v>108.46497508091696</v>
      </c>
      <c r="G68" s="99">
        <v>135.3558699570689</v>
      </c>
      <c r="H68" s="99">
        <v>154.71035714371345</v>
      </c>
      <c r="I68" s="99">
        <v>147.29526364020512</v>
      </c>
      <c r="J68" s="99">
        <v>80.76229181725066</v>
      </c>
      <c r="K68" s="99">
        <v>108.36941764130212</v>
      </c>
      <c r="L68" s="99">
        <v>102.37076230423042</v>
      </c>
      <c r="M68" s="99">
        <v>126.37084796058141</v>
      </c>
      <c r="N68" s="99">
        <v>140.3949241740892</v>
      </c>
      <c r="O68" s="99">
        <v>135.6156272260322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</row>
    <row r="69" spans="1:45" s="82" customFormat="1" ht="10.5">
      <c r="A69" s="80">
        <v>9</v>
      </c>
      <c r="B69" s="80">
        <v>1994</v>
      </c>
      <c r="C69" s="81">
        <v>45.12496319389967</v>
      </c>
      <c r="D69" s="81">
        <v>107.12329406140063</v>
      </c>
      <c r="E69" s="81">
        <v>45.587659365677375</v>
      </c>
      <c r="F69" s="81">
        <v>107.95211836629551</v>
      </c>
      <c r="G69" s="81">
        <v>135.85463949210637</v>
      </c>
      <c r="H69" s="81">
        <v>154.17200229851784</v>
      </c>
      <c r="I69" s="81">
        <v>147.1991473008118</v>
      </c>
      <c r="J69" s="81">
        <v>81.0669972369598</v>
      </c>
      <c r="K69" s="81">
        <v>111.06761564813361</v>
      </c>
      <c r="L69" s="81">
        <v>104.53042998457474</v>
      </c>
      <c r="M69" s="81">
        <v>127.01037272935481</v>
      </c>
      <c r="N69" s="81">
        <v>141.32672778423907</v>
      </c>
      <c r="O69" s="81">
        <v>136.48592083497377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</row>
    <row r="70" spans="1:45" s="82" customFormat="1" ht="10.5">
      <c r="A70" s="98">
        <v>10</v>
      </c>
      <c r="B70" s="98">
        <v>1994</v>
      </c>
      <c r="C70" s="99">
        <v>46.80050315256611</v>
      </c>
      <c r="D70" s="99">
        <v>110.6734294010579</v>
      </c>
      <c r="E70" s="99">
        <v>47.3916283474131</v>
      </c>
      <c r="F70" s="99">
        <v>111.02148459138519</v>
      </c>
      <c r="G70" s="99">
        <v>135.3120069360611</v>
      </c>
      <c r="H70" s="99">
        <v>152.50810537221338</v>
      </c>
      <c r="I70" s="99">
        <v>145.98747166228952</v>
      </c>
      <c r="J70" s="99">
        <v>82.22530287091278</v>
      </c>
      <c r="K70" s="99">
        <v>115.61940828526325</v>
      </c>
      <c r="L70" s="99">
        <v>108.28148158165774</v>
      </c>
      <c r="M70" s="99">
        <v>126.86754445391608</v>
      </c>
      <c r="N70" s="99">
        <v>142.09499850334615</v>
      </c>
      <c r="O70" s="99">
        <v>136.95929368748307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</row>
    <row r="71" spans="1:45" s="82" customFormat="1" ht="10.5">
      <c r="A71" s="80">
        <v>11</v>
      </c>
      <c r="B71" s="80">
        <v>1994</v>
      </c>
      <c r="C71" s="81">
        <v>47.300049609902615</v>
      </c>
      <c r="D71" s="81">
        <v>112.22521904602603</v>
      </c>
      <c r="E71" s="81">
        <v>50.190616138726675</v>
      </c>
      <c r="F71" s="81">
        <v>117.63180946031244</v>
      </c>
      <c r="G71" s="81">
        <v>136.000629569549</v>
      </c>
      <c r="H71" s="81">
        <v>152.9585883518895</v>
      </c>
      <c r="I71" s="81">
        <v>146.53348518044194</v>
      </c>
      <c r="J71" s="81">
        <v>84.75730608880193</v>
      </c>
      <c r="K71" s="81">
        <v>116.67772786174521</v>
      </c>
      <c r="L71" s="81">
        <v>109.6646090976005</v>
      </c>
      <c r="M71" s="81">
        <v>128.0243130072085</v>
      </c>
      <c r="N71" s="81">
        <v>143.10688947864398</v>
      </c>
      <c r="O71" s="81">
        <v>138.04393281847075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</row>
    <row r="72" spans="1:45" s="82" customFormat="1" ht="10.5">
      <c r="A72" s="98">
        <v>12</v>
      </c>
      <c r="B72" s="98">
        <v>1994</v>
      </c>
      <c r="C72" s="99">
        <v>42.59412315200702</v>
      </c>
      <c r="D72" s="99">
        <v>101.46243696764701</v>
      </c>
      <c r="E72" s="99">
        <v>46.264682435733484</v>
      </c>
      <c r="F72" s="99">
        <v>108.73981445756948</v>
      </c>
      <c r="G72" s="99">
        <v>134.04186644754273</v>
      </c>
      <c r="H72" s="99">
        <v>151.3829515759365</v>
      </c>
      <c r="I72" s="99">
        <v>144.79854548148003</v>
      </c>
      <c r="J72" s="99">
        <v>85.07748618684545</v>
      </c>
      <c r="K72" s="99">
        <v>105.25482206117853</v>
      </c>
      <c r="L72" s="99">
        <v>101.03162221197262</v>
      </c>
      <c r="M72" s="99">
        <v>126.70679582742767</v>
      </c>
      <c r="N72" s="99">
        <v>137.23200451518986</v>
      </c>
      <c r="O72" s="99">
        <v>133.68336614174407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</row>
    <row r="73" spans="1:45" s="82" customFormat="1" ht="10.5">
      <c r="A73" s="80">
        <v>1</v>
      </c>
      <c r="B73" s="80">
        <v>1995</v>
      </c>
      <c r="C73" s="81">
        <v>40.408254424677004</v>
      </c>
      <c r="D73" s="81">
        <v>93.56913367115125</v>
      </c>
      <c r="E73" s="81">
        <v>39.76170258367394</v>
      </c>
      <c r="F73" s="81">
        <v>92.91007099269751</v>
      </c>
      <c r="G73" s="81">
        <v>133.71496472036822</v>
      </c>
      <c r="H73" s="81">
        <v>149.6310720417658</v>
      </c>
      <c r="I73" s="81">
        <v>143.52356956222943</v>
      </c>
      <c r="J73" s="81">
        <v>65.94408715429478</v>
      </c>
      <c r="K73" s="81">
        <v>91.94577676234246</v>
      </c>
      <c r="L73" s="81">
        <v>85.88777942591781</v>
      </c>
      <c r="M73" s="81">
        <v>120.58248792588653</v>
      </c>
      <c r="N73" s="81">
        <v>129.4690184397</v>
      </c>
      <c r="O73" s="81">
        <v>126.3449580976182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</row>
    <row r="74" spans="1:45" s="82" customFormat="1" ht="10.5">
      <c r="A74" s="98">
        <v>2</v>
      </c>
      <c r="B74" s="98">
        <v>1995</v>
      </c>
      <c r="C74" s="99">
        <v>44.63102650357024</v>
      </c>
      <c r="D74" s="99">
        <v>98.91792616033477</v>
      </c>
      <c r="E74" s="99">
        <v>45.20527835490159</v>
      </c>
      <c r="F74" s="99">
        <v>99.51575138871421</v>
      </c>
      <c r="G74" s="99">
        <v>136.01210605850747</v>
      </c>
      <c r="H74" s="99">
        <v>151.6272581275005</v>
      </c>
      <c r="I74" s="99">
        <v>145.65902331459029</v>
      </c>
      <c r="J74" s="99">
        <v>72.9767098675063</v>
      </c>
      <c r="K74" s="99">
        <v>98.44783524074482</v>
      </c>
      <c r="L74" s="99">
        <v>92.56568316239249</v>
      </c>
      <c r="M74" s="99">
        <v>124.35976625861655</v>
      </c>
      <c r="N74" s="99">
        <v>134.30815542544855</v>
      </c>
      <c r="O74" s="99">
        <v>130.89526481917676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</row>
    <row r="75" spans="1:45" s="82" customFormat="1" ht="10.5">
      <c r="A75" s="80">
        <v>3</v>
      </c>
      <c r="B75" s="80">
        <v>1995</v>
      </c>
      <c r="C75" s="81">
        <v>50.05127694807751</v>
      </c>
      <c r="D75" s="81">
        <v>109.223470844762</v>
      </c>
      <c r="E75" s="81">
        <v>49.75312475432013</v>
      </c>
      <c r="F75" s="81">
        <v>108.65412536424361</v>
      </c>
      <c r="G75" s="81">
        <v>135.9752863664354</v>
      </c>
      <c r="H75" s="81">
        <v>151.59060009612827</v>
      </c>
      <c r="I75" s="81">
        <v>145.61939442251207</v>
      </c>
      <c r="J75" s="81">
        <v>73.17492075618246</v>
      </c>
      <c r="K75" s="81">
        <v>100.87800355347356</v>
      </c>
      <c r="L75" s="81">
        <v>94.52520460657956</v>
      </c>
      <c r="M75" s="81">
        <v>124.06291244451819</v>
      </c>
      <c r="N75" s="81">
        <v>135.11131112604468</v>
      </c>
      <c r="O75" s="81">
        <v>131.36504472470898</v>
      </c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</row>
    <row r="76" spans="1:45" s="82" customFormat="1" ht="10.5">
      <c r="A76" s="98">
        <v>4</v>
      </c>
      <c r="B76" s="98">
        <v>1995</v>
      </c>
      <c r="C76" s="99">
        <v>44.16056981791963</v>
      </c>
      <c r="D76" s="99">
        <v>95.71785543982762</v>
      </c>
      <c r="E76" s="99">
        <v>43.980725333071774</v>
      </c>
      <c r="F76" s="99">
        <v>95.40803806075463</v>
      </c>
      <c r="G76" s="99">
        <v>135.75130136109576</v>
      </c>
      <c r="H76" s="99">
        <v>150.96516269015228</v>
      </c>
      <c r="I76" s="99">
        <v>145.14682299196008</v>
      </c>
      <c r="J76" s="99">
        <v>75.2885130814428</v>
      </c>
      <c r="K76" s="99">
        <v>103.500169966561</v>
      </c>
      <c r="L76" s="99">
        <v>97.0872521125717</v>
      </c>
      <c r="M76" s="99">
        <v>124.7255466767517</v>
      </c>
      <c r="N76" s="99">
        <v>135.97753588803968</v>
      </c>
      <c r="O76" s="99">
        <v>132.17194710588078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45" s="82" customFormat="1" ht="10.5">
      <c r="A77" s="80">
        <v>5</v>
      </c>
      <c r="B77" s="80">
        <v>1995</v>
      </c>
      <c r="C77" s="81">
        <v>51.54033450041609</v>
      </c>
      <c r="D77" s="81">
        <v>109.95405237528037</v>
      </c>
      <c r="E77" s="81">
        <v>49.33749202733337</v>
      </c>
      <c r="F77" s="81">
        <v>103.22374389803622</v>
      </c>
      <c r="G77" s="81">
        <v>137.0707930371722</v>
      </c>
      <c r="H77" s="81">
        <v>150.01425091298577</v>
      </c>
      <c r="I77" s="81">
        <v>145.0833162803578</v>
      </c>
      <c r="J77" s="81">
        <v>79.14730609430526</v>
      </c>
      <c r="K77" s="81">
        <v>100.95219338127832</v>
      </c>
      <c r="L77" s="81">
        <v>96.028886820493</v>
      </c>
      <c r="M77" s="81">
        <v>126.27698844774234</v>
      </c>
      <c r="N77" s="81">
        <v>134.55853941853877</v>
      </c>
      <c r="O77" s="81">
        <v>131.78423185767446</v>
      </c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45" s="82" customFormat="1" ht="10.5">
      <c r="A78" s="98">
        <v>6</v>
      </c>
      <c r="B78" s="98">
        <v>1995</v>
      </c>
      <c r="C78" s="99">
        <v>49.194161581552294</v>
      </c>
      <c r="D78" s="99">
        <v>104.33447594408231</v>
      </c>
      <c r="E78" s="99">
        <v>50.01051607992555</v>
      </c>
      <c r="F78" s="99">
        <v>105.34416933293107</v>
      </c>
      <c r="G78" s="99">
        <v>136.6025026607063</v>
      </c>
      <c r="H78" s="99">
        <v>148.98842709229214</v>
      </c>
      <c r="I78" s="99">
        <v>144.25657349069374</v>
      </c>
      <c r="J78" s="99">
        <v>83.8022896886129</v>
      </c>
      <c r="K78" s="99">
        <v>100.7908849136339</v>
      </c>
      <c r="L78" s="99">
        <v>97.05028880270453</v>
      </c>
      <c r="M78" s="99">
        <v>127.4103662835563</v>
      </c>
      <c r="N78" s="99">
        <v>134.0453097695367</v>
      </c>
      <c r="O78" s="99">
        <v>131.80879013119994</v>
      </c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s="82" customFormat="1" ht="10.5">
      <c r="A79" s="80">
        <v>7</v>
      </c>
      <c r="B79" s="80">
        <v>1995</v>
      </c>
      <c r="C79" s="81">
        <v>48.393990700442224</v>
      </c>
      <c r="D79" s="81">
        <v>102.45291485593353</v>
      </c>
      <c r="E79" s="81">
        <v>46.90965585379724</v>
      </c>
      <c r="F79" s="81">
        <v>98.5901885389831</v>
      </c>
      <c r="G79" s="81">
        <v>136.10680603788535</v>
      </c>
      <c r="H79" s="81">
        <v>148.66858530807602</v>
      </c>
      <c r="I79" s="81">
        <v>143.85540105452526</v>
      </c>
      <c r="J79" s="81">
        <v>82.14376762753325</v>
      </c>
      <c r="K79" s="81">
        <v>100.72676043827585</v>
      </c>
      <c r="L79" s="81">
        <v>96.55633676908452</v>
      </c>
      <c r="M79" s="81">
        <v>126.61064115913258</v>
      </c>
      <c r="N79" s="81">
        <v>133.8372704894047</v>
      </c>
      <c r="O79" s="81">
        <v>131.370288680101</v>
      </c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45" s="82" customFormat="1" ht="10.5">
      <c r="A80" s="98">
        <v>8</v>
      </c>
      <c r="B80" s="98">
        <v>1995</v>
      </c>
      <c r="C80" s="99">
        <v>52.07741109455582</v>
      </c>
      <c r="D80" s="99">
        <v>109.28966124980471</v>
      </c>
      <c r="E80" s="99">
        <v>52.28403610055962</v>
      </c>
      <c r="F80" s="99">
        <v>109.27451255599011</v>
      </c>
      <c r="G80" s="99">
        <v>135.4989305407325</v>
      </c>
      <c r="H80" s="99">
        <v>148.8003815286494</v>
      </c>
      <c r="I80" s="99">
        <v>143.70082874751662</v>
      </c>
      <c r="J80" s="99">
        <v>83.84640998442481</v>
      </c>
      <c r="K80" s="99">
        <v>102.51763973215749</v>
      </c>
      <c r="L80" s="99">
        <v>98.46825102848695</v>
      </c>
      <c r="M80" s="99">
        <v>127.01497808389121</v>
      </c>
      <c r="N80" s="99">
        <v>134.4965965487582</v>
      </c>
      <c r="O80" s="99">
        <v>131.9351265472134</v>
      </c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45" s="82" customFormat="1" ht="10.5">
      <c r="A81" s="80">
        <v>9</v>
      </c>
      <c r="B81" s="80">
        <v>1995</v>
      </c>
      <c r="C81" s="81">
        <v>51.87066637040746</v>
      </c>
      <c r="D81" s="81">
        <v>107.87533256760827</v>
      </c>
      <c r="E81" s="81">
        <v>52.44054934882427</v>
      </c>
      <c r="F81" s="81">
        <v>109.25226627270466</v>
      </c>
      <c r="G81" s="81">
        <v>136.10320409600152</v>
      </c>
      <c r="H81" s="81">
        <v>147.69020576528337</v>
      </c>
      <c r="I81" s="81">
        <v>143.27753121078453</v>
      </c>
      <c r="J81" s="81">
        <v>83.8031542757217</v>
      </c>
      <c r="K81" s="81">
        <v>104.12946322771919</v>
      </c>
      <c r="L81" s="81">
        <v>99.7029024679851</v>
      </c>
      <c r="M81" s="81">
        <v>127.6812867378831</v>
      </c>
      <c r="N81" s="81">
        <v>134.68180566677088</v>
      </c>
      <c r="O81" s="81">
        <v>132.31364264997544</v>
      </c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45" s="82" customFormat="1" ht="10.5">
      <c r="A82" s="98">
        <v>10</v>
      </c>
      <c r="B82" s="98">
        <v>1995</v>
      </c>
      <c r="C82" s="99">
        <v>56.67319152831603</v>
      </c>
      <c r="D82" s="99">
        <v>117.60334063357263</v>
      </c>
      <c r="E82" s="99">
        <v>57.539817524231964</v>
      </c>
      <c r="F82" s="99">
        <v>118.09840488795292</v>
      </c>
      <c r="G82" s="99">
        <v>135.5888624922255</v>
      </c>
      <c r="H82" s="99">
        <v>146.26496430407929</v>
      </c>
      <c r="I82" s="99">
        <v>142.21434248376895</v>
      </c>
      <c r="J82" s="99">
        <v>87.24349999582526</v>
      </c>
      <c r="K82" s="99">
        <v>108.70069940835124</v>
      </c>
      <c r="L82" s="99">
        <v>103.98397192407293</v>
      </c>
      <c r="M82" s="99">
        <v>127.94892899003179</v>
      </c>
      <c r="N82" s="99">
        <v>135.60613937736275</v>
      </c>
      <c r="O82" s="99">
        <v>133.02852336719832</v>
      </c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45" s="82" customFormat="1" ht="10.5">
      <c r="A83" s="80">
        <v>11</v>
      </c>
      <c r="B83" s="80">
        <v>1995</v>
      </c>
      <c r="C83" s="81">
        <v>57.10309567314616</v>
      </c>
      <c r="D83" s="81">
        <v>117.85018174260264</v>
      </c>
      <c r="E83" s="81">
        <v>59.48440062547251</v>
      </c>
      <c r="F83" s="81">
        <v>121.17121317777256</v>
      </c>
      <c r="G83" s="81">
        <v>135.31780569517545</v>
      </c>
      <c r="H83" s="81">
        <v>145.39453615654574</v>
      </c>
      <c r="I83" s="81">
        <v>141.5744075337843</v>
      </c>
      <c r="J83" s="81">
        <v>87.90630991727153</v>
      </c>
      <c r="K83" s="81">
        <v>107.04443898564713</v>
      </c>
      <c r="L83" s="81">
        <v>102.83271409733476</v>
      </c>
      <c r="M83" s="81">
        <v>127.9917932611451</v>
      </c>
      <c r="N83" s="81">
        <v>134.8311756297989</v>
      </c>
      <c r="O83" s="81">
        <v>132.55059413474538</v>
      </c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45" s="82" customFormat="1" ht="10.5">
      <c r="A84" s="98">
        <v>12</v>
      </c>
      <c r="B84" s="98">
        <v>1995</v>
      </c>
      <c r="C84" s="99">
        <v>50.59303522611811</v>
      </c>
      <c r="D84" s="99">
        <v>105.2171426307766</v>
      </c>
      <c r="E84" s="99">
        <v>56.52244954466986</v>
      </c>
      <c r="F84" s="99">
        <v>115.9412143196897</v>
      </c>
      <c r="G84" s="99">
        <v>134.50684980970573</v>
      </c>
      <c r="H84" s="99">
        <v>143.89648288301504</v>
      </c>
      <c r="I84" s="99">
        <v>140.3299325239729</v>
      </c>
      <c r="J84" s="99">
        <v>89.33469103616936</v>
      </c>
      <c r="K84" s="99">
        <v>97.96239886117971</v>
      </c>
      <c r="L84" s="99">
        <v>96.20461208969822</v>
      </c>
      <c r="M84" s="99">
        <v>127.8203600038247</v>
      </c>
      <c r="N84" s="99">
        <v>129.78926746905827</v>
      </c>
      <c r="O84" s="99">
        <v>129.10351441628876</v>
      </c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45" s="82" customFormat="1" ht="10.5">
      <c r="A85" s="80">
        <v>1</v>
      </c>
      <c r="B85" s="80">
        <v>1996</v>
      </c>
      <c r="C85" s="81">
        <v>46.73898000428513</v>
      </c>
      <c r="D85" s="81">
        <v>92.28047784478429</v>
      </c>
      <c r="E85" s="81">
        <v>46.57282519925265</v>
      </c>
      <c r="F85" s="81">
        <v>93.01631737483414</v>
      </c>
      <c r="G85" s="81">
        <v>133.4500302130222</v>
      </c>
      <c r="H85" s="81">
        <v>142.98787997270614</v>
      </c>
      <c r="I85" s="81">
        <v>139.33239770783308</v>
      </c>
      <c r="J85" s="81">
        <v>78.4181405893684</v>
      </c>
      <c r="K85" s="81">
        <v>85.78333250106219</v>
      </c>
      <c r="L85" s="81">
        <v>84.06048862673681</v>
      </c>
      <c r="M85" s="81">
        <v>122.63333924571708</v>
      </c>
      <c r="N85" s="81">
        <v>123.07435702122099</v>
      </c>
      <c r="O85" s="81">
        <v>122.83690288814024</v>
      </c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45" s="82" customFormat="1" ht="10.5">
      <c r="A86" s="98">
        <v>2</v>
      </c>
      <c r="B86" s="98">
        <v>1996</v>
      </c>
      <c r="C86" s="99">
        <v>54.09987803428133</v>
      </c>
      <c r="D86" s="99">
        <v>103.04934114392285</v>
      </c>
      <c r="E86" s="99">
        <v>54.325386361064936</v>
      </c>
      <c r="F86" s="99">
        <v>103.33835465743125</v>
      </c>
      <c r="G86" s="99">
        <v>134.96510610905344</v>
      </c>
      <c r="H86" s="99">
        <v>144.11896972946397</v>
      </c>
      <c r="I86" s="99">
        <v>140.62570624497025</v>
      </c>
      <c r="J86" s="99">
        <v>85.7160554378181</v>
      </c>
      <c r="K86" s="99">
        <v>94.08342893711288</v>
      </c>
      <c r="L86" s="99">
        <v>92.15100947804736</v>
      </c>
      <c r="M86" s="99">
        <v>125.78233245014806</v>
      </c>
      <c r="N86" s="99">
        <v>127.81554297904918</v>
      </c>
      <c r="O86" s="99">
        <v>127.10968450737636</v>
      </c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45" s="82" customFormat="1" ht="10.5">
      <c r="A87" s="80">
        <v>3</v>
      </c>
      <c r="B87" s="80">
        <v>1996</v>
      </c>
      <c r="C87" s="81">
        <v>57.13390599816807</v>
      </c>
      <c r="D87" s="81">
        <v>107.56480945664494</v>
      </c>
      <c r="E87" s="81">
        <v>57.500827902739026</v>
      </c>
      <c r="F87" s="81">
        <v>108.21541616043866</v>
      </c>
      <c r="G87" s="81">
        <v>134.74325100796187</v>
      </c>
      <c r="H87" s="81">
        <v>144.12890204283778</v>
      </c>
      <c r="I87" s="81">
        <v>140.54696486699024</v>
      </c>
      <c r="J87" s="81">
        <v>88.16833699621291</v>
      </c>
      <c r="K87" s="81">
        <v>96.79549107418549</v>
      </c>
      <c r="L87" s="81">
        <v>94.81368693371444</v>
      </c>
      <c r="M87" s="81">
        <v>125.7442850830827</v>
      </c>
      <c r="N87" s="81">
        <v>128.73783942017582</v>
      </c>
      <c r="O87" s="81">
        <v>127.74823136277138</v>
      </c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45" s="82" customFormat="1" ht="10.5">
      <c r="A88" s="98">
        <v>4</v>
      </c>
      <c r="B88" s="98">
        <v>1996</v>
      </c>
      <c r="C88" s="99">
        <v>53.72299789674694</v>
      </c>
      <c r="D88" s="99">
        <v>100.58817665913794</v>
      </c>
      <c r="E88" s="99">
        <v>54.310019744051324</v>
      </c>
      <c r="F88" s="99">
        <v>101.05978430713263</v>
      </c>
      <c r="G88" s="99">
        <v>134.13373495334275</v>
      </c>
      <c r="H88" s="99">
        <v>144.0190426131608</v>
      </c>
      <c r="I88" s="99">
        <v>140.24388818898305</v>
      </c>
      <c r="J88" s="99">
        <v>88.47122929370995</v>
      </c>
      <c r="K88" s="99">
        <v>99.76720089219052</v>
      </c>
      <c r="L88" s="99">
        <v>97.19274880568916</v>
      </c>
      <c r="M88" s="99">
        <v>125.72811154086965</v>
      </c>
      <c r="N88" s="99">
        <v>130.043304401516</v>
      </c>
      <c r="O88" s="99">
        <v>128.60979992927182</v>
      </c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45" s="82" customFormat="1" ht="10.5">
      <c r="A89" s="80">
        <v>5</v>
      </c>
      <c r="B89" s="80">
        <v>1996</v>
      </c>
      <c r="C89" s="81">
        <v>59.73639944276335</v>
      </c>
      <c r="D89" s="81">
        <v>109.7802509962588</v>
      </c>
      <c r="E89" s="81">
        <v>59.89017693261063</v>
      </c>
      <c r="F89" s="81">
        <v>108.58410719007699</v>
      </c>
      <c r="G89" s="81">
        <v>135.33446699873497</v>
      </c>
      <c r="H89" s="81">
        <v>143.01870694291117</v>
      </c>
      <c r="I89" s="81">
        <v>140.09132777485672</v>
      </c>
      <c r="J89" s="81">
        <v>89.74514397736688</v>
      </c>
      <c r="K89" s="81">
        <v>97.69605535308557</v>
      </c>
      <c r="L89" s="81">
        <v>95.8851633128052</v>
      </c>
      <c r="M89" s="81">
        <v>126.76807324411482</v>
      </c>
      <c r="N89" s="81">
        <v>128.74740385007357</v>
      </c>
      <c r="O89" s="81">
        <v>128.11057367563893</v>
      </c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45" s="82" customFormat="1" ht="10.5">
      <c r="A90" s="98">
        <v>6</v>
      </c>
      <c r="B90" s="98">
        <v>1996</v>
      </c>
      <c r="C90" s="99">
        <v>56.44735026494107</v>
      </c>
      <c r="D90" s="99">
        <v>102.75012470670538</v>
      </c>
      <c r="E90" s="99">
        <v>57.35233652538623</v>
      </c>
      <c r="F90" s="99">
        <v>103.87863545321339</v>
      </c>
      <c r="G90" s="99">
        <v>134.44348728414545</v>
      </c>
      <c r="H90" s="99">
        <v>142.04779793822604</v>
      </c>
      <c r="I90" s="99">
        <v>139.14074554547668</v>
      </c>
      <c r="J90" s="99">
        <v>97.64287067106036</v>
      </c>
      <c r="K90" s="99">
        <v>96.62937358010443</v>
      </c>
      <c r="L90" s="99">
        <v>96.83189283790807</v>
      </c>
      <c r="M90" s="99">
        <v>128.01829757689694</v>
      </c>
      <c r="N90" s="99">
        <v>127.96930507610165</v>
      </c>
      <c r="O90" s="99">
        <v>127.9962765580523</v>
      </c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:45" s="82" customFormat="1" ht="10.5">
      <c r="A91" s="80">
        <v>7</v>
      </c>
      <c r="B91" s="80">
        <v>1996</v>
      </c>
      <c r="C91" s="81">
        <v>57.34179637240764</v>
      </c>
      <c r="D91" s="81">
        <v>103.93385279016118</v>
      </c>
      <c r="E91" s="81">
        <v>57.8846586604564</v>
      </c>
      <c r="F91" s="81">
        <v>104.11233557298208</v>
      </c>
      <c r="G91" s="81">
        <v>133.96287844745876</v>
      </c>
      <c r="H91" s="81">
        <v>141.60311702466626</v>
      </c>
      <c r="I91" s="81">
        <v>138.67235583409308</v>
      </c>
      <c r="J91" s="81">
        <v>96.11775778897578</v>
      </c>
      <c r="K91" s="81">
        <v>95.02525283023762</v>
      </c>
      <c r="L91" s="81">
        <v>95.26525339141182</v>
      </c>
      <c r="M91" s="81">
        <v>127.27915210259692</v>
      </c>
      <c r="N91" s="81">
        <v>127.19124693492945</v>
      </c>
      <c r="O91" s="81">
        <v>127.21722892388517</v>
      </c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45" s="82" customFormat="1" ht="10.5">
      <c r="A92" s="98">
        <v>8</v>
      </c>
      <c r="B92" s="98">
        <v>1996</v>
      </c>
      <c r="C92" s="99">
        <v>57.83609102403077</v>
      </c>
      <c r="D92" s="99">
        <v>104.53570316635991</v>
      </c>
      <c r="E92" s="99">
        <v>57.792373015632364</v>
      </c>
      <c r="F92" s="99">
        <v>104.03216660346688</v>
      </c>
      <c r="G92" s="99">
        <v>133.26511331711527</v>
      </c>
      <c r="H92" s="99">
        <v>140.4499696329722</v>
      </c>
      <c r="I92" s="99">
        <v>137.6905016294768</v>
      </c>
      <c r="J92" s="99">
        <v>103.14758315699358</v>
      </c>
      <c r="K92" s="99">
        <v>93.29343398265162</v>
      </c>
      <c r="L92" s="99">
        <v>95.46890061268063</v>
      </c>
      <c r="M92" s="99">
        <v>128.4426676637483</v>
      </c>
      <c r="N92" s="99">
        <v>125.86379331414476</v>
      </c>
      <c r="O92" s="99">
        <v>126.71263722506502</v>
      </c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45" s="82" customFormat="1" ht="10.5">
      <c r="A93" s="80">
        <v>9</v>
      </c>
      <c r="B93" s="80">
        <v>1996</v>
      </c>
      <c r="C93" s="81">
        <v>56.21050655674165</v>
      </c>
      <c r="D93" s="81">
        <v>99.93840485165427</v>
      </c>
      <c r="E93" s="81">
        <v>57.55844093115126</v>
      </c>
      <c r="F93" s="81">
        <v>102.18121840349714</v>
      </c>
      <c r="G93" s="81">
        <v>133.07863540436384</v>
      </c>
      <c r="H93" s="81">
        <v>138.77913393785326</v>
      </c>
      <c r="I93" s="81">
        <v>136.60578323911864</v>
      </c>
      <c r="J93" s="81">
        <v>97.10899045550191</v>
      </c>
      <c r="K93" s="81">
        <v>95.84580624584521</v>
      </c>
      <c r="L93" s="81">
        <v>96.12996901843013</v>
      </c>
      <c r="M93" s="81">
        <v>127.41429437190517</v>
      </c>
      <c r="N93" s="81">
        <v>125.93541345293193</v>
      </c>
      <c r="O93" s="81">
        <v>126.43319393801875</v>
      </c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45" s="82" customFormat="1" ht="10.5">
      <c r="A94" s="98">
        <v>10</v>
      </c>
      <c r="B94" s="98">
        <v>1996</v>
      </c>
      <c r="C94" s="99">
        <v>61.01041856111495</v>
      </c>
      <c r="D94" s="99">
        <v>108.10375249171376</v>
      </c>
      <c r="E94" s="99">
        <v>62.18282480462961</v>
      </c>
      <c r="F94" s="99">
        <v>108.89063933435818</v>
      </c>
      <c r="G94" s="99">
        <v>132.03577628990323</v>
      </c>
      <c r="H94" s="99">
        <v>136.91590190596193</v>
      </c>
      <c r="I94" s="99">
        <v>135.061205262313</v>
      </c>
      <c r="J94" s="99">
        <v>98.01077235847427</v>
      </c>
      <c r="K94" s="99">
        <v>98.11449700772278</v>
      </c>
      <c r="L94" s="99">
        <v>98.08661268787134</v>
      </c>
      <c r="M94" s="99">
        <v>126.80789280773598</v>
      </c>
      <c r="N94" s="99">
        <v>125.81982895864037</v>
      </c>
      <c r="O94" s="99">
        <v>126.16341573489899</v>
      </c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45" s="82" customFormat="1" ht="10.5">
      <c r="A95" s="80">
        <v>11</v>
      </c>
      <c r="B95" s="80">
        <v>1996</v>
      </c>
      <c r="C95" s="81">
        <v>60.103141716452285</v>
      </c>
      <c r="D95" s="81">
        <v>105.75089909961068</v>
      </c>
      <c r="E95" s="81">
        <v>65.30184024343501</v>
      </c>
      <c r="F95" s="81">
        <v>113.5062618132094</v>
      </c>
      <c r="G95" s="81">
        <v>132.01420880452918</v>
      </c>
      <c r="H95" s="81">
        <v>135.81765378939696</v>
      </c>
      <c r="I95" s="81">
        <v>134.37247901933222</v>
      </c>
      <c r="J95" s="81">
        <v>95.41784318177287</v>
      </c>
      <c r="K95" s="81">
        <v>99.89463973403184</v>
      </c>
      <c r="L95" s="81">
        <v>98.89536209791966</v>
      </c>
      <c r="M95" s="81">
        <v>126.51583547988612</v>
      </c>
      <c r="N95" s="81">
        <v>125.91937186285502</v>
      </c>
      <c r="O95" s="81">
        <v>126.14834823251493</v>
      </c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45" s="82" customFormat="1" ht="10.5">
      <c r="A96" s="98">
        <v>12</v>
      </c>
      <c r="B96" s="98">
        <v>1996</v>
      </c>
      <c r="C96" s="99">
        <v>56.15115376213032</v>
      </c>
      <c r="D96" s="99">
        <v>99.23141203078612</v>
      </c>
      <c r="E96" s="99">
        <v>62.55926084315749</v>
      </c>
      <c r="F96" s="99">
        <v>108.55244225700605</v>
      </c>
      <c r="G96" s="99">
        <v>130.5206342739096</v>
      </c>
      <c r="H96" s="99">
        <v>132.86111851525192</v>
      </c>
      <c r="I96" s="99">
        <v>131.9700713017995</v>
      </c>
      <c r="J96" s="99">
        <v>100.04435880731923</v>
      </c>
      <c r="K96" s="99">
        <v>91.46654405263534</v>
      </c>
      <c r="L96" s="99">
        <v>93.38543940115252</v>
      </c>
      <c r="M96" s="99">
        <v>126.30462204213238</v>
      </c>
      <c r="N96" s="99">
        <v>120.1553954875543</v>
      </c>
      <c r="O96" s="99">
        <v>122.1864641596383</v>
      </c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45" s="82" customFormat="1" ht="10.5">
      <c r="A97" s="80">
        <v>1</v>
      </c>
      <c r="B97" s="80">
        <v>1997</v>
      </c>
      <c r="C97" s="81">
        <v>54.389086219684465</v>
      </c>
      <c r="D97" s="81">
        <v>92.633553512224</v>
      </c>
      <c r="E97" s="81">
        <v>55.5169857295131</v>
      </c>
      <c r="F97" s="81">
        <v>95.51139462710663</v>
      </c>
      <c r="G97" s="81">
        <v>127.68257955793709</v>
      </c>
      <c r="H97" s="81">
        <v>131.7386810910608</v>
      </c>
      <c r="I97" s="81">
        <v>130.19013554335064</v>
      </c>
      <c r="J97" s="81">
        <v>82.72523000450853</v>
      </c>
      <c r="K97" s="81">
        <v>81.07783567316925</v>
      </c>
      <c r="L97" s="81">
        <v>81.45166245261889</v>
      </c>
      <c r="M97" s="81">
        <v>118.73145898530942</v>
      </c>
      <c r="N97" s="81">
        <v>114.02686634952457</v>
      </c>
      <c r="O97" s="81">
        <v>115.55177866488795</v>
      </c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45" s="82" customFormat="1" ht="10.5">
      <c r="A98" s="98">
        <v>2</v>
      </c>
      <c r="B98" s="98">
        <v>1997</v>
      </c>
      <c r="C98" s="99">
        <v>59.28327600357789</v>
      </c>
      <c r="D98" s="99">
        <v>96.32432984463175</v>
      </c>
      <c r="E98" s="99">
        <v>60.73967224394419</v>
      </c>
      <c r="F98" s="99">
        <v>98.3666483149581</v>
      </c>
      <c r="G98" s="99">
        <v>130.09926375160887</v>
      </c>
      <c r="H98" s="99">
        <v>134.1166385026517</v>
      </c>
      <c r="I98" s="99">
        <v>132.5905103249962</v>
      </c>
      <c r="J98" s="99">
        <v>89.87717906577367</v>
      </c>
      <c r="K98" s="99">
        <v>87.30687008366733</v>
      </c>
      <c r="L98" s="99">
        <v>87.90027522265693</v>
      </c>
      <c r="M98" s="99">
        <v>122.5450012885059</v>
      </c>
      <c r="N98" s="99">
        <v>118.86828668461332</v>
      </c>
      <c r="O98" s="99">
        <v>120.11559470191496</v>
      </c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45" s="82" customFormat="1" ht="10.5">
      <c r="A99" s="80">
        <v>3</v>
      </c>
      <c r="B99" s="80">
        <v>1997</v>
      </c>
      <c r="C99" s="81">
        <v>59.20293909819978</v>
      </c>
      <c r="D99" s="81">
        <v>95.06019835786546</v>
      </c>
      <c r="E99" s="81">
        <v>59.23730622004706</v>
      </c>
      <c r="F99" s="81">
        <v>95.06419449006282</v>
      </c>
      <c r="G99" s="81">
        <v>129.17027615532922</v>
      </c>
      <c r="H99" s="81">
        <v>132.32442951224252</v>
      </c>
      <c r="I99" s="81">
        <v>131.13190605746038</v>
      </c>
      <c r="J99" s="81">
        <v>91.52298247127247</v>
      </c>
      <c r="K99" s="81">
        <v>86.31918107644863</v>
      </c>
      <c r="L99" s="81">
        <v>87.50695595491874</v>
      </c>
      <c r="M99" s="81">
        <v>121.79807201497961</v>
      </c>
      <c r="N99" s="81">
        <v>117.39414986517077</v>
      </c>
      <c r="O99" s="81">
        <v>118.93469508367419</v>
      </c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:45" s="82" customFormat="1" ht="10.5">
      <c r="A100" s="98">
        <v>4</v>
      </c>
      <c r="B100" s="98">
        <v>1997</v>
      </c>
      <c r="C100" s="99">
        <v>65.53423160493121</v>
      </c>
      <c r="D100" s="99">
        <v>105.16198010352781</v>
      </c>
      <c r="E100" s="99">
        <v>65.21157826089109</v>
      </c>
      <c r="F100" s="99">
        <v>104.83378416724807</v>
      </c>
      <c r="G100" s="99">
        <v>128.9301386692444</v>
      </c>
      <c r="H100" s="99">
        <v>132.0076638467237</v>
      </c>
      <c r="I100" s="99">
        <v>130.84252298075393</v>
      </c>
      <c r="J100" s="99">
        <v>86.70347387032385</v>
      </c>
      <c r="K100" s="99">
        <v>90.54912012236399</v>
      </c>
      <c r="L100" s="99">
        <v>89.66615378708781</v>
      </c>
      <c r="M100" s="99">
        <v>121.14480100497015</v>
      </c>
      <c r="N100" s="99">
        <v>118.91651712434863</v>
      </c>
      <c r="O100" s="99">
        <v>119.71872818151363</v>
      </c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45" s="82" customFormat="1" ht="10.5">
      <c r="A101" s="80">
        <v>5</v>
      </c>
      <c r="B101" s="80">
        <v>1997</v>
      </c>
      <c r="C101" s="81">
        <v>70.40266777641975</v>
      </c>
      <c r="D101" s="81">
        <v>108.54589547159335</v>
      </c>
      <c r="E101" s="81">
        <v>71.87865612847742</v>
      </c>
      <c r="F101" s="81">
        <v>108.4579771944748</v>
      </c>
      <c r="G101" s="81">
        <v>129.90063292967838</v>
      </c>
      <c r="H101" s="81">
        <v>130.73710597401472</v>
      </c>
      <c r="I101" s="81">
        <v>130.41843746064012</v>
      </c>
      <c r="J101" s="81">
        <v>86.64051302067574</v>
      </c>
      <c r="K101" s="81">
        <v>88.38101494565709</v>
      </c>
      <c r="L101" s="81">
        <v>87.9673672128486</v>
      </c>
      <c r="M101" s="81">
        <v>121.76807603169422</v>
      </c>
      <c r="N101" s="81">
        <v>117.39571047009683</v>
      </c>
      <c r="O101" s="81">
        <v>118.91160934595185</v>
      </c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</row>
    <row r="102" spans="1:45" s="82" customFormat="1" ht="10.5">
      <c r="A102" s="98">
        <v>6</v>
      </c>
      <c r="B102" s="98">
        <v>1997</v>
      </c>
      <c r="C102" s="99">
        <v>67.46491057597474</v>
      </c>
      <c r="D102" s="99">
        <v>103.89810876345537</v>
      </c>
      <c r="E102" s="99">
        <v>68.8663922028581</v>
      </c>
      <c r="F102" s="99">
        <v>106.2893473067729</v>
      </c>
      <c r="G102" s="99">
        <v>129.6122544395317</v>
      </c>
      <c r="H102" s="99">
        <v>128.78028885934864</v>
      </c>
      <c r="I102" s="99">
        <v>129.09276192827954</v>
      </c>
      <c r="J102" s="99">
        <v>96.19029590668458</v>
      </c>
      <c r="K102" s="99">
        <v>90.15725064137403</v>
      </c>
      <c r="L102" s="99">
        <v>91.46031395377071</v>
      </c>
      <c r="M102" s="99">
        <v>123.77341869545057</v>
      </c>
      <c r="N102" s="99">
        <v>116.82276631830888</v>
      </c>
      <c r="O102" s="99">
        <v>119.18653712378395</v>
      </c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45" s="82" customFormat="1" ht="10.5">
      <c r="A103" s="80">
        <v>7</v>
      </c>
      <c r="B103" s="80">
        <v>1997</v>
      </c>
      <c r="C103" s="81">
        <v>70.00088593305247</v>
      </c>
      <c r="D103" s="81">
        <v>108.96974116176455</v>
      </c>
      <c r="E103" s="81">
        <v>67.96867828027099</v>
      </c>
      <c r="F103" s="81">
        <v>105.14516488861132</v>
      </c>
      <c r="G103" s="81">
        <v>128.20833464949033</v>
      </c>
      <c r="H103" s="81">
        <v>128.6780573399588</v>
      </c>
      <c r="I103" s="81">
        <v>128.49008091493982</v>
      </c>
      <c r="J103" s="81">
        <v>94.81157119411425</v>
      </c>
      <c r="K103" s="81">
        <v>91.2564023374329</v>
      </c>
      <c r="L103" s="81">
        <v>92.04860265534447</v>
      </c>
      <c r="M103" s="81">
        <v>122.30400407210462</v>
      </c>
      <c r="N103" s="81">
        <v>117.11239164692616</v>
      </c>
      <c r="O103" s="81">
        <v>118.8779666310945</v>
      </c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</row>
    <row r="104" spans="1:45" s="82" customFormat="1" ht="10.5">
      <c r="A104" s="98">
        <v>8</v>
      </c>
      <c r="B104" s="98">
        <v>1997</v>
      </c>
      <c r="C104" s="99">
        <v>66.56624209368536</v>
      </c>
      <c r="D104" s="99">
        <v>103.91931797395989</v>
      </c>
      <c r="E104" s="99">
        <v>66.59003993929763</v>
      </c>
      <c r="F104" s="99">
        <v>103.66701792894585</v>
      </c>
      <c r="G104" s="99">
        <v>127.76614384948991</v>
      </c>
      <c r="H104" s="99">
        <v>128.62823772962756</v>
      </c>
      <c r="I104" s="99">
        <v>128.28800126636276</v>
      </c>
      <c r="J104" s="99">
        <v>127.74972014307377</v>
      </c>
      <c r="K104" s="99">
        <v>93.13036059538793</v>
      </c>
      <c r="L104" s="99">
        <v>100.71219777093383</v>
      </c>
      <c r="M104" s="99">
        <v>128.05619204536885</v>
      </c>
      <c r="N104" s="99">
        <v>117.67356294934663</v>
      </c>
      <c r="O104" s="99">
        <v>121.16799086616051</v>
      </c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</row>
    <row r="105" spans="1:45" s="82" customFormat="1" ht="10.5">
      <c r="A105" s="80">
        <v>9</v>
      </c>
      <c r="B105" s="80">
        <v>1997</v>
      </c>
      <c r="C105" s="81">
        <v>71.75604367230318</v>
      </c>
      <c r="D105" s="81">
        <v>107.94741728965278</v>
      </c>
      <c r="E105" s="81">
        <v>74.1525323869401</v>
      </c>
      <c r="F105" s="81">
        <v>110.88167218038373</v>
      </c>
      <c r="G105" s="81">
        <v>128.51729828283817</v>
      </c>
      <c r="H105" s="81">
        <v>127.90103130944152</v>
      </c>
      <c r="I105" s="81">
        <v>128.1307467089547</v>
      </c>
      <c r="J105" s="81">
        <v>104.31762005789491</v>
      </c>
      <c r="K105" s="81">
        <v>95.89189144134856</v>
      </c>
      <c r="L105" s="81">
        <v>97.73915413079925</v>
      </c>
      <c r="M105" s="81">
        <v>124.8327312679841</v>
      </c>
      <c r="N105" s="81">
        <v>118.40697993913257</v>
      </c>
      <c r="O105" s="81">
        <v>120.57674387116147</v>
      </c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</row>
    <row r="106" spans="1:45" s="82" customFormat="1" ht="10.5">
      <c r="A106" s="98">
        <v>10</v>
      </c>
      <c r="B106" s="98">
        <v>1997</v>
      </c>
      <c r="C106" s="99">
        <v>78.09249708501547</v>
      </c>
      <c r="D106" s="99">
        <v>118.09375139339367</v>
      </c>
      <c r="E106" s="99">
        <v>77.40476877891773</v>
      </c>
      <c r="F106" s="99">
        <v>116.15551924979809</v>
      </c>
      <c r="G106" s="99">
        <v>127.93801204926788</v>
      </c>
      <c r="H106" s="99">
        <v>127.65179011545152</v>
      </c>
      <c r="I106" s="99">
        <v>127.75450925479782</v>
      </c>
      <c r="J106" s="99">
        <v>103.06016135232379</v>
      </c>
      <c r="K106" s="99">
        <v>99.88491149866294</v>
      </c>
      <c r="L106" s="99">
        <v>100.57686363991046</v>
      </c>
      <c r="M106" s="99">
        <v>124.24338891267456</v>
      </c>
      <c r="N106" s="99">
        <v>119.89186363770666</v>
      </c>
      <c r="O106" s="99">
        <v>121.37174879638336</v>
      </c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:45" s="82" customFormat="1" ht="10.5">
      <c r="A107" s="80">
        <v>11</v>
      </c>
      <c r="B107" s="80">
        <v>1997</v>
      </c>
      <c r="C107" s="81">
        <v>77.52239620633964</v>
      </c>
      <c r="D107" s="81">
        <v>116.73419719134752</v>
      </c>
      <c r="E107" s="81">
        <v>80.61740965128978</v>
      </c>
      <c r="F107" s="81">
        <v>119.98539394018158</v>
      </c>
      <c r="G107" s="81">
        <v>127.47356892491604</v>
      </c>
      <c r="H107" s="81">
        <v>126.61198006628851</v>
      </c>
      <c r="I107" s="81">
        <v>126.93299025317631</v>
      </c>
      <c r="J107" s="81">
        <v>105.05086583008578</v>
      </c>
      <c r="K107" s="81">
        <v>100.49717943994744</v>
      </c>
      <c r="L107" s="81">
        <v>101.47563098408602</v>
      </c>
      <c r="M107" s="81">
        <v>124.36919952536222</v>
      </c>
      <c r="N107" s="81">
        <v>119.67260924724869</v>
      </c>
      <c r="O107" s="81">
        <v>121.28501221035656</v>
      </c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</row>
    <row r="108" spans="1:45" s="82" customFormat="1" ht="10.5">
      <c r="A108" s="98">
        <v>12</v>
      </c>
      <c r="B108" s="98">
        <v>1997</v>
      </c>
      <c r="C108" s="99">
        <v>74.6470699051195</v>
      </c>
      <c r="D108" s="99">
        <v>110.62013114643045</v>
      </c>
      <c r="E108" s="99">
        <v>82.93379375700306</v>
      </c>
      <c r="F108" s="99">
        <v>120.16359576958286</v>
      </c>
      <c r="G108" s="99">
        <v>126.50915498601184</v>
      </c>
      <c r="H108" s="99">
        <v>126.10357888053333</v>
      </c>
      <c r="I108" s="99">
        <v>126.25486137732005</v>
      </c>
      <c r="J108" s="99">
        <v>103.3017009089125</v>
      </c>
      <c r="K108" s="99">
        <v>93.13461181213722</v>
      </c>
      <c r="L108" s="99">
        <v>95.3951874569657</v>
      </c>
      <c r="M108" s="99">
        <v>123.49993946003733</v>
      </c>
      <c r="N108" s="99">
        <v>116.03074288473219</v>
      </c>
      <c r="O108" s="99">
        <v>118.50405439563143</v>
      </c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</row>
    <row r="109" spans="1:45" s="82" customFormat="1" ht="10.5">
      <c r="A109" s="80">
        <v>1</v>
      </c>
      <c r="B109" s="80">
        <v>1998</v>
      </c>
      <c r="C109" s="81">
        <v>68.94376370118164</v>
      </c>
      <c r="D109" s="81">
        <v>99.07593800304548</v>
      </c>
      <c r="E109" s="81">
        <v>67.15137964316212</v>
      </c>
      <c r="F109" s="81">
        <v>96.74341374353965</v>
      </c>
      <c r="G109" s="81">
        <v>124.69342511968725</v>
      </c>
      <c r="H109" s="81">
        <v>128.2585779167985</v>
      </c>
      <c r="I109" s="81">
        <v>126.8985206170898</v>
      </c>
      <c r="J109" s="81">
        <v>88.9421136050335</v>
      </c>
      <c r="K109" s="81">
        <v>86.74077930662108</v>
      </c>
      <c r="L109" s="81">
        <v>87.24279818639727</v>
      </c>
      <c r="M109" s="81">
        <v>117.43304293788255</v>
      </c>
      <c r="N109" s="81">
        <v>113.44043664620784</v>
      </c>
      <c r="O109" s="81">
        <v>114.72277533113574</v>
      </c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</row>
    <row r="110" spans="1:45" s="82" customFormat="1" ht="10.5">
      <c r="A110" s="98">
        <v>2</v>
      </c>
      <c r="B110" s="98">
        <v>1998</v>
      </c>
      <c r="C110" s="99">
        <v>75.1120720451763</v>
      </c>
      <c r="D110" s="99">
        <v>104.92152632489004</v>
      </c>
      <c r="E110" s="99">
        <v>72.97352106658073</v>
      </c>
      <c r="F110" s="99">
        <v>101.94127575897512</v>
      </c>
      <c r="G110" s="99">
        <v>124.72976217026172</v>
      </c>
      <c r="H110" s="99">
        <v>128.54115966802573</v>
      </c>
      <c r="I110" s="99">
        <v>127.09340022839423</v>
      </c>
      <c r="J110" s="99">
        <v>89.4230873773871</v>
      </c>
      <c r="K110" s="99">
        <v>91.65391437599135</v>
      </c>
      <c r="L110" s="99">
        <v>91.13861613663694</v>
      </c>
      <c r="M110" s="99">
        <v>118.06975586779198</v>
      </c>
      <c r="N110" s="99">
        <v>116.39675843011595</v>
      </c>
      <c r="O110" s="99">
        <v>116.95911825457927</v>
      </c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</row>
    <row r="111" spans="1:45" s="82" customFormat="1" ht="10.5">
      <c r="A111" s="80">
        <v>3</v>
      </c>
      <c r="B111" s="80">
        <v>1998</v>
      </c>
      <c r="C111" s="81">
        <v>79.02927620715582</v>
      </c>
      <c r="D111" s="81">
        <v>111.2278957018151</v>
      </c>
      <c r="E111" s="81">
        <v>75.6424677988506</v>
      </c>
      <c r="F111" s="81">
        <v>105.93430155779585</v>
      </c>
      <c r="G111" s="81">
        <v>124.48620186841842</v>
      </c>
      <c r="H111" s="81">
        <v>129.46382686181695</v>
      </c>
      <c r="I111" s="81">
        <v>127.57125679813274</v>
      </c>
      <c r="J111" s="81">
        <v>83.90324171185316</v>
      </c>
      <c r="K111" s="81">
        <v>90.49067122403</v>
      </c>
      <c r="L111" s="81">
        <v>88.97657159570403</v>
      </c>
      <c r="M111" s="81">
        <v>116.61067101360672</v>
      </c>
      <c r="N111" s="81">
        <v>116.75106022677039</v>
      </c>
      <c r="O111" s="81">
        <v>116.73521315385537</v>
      </c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</row>
    <row r="112" spans="1:45" s="82" customFormat="1" ht="10.5">
      <c r="A112" s="98">
        <v>4</v>
      </c>
      <c r="B112" s="98">
        <v>1998</v>
      </c>
      <c r="C112" s="99">
        <v>75.23021080827557</v>
      </c>
      <c r="D112" s="99">
        <v>105.90240450884687</v>
      </c>
      <c r="E112" s="99">
        <v>77.08144967068883</v>
      </c>
      <c r="F112" s="99">
        <v>108.07015995365754</v>
      </c>
      <c r="G112" s="99">
        <v>124.67649691998568</v>
      </c>
      <c r="H112" s="99">
        <v>128.6195964504134</v>
      </c>
      <c r="I112" s="99">
        <v>127.12204075873578</v>
      </c>
      <c r="J112" s="99">
        <v>86.18822445313133</v>
      </c>
      <c r="K112" s="99">
        <v>94.0582999296825</v>
      </c>
      <c r="L112" s="99">
        <v>92.26183029288246</v>
      </c>
      <c r="M112" s="99">
        <v>117.56257108877891</v>
      </c>
      <c r="N112" s="99">
        <v>117.69123057448854</v>
      </c>
      <c r="O112" s="99">
        <v>117.68640048880435</v>
      </c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</row>
    <row r="113" spans="1:45" s="82" customFormat="1" ht="10.5">
      <c r="A113" s="80">
        <v>5</v>
      </c>
      <c r="B113" s="80">
        <v>1998</v>
      </c>
      <c r="C113" s="81">
        <v>78.64453727816382</v>
      </c>
      <c r="D113" s="81">
        <v>109.22929485001917</v>
      </c>
      <c r="E113" s="81">
        <v>77.0110337748341</v>
      </c>
      <c r="F113" s="81">
        <v>105.26956058182678</v>
      </c>
      <c r="G113" s="81">
        <v>125.02310001960986</v>
      </c>
      <c r="H113" s="81">
        <v>128.9418235114428</v>
      </c>
      <c r="I113" s="81">
        <v>127.44894633603899</v>
      </c>
      <c r="J113" s="81">
        <v>85.90563673547578</v>
      </c>
      <c r="K113" s="81">
        <v>91.51752381221452</v>
      </c>
      <c r="L113" s="81">
        <v>90.23356586625262</v>
      </c>
      <c r="M113" s="81">
        <v>117.64978574533677</v>
      </c>
      <c r="N113" s="81">
        <v>117.17329685974471</v>
      </c>
      <c r="O113" s="81">
        <v>117.36684305438503</v>
      </c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</row>
    <row r="114" spans="1:45" s="82" customFormat="1" ht="10.5">
      <c r="A114" s="98">
        <v>6</v>
      </c>
      <c r="B114" s="98">
        <v>1998</v>
      </c>
      <c r="C114" s="99">
        <v>75.8268769015083</v>
      </c>
      <c r="D114" s="99">
        <v>105.08908092311226</v>
      </c>
      <c r="E114" s="99">
        <v>75.45384368513724</v>
      </c>
      <c r="F114" s="99">
        <v>103.85905831371369</v>
      </c>
      <c r="G114" s="99">
        <v>124.49174042023866</v>
      </c>
      <c r="H114" s="99">
        <v>128.37741571631582</v>
      </c>
      <c r="I114" s="99">
        <v>126.88979895137119</v>
      </c>
      <c r="J114" s="99">
        <v>91.04776891223565</v>
      </c>
      <c r="K114" s="99">
        <v>91.01582072339872</v>
      </c>
      <c r="L114" s="99">
        <v>91.00452910551242</v>
      </c>
      <c r="M114" s="99">
        <v>118.65153799585453</v>
      </c>
      <c r="N114" s="99">
        <v>116.81739312703418</v>
      </c>
      <c r="O114" s="99">
        <v>117.44810889660621</v>
      </c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</row>
    <row r="115" spans="1:45" s="82" customFormat="1" ht="10.5">
      <c r="A115" s="80">
        <v>7</v>
      </c>
      <c r="B115" s="80">
        <v>1998</v>
      </c>
      <c r="C115" s="81">
        <v>75.66834963702995</v>
      </c>
      <c r="D115" s="81">
        <v>104.2912815088836</v>
      </c>
      <c r="E115" s="81">
        <v>74.24090943204232</v>
      </c>
      <c r="F115" s="81">
        <v>101.55797099487707</v>
      </c>
      <c r="G115" s="81">
        <v>124.07347421880894</v>
      </c>
      <c r="H115" s="81">
        <v>126.8554601166881</v>
      </c>
      <c r="I115" s="81">
        <v>125.78340855690287</v>
      </c>
      <c r="J115" s="81">
        <v>90.97011127591314</v>
      </c>
      <c r="K115" s="81">
        <v>89.36579482818249</v>
      </c>
      <c r="L115" s="81">
        <v>89.72082715684215</v>
      </c>
      <c r="M115" s="81">
        <v>118.22291030757214</v>
      </c>
      <c r="N115" s="81">
        <v>115.26698681577832</v>
      </c>
      <c r="O115" s="81">
        <v>116.27071670704717</v>
      </c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</row>
    <row r="116" spans="1:45" s="82" customFormat="1" ht="10.5">
      <c r="A116" s="98">
        <v>8</v>
      </c>
      <c r="B116" s="98">
        <v>1998</v>
      </c>
      <c r="C116" s="99">
        <v>74.14449949678806</v>
      </c>
      <c r="D116" s="99">
        <v>101.38360579773838</v>
      </c>
      <c r="E116" s="99">
        <v>72.72128104931119</v>
      </c>
      <c r="F116" s="99">
        <v>98.95095413433582</v>
      </c>
      <c r="G116" s="99">
        <v>123.33652093152729</v>
      </c>
      <c r="H116" s="99">
        <v>124.62575708379968</v>
      </c>
      <c r="I116" s="99">
        <v>124.12246587630455</v>
      </c>
      <c r="J116" s="99">
        <v>94.84656132312898</v>
      </c>
      <c r="K116" s="99">
        <v>90.93023697405326</v>
      </c>
      <c r="L116" s="99">
        <v>91.80884097488668</v>
      </c>
      <c r="M116" s="99">
        <v>118.76845005997104</v>
      </c>
      <c r="N116" s="99">
        <v>114.23010034335003</v>
      </c>
      <c r="O116" s="99">
        <v>115.74511935645076</v>
      </c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</row>
    <row r="117" spans="1:45" s="82" customFormat="1" ht="10.5">
      <c r="A117" s="80">
        <v>9</v>
      </c>
      <c r="B117" s="80">
        <v>1998</v>
      </c>
      <c r="C117" s="81">
        <v>76.03072035260611</v>
      </c>
      <c r="D117" s="81">
        <v>101.63197614528234</v>
      </c>
      <c r="E117" s="81">
        <v>78.01327179793064</v>
      </c>
      <c r="F117" s="81">
        <v>104.51878028689536</v>
      </c>
      <c r="G117" s="81">
        <v>123.21021278899397</v>
      </c>
      <c r="H117" s="81">
        <v>123.27367337689861</v>
      </c>
      <c r="I117" s="81">
        <v>123.24500837252116</v>
      </c>
      <c r="J117" s="81">
        <v>95.47085494818259</v>
      </c>
      <c r="K117" s="81">
        <v>89.64270189008</v>
      </c>
      <c r="L117" s="81">
        <v>90.922552332394</v>
      </c>
      <c r="M117" s="81">
        <v>118.90864168490845</v>
      </c>
      <c r="N117" s="81">
        <v>113.26148346425576</v>
      </c>
      <c r="O117" s="81">
        <v>115.16820570089327</v>
      </c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</row>
    <row r="118" spans="1:45" s="82" customFormat="1" ht="10.5">
      <c r="A118" s="98">
        <v>10</v>
      </c>
      <c r="B118" s="98">
        <v>1998</v>
      </c>
      <c r="C118" s="99">
        <v>82.09777531682651</v>
      </c>
      <c r="D118" s="99">
        <v>109.1514672175502</v>
      </c>
      <c r="E118" s="99">
        <v>79.92609325969659</v>
      </c>
      <c r="F118" s="99">
        <v>104.58884723697646</v>
      </c>
      <c r="G118" s="99">
        <v>123.00599444878658</v>
      </c>
      <c r="H118" s="99">
        <v>121.57081479661969</v>
      </c>
      <c r="I118" s="99">
        <v>122.10902130078313</v>
      </c>
      <c r="J118" s="99">
        <v>94.81533742466004</v>
      </c>
      <c r="K118" s="99">
        <v>92.04839209717925</v>
      </c>
      <c r="L118" s="99">
        <v>92.65111487152768</v>
      </c>
      <c r="M118" s="99">
        <v>118.72998675143779</v>
      </c>
      <c r="N118" s="99">
        <v>113.23415058765161</v>
      </c>
      <c r="O118" s="99">
        <v>115.10029485263902</v>
      </c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</row>
    <row r="119" spans="1:45" s="82" customFormat="1" ht="10.5">
      <c r="A119" s="80">
        <v>11</v>
      </c>
      <c r="B119" s="80">
        <v>1998</v>
      </c>
      <c r="C119" s="81">
        <v>79.22642795960168</v>
      </c>
      <c r="D119" s="81">
        <v>104.42063417450929</v>
      </c>
      <c r="E119" s="81">
        <v>81.3137515883774</v>
      </c>
      <c r="F119" s="81">
        <v>105.58301066116086</v>
      </c>
      <c r="G119" s="81">
        <v>122.05898855808924</v>
      </c>
      <c r="H119" s="81">
        <v>120.4417773534159</v>
      </c>
      <c r="I119" s="81">
        <v>121.04905689670211</v>
      </c>
      <c r="J119" s="81">
        <v>96.19290273082056</v>
      </c>
      <c r="K119" s="81">
        <v>92.72123139151302</v>
      </c>
      <c r="L119" s="81">
        <v>93.46417604963112</v>
      </c>
      <c r="M119" s="81">
        <v>118.3360411040264</v>
      </c>
      <c r="N119" s="81">
        <v>112.94739523115372</v>
      </c>
      <c r="O119" s="81">
        <v>114.79211089770875</v>
      </c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</row>
    <row r="120" spans="1:45" s="82" customFormat="1" ht="10.5">
      <c r="A120" s="98">
        <v>12</v>
      </c>
      <c r="B120" s="98">
        <v>1998</v>
      </c>
      <c r="C120" s="99">
        <v>70.89183735257214</v>
      </c>
      <c r="D120" s="99">
        <v>92.62476255241396</v>
      </c>
      <c r="E120" s="99">
        <v>80.21241358683803</v>
      </c>
      <c r="F120" s="99">
        <v>103.09649266433709</v>
      </c>
      <c r="G120" s="99">
        <v>120.53656506278104</v>
      </c>
      <c r="H120" s="99">
        <v>116.69794404358899</v>
      </c>
      <c r="I120" s="99">
        <v>118.15232101387424</v>
      </c>
      <c r="J120" s="99">
        <v>95.07612487620382</v>
      </c>
      <c r="K120" s="99">
        <v>87.46434542555036</v>
      </c>
      <c r="L120" s="99">
        <v>89.17286179802551</v>
      </c>
      <c r="M120" s="99">
        <v>117.09977913048364</v>
      </c>
      <c r="N120" s="99">
        <v>107.77758398664513</v>
      </c>
      <c r="O120" s="99">
        <v>110.87231699607645</v>
      </c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</row>
    <row r="121" spans="1:45" s="82" customFormat="1" ht="10.5">
      <c r="A121" s="80">
        <v>1</v>
      </c>
      <c r="B121" s="80">
        <v>1999</v>
      </c>
      <c r="C121" s="81">
        <v>63.52165906077502</v>
      </c>
      <c r="D121" s="81">
        <v>82.19502195567651</v>
      </c>
      <c r="E121" s="81">
        <v>61.36918385634488</v>
      </c>
      <c r="F121" s="81">
        <v>80.66781610580706</v>
      </c>
      <c r="G121" s="81">
        <v>118.04010436332445</v>
      </c>
      <c r="H121" s="81">
        <v>114.38721038441798</v>
      </c>
      <c r="I121" s="81">
        <v>115.80151413357501</v>
      </c>
      <c r="J121" s="81">
        <v>80.94033534330542</v>
      </c>
      <c r="K121" s="81">
        <v>75.23413018179114</v>
      </c>
      <c r="L121" s="81">
        <v>76.55263181019414</v>
      </c>
      <c r="M121" s="81">
        <v>110.57563557506802</v>
      </c>
      <c r="N121" s="81">
        <v>100.51106780569764</v>
      </c>
      <c r="O121" s="81">
        <v>103.87465164369537</v>
      </c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:45" s="82" customFormat="1" ht="10.5">
      <c r="A122" s="98">
        <v>2</v>
      </c>
      <c r="B122" s="98">
        <v>1999</v>
      </c>
      <c r="C122" s="99">
        <v>66.90796773155171</v>
      </c>
      <c r="D122" s="99">
        <v>84.71436353464425</v>
      </c>
      <c r="E122" s="99">
        <v>66.46812087497538</v>
      </c>
      <c r="F122" s="99">
        <v>84.36216388847262</v>
      </c>
      <c r="G122" s="99">
        <v>116.59110518144735</v>
      </c>
      <c r="H122" s="99">
        <v>113.33445496457256</v>
      </c>
      <c r="I122" s="99">
        <v>114.59342263980407</v>
      </c>
      <c r="J122" s="99">
        <v>82.85938564450531</v>
      </c>
      <c r="K122" s="99">
        <v>79.25234025872565</v>
      </c>
      <c r="L122" s="99">
        <v>80.08518600043044</v>
      </c>
      <c r="M122" s="99">
        <v>110.23527771307477</v>
      </c>
      <c r="N122" s="99">
        <v>102.14410068241325</v>
      </c>
      <c r="O122" s="99">
        <v>104.90227819932595</v>
      </c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</row>
    <row r="123" spans="1:45" s="82" customFormat="1" ht="10.5">
      <c r="A123" s="80">
        <v>3</v>
      </c>
      <c r="B123" s="80">
        <v>1999</v>
      </c>
      <c r="C123" s="81">
        <v>69.62957843290009</v>
      </c>
      <c r="D123" s="81">
        <v>87.5203435728773</v>
      </c>
      <c r="E123" s="81">
        <v>71.1414232773661</v>
      </c>
      <c r="F123" s="81">
        <v>89.8954362632828</v>
      </c>
      <c r="G123" s="81">
        <v>115.47287416967464</v>
      </c>
      <c r="H123" s="81">
        <v>112.35582193281284</v>
      </c>
      <c r="I123" s="81">
        <v>113.56684418712801</v>
      </c>
      <c r="J123" s="81">
        <v>80.90537071414714</v>
      </c>
      <c r="K123" s="81">
        <v>75.88797403797338</v>
      </c>
      <c r="L123" s="81">
        <v>77.03360184781955</v>
      </c>
      <c r="M123" s="81">
        <v>108.71896344854238</v>
      </c>
      <c r="N123" s="81">
        <v>100.49297812125677</v>
      </c>
      <c r="O123" s="81">
        <v>103.33775555624551</v>
      </c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</row>
    <row r="124" spans="1:45" s="82" customFormat="1" ht="10.5">
      <c r="A124" s="98">
        <v>4</v>
      </c>
      <c r="B124" s="98">
        <v>1999</v>
      </c>
      <c r="C124" s="99">
        <v>66.69385964679194</v>
      </c>
      <c r="D124" s="99">
        <v>83.78502241682014</v>
      </c>
      <c r="E124" s="99">
        <v>67.56178895864682</v>
      </c>
      <c r="F124" s="99">
        <v>84.81334428672959</v>
      </c>
      <c r="G124" s="99">
        <v>114.47225467164205</v>
      </c>
      <c r="H124" s="99">
        <v>110.45408489396826</v>
      </c>
      <c r="I124" s="99">
        <v>112.00829910356732</v>
      </c>
      <c r="J124" s="99">
        <v>81.77303443071621</v>
      </c>
      <c r="K124" s="99">
        <v>78.58541170821796</v>
      </c>
      <c r="L124" s="99">
        <v>79.2996355659494</v>
      </c>
      <c r="M124" s="99">
        <v>108.40705168248296</v>
      </c>
      <c r="N124" s="99">
        <v>100.38376583620294</v>
      </c>
      <c r="O124" s="99">
        <v>103.16310871805662</v>
      </c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</row>
    <row r="125" spans="1:45" s="82" customFormat="1" ht="10.5">
      <c r="A125" s="80">
        <v>5</v>
      </c>
      <c r="B125" s="80">
        <v>1999</v>
      </c>
      <c r="C125" s="81">
        <v>70.71143730668535</v>
      </c>
      <c r="D125" s="81">
        <v>86.9810225779082</v>
      </c>
      <c r="E125" s="81">
        <v>70.94360974323051</v>
      </c>
      <c r="F125" s="81">
        <v>86.64544735384882</v>
      </c>
      <c r="G125" s="81">
        <v>114.97759012552139</v>
      </c>
      <c r="H125" s="81">
        <v>108.43421380403547</v>
      </c>
      <c r="I125" s="81">
        <v>110.92695743141849</v>
      </c>
      <c r="J125" s="81">
        <v>83.43679094986543</v>
      </c>
      <c r="K125" s="81">
        <v>75.25478446707959</v>
      </c>
      <c r="L125" s="81">
        <v>77.07310590921149</v>
      </c>
      <c r="M125" s="81">
        <v>108.99576066288292</v>
      </c>
      <c r="N125" s="81">
        <v>97.99201924781104</v>
      </c>
      <c r="O125" s="81">
        <v>101.75344010115086</v>
      </c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</row>
    <row r="126" spans="1:45" s="82" customFormat="1" ht="10.5">
      <c r="A126" s="98">
        <v>6</v>
      </c>
      <c r="B126" s="98">
        <v>1999</v>
      </c>
      <c r="C126" s="99">
        <v>73.44526373626904</v>
      </c>
      <c r="D126" s="99">
        <v>89.67316415839088</v>
      </c>
      <c r="E126" s="99">
        <v>75.75930436186964</v>
      </c>
      <c r="F126" s="99">
        <v>92.32852287156244</v>
      </c>
      <c r="G126" s="99">
        <v>113.2641733204877</v>
      </c>
      <c r="H126" s="99">
        <v>106.03365212384625</v>
      </c>
      <c r="I126" s="99">
        <v>108.78849947209116</v>
      </c>
      <c r="J126" s="99">
        <v>89.7946522078637</v>
      </c>
      <c r="K126" s="99">
        <v>79.04203975493621</v>
      </c>
      <c r="L126" s="99">
        <v>81.38088682531078</v>
      </c>
      <c r="M126" s="99">
        <v>109.15357813167178</v>
      </c>
      <c r="N126" s="99">
        <v>97.70644509139696</v>
      </c>
      <c r="O126" s="99">
        <v>101.5917355837466</v>
      </c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</row>
    <row r="127" spans="1:45" s="82" customFormat="1" ht="10.5">
      <c r="A127" s="80">
        <v>7</v>
      </c>
      <c r="B127" s="80">
        <v>1999</v>
      </c>
      <c r="C127" s="81">
        <v>70.5939327565801</v>
      </c>
      <c r="D127" s="81">
        <v>86.35100278785433</v>
      </c>
      <c r="E127" s="81">
        <v>72.88245249759024</v>
      </c>
      <c r="F127" s="81">
        <v>88.87671239988619</v>
      </c>
      <c r="G127" s="81">
        <v>112.16147367549384</v>
      </c>
      <c r="H127" s="81">
        <v>105.28736923375132</v>
      </c>
      <c r="I127" s="81">
        <v>107.90913346975785</v>
      </c>
      <c r="J127" s="81">
        <v>88.66180470239046</v>
      </c>
      <c r="K127" s="81">
        <v>79.46609134581222</v>
      </c>
      <c r="L127" s="81">
        <v>81.52320895414607</v>
      </c>
      <c r="M127" s="81">
        <v>107.99326869593997</v>
      </c>
      <c r="N127" s="81">
        <v>97.32148225178524</v>
      </c>
      <c r="O127" s="81">
        <v>100.95530790516911</v>
      </c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</row>
    <row r="128" spans="1:45" s="82" customFormat="1" ht="10.5">
      <c r="A128" s="98">
        <v>8</v>
      </c>
      <c r="B128" s="98">
        <v>1999</v>
      </c>
      <c r="C128" s="99">
        <v>76.2151782067948</v>
      </c>
      <c r="D128" s="99">
        <v>92.47781331846748</v>
      </c>
      <c r="E128" s="99">
        <v>77.2825564008497</v>
      </c>
      <c r="F128" s="99">
        <v>93.59794098813148</v>
      </c>
      <c r="G128" s="99">
        <v>111.48016403651674</v>
      </c>
      <c r="H128" s="99">
        <v>105.44470763243444</v>
      </c>
      <c r="I128" s="99">
        <v>107.74445555164647</v>
      </c>
      <c r="J128" s="99">
        <v>95.67842687728248</v>
      </c>
      <c r="K128" s="99">
        <v>78.69550918163387</v>
      </c>
      <c r="L128" s="99">
        <v>82.42347774203752</v>
      </c>
      <c r="M128" s="99">
        <v>109.04525538589755</v>
      </c>
      <c r="N128" s="99">
        <v>97.19930668365623</v>
      </c>
      <c r="O128" s="99">
        <v>101.19359605426857</v>
      </c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</row>
    <row r="129" spans="1:45" s="82" customFormat="1" ht="10.5">
      <c r="A129" s="80">
        <v>9</v>
      </c>
      <c r="B129" s="80">
        <v>1999</v>
      </c>
      <c r="C129" s="81">
        <v>78.85877616544208</v>
      </c>
      <c r="D129" s="81">
        <v>93.08499525518582</v>
      </c>
      <c r="E129" s="81">
        <v>82.71226140077165</v>
      </c>
      <c r="F129" s="81">
        <v>97.73196916870178</v>
      </c>
      <c r="G129" s="81">
        <v>112.50356152833136</v>
      </c>
      <c r="H129" s="81">
        <v>105.2627234295286</v>
      </c>
      <c r="I129" s="81">
        <v>108.01300499504997</v>
      </c>
      <c r="J129" s="81">
        <v>95.45745908549897</v>
      </c>
      <c r="K129" s="81">
        <v>80.56418589435813</v>
      </c>
      <c r="L129" s="81">
        <v>83.82152283434044</v>
      </c>
      <c r="M129" s="81">
        <v>109.97939332534607</v>
      </c>
      <c r="N129" s="81">
        <v>97.9590031884333</v>
      </c>
      <c r="O129" s="81">
        <v>102.0199362398137</v>
      </c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</row>
    <row r="130" spans="1:45" s="82" customFormat="1" ht="10.5">
      <c r="A130" s="98">
        <v>10</v>
      </c>
      <c r="B130" s="98">
        <v>1999</v>
      </c>
      <c r="C130" s="99">
        <v>83.35477066751633</v>
      </c>
      <c r="D130" s="99">
        <v>97.42769158797427</v>
      </c>
      <c r="E130" s="99">
        <v>85.0457656090341</v>
      </c>
      <c r="F130" s="99">
        <v>98.59781133103695</v>
      </c>
      <c r="G130" s="99">
        <v>111.60477220203774</v>
      </c>
      <c r="H130" s="99">
        <v>104.47335787247704</v>
      </c>
      <c r="I130" s="99">
        <v>107.17006337276008</v>
      </c>
      <c r="J130" s="99">
        <v>89.94866374237961</v>
      </c>
      <c r="K130" s="99">
        <v>85.44189184815795</v>
      </c>
      <c r="L130" s="99">
        <v>86.42696865249802</v>
      </c>
      <c r="M130" s="99">
        <v>108.38960094881055</v>
      </c>
      <c r="N130" s="99">
        <v>99.25803743879405</v>
      </c>
      <c r="O130" s="99">
        <v>102.35190541249416</v>
      </c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</row>
    <row r="131" spans="1:45" s="82" customFormat="1" ht="10.5">
      <c r="A131" s="80">
        <v>11</v>
      </c>
      <c r="B131" s="80">
        <v>1999</v>
      </c>
      <c r="C131" s="81">
        <v>86.34940782052038</v>
      </c>
      <c r="D131" s="81">
        <v>99.65164068245923</v>
      </c>
      <c r="E131" s="81">
        <v>89.4455093952272</v>
      </c>
      <c r="F131" s="81">
        <v>102.06704978306904</v>
      </c>
      <c r="G131" s="81">
        <v>111.28150120329916</v>
      </c>
      <c r="H131" s="81">
        <v>104.70298336948109</v>
      </c>
      <c r="I131" s="81">
        <v>107.1888621515702</v>
      </c>
      <c r="J131" s="81">
        <v>93.19005053034704</v>
      </c>
      <c r="K131" s="81">
        <v>88.7879117013904</v>
      </c>
      <c r="L131" s="81">
        <v>89.73540431980135</v>
      </c>
      <c r="M131" s="81">
        <v>108.82468697054195</v>
      </c>
      <c r="N131" s="81">
        <v>100.72718671139506</v>
      </c>
      <c r="O131" s="81">
        <v>103.48413257624993</v>
      </c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</row>
    <row r="132" spans="1:45" s="82" customFormat="1" ht="10.5">
      <c r="A132" s="98">
        <v>12</v>
      </c>
      <c r="B132" s="98">
        <v>1999</v>
      </c>
      <c r="C132" s="99">
        <v>84.59296223807782</v>
      </c>
      <c r="D132" s="99">
        <v>97.0227144827669</v>
      </c>
      <c r="E132" s="99">
        <v>94.44644417979123</v>
      </c>
      <c r="F132" s="99">
        <v>106.89777640770704</v>
      </c>
      <c r="G132" s="99">
        <v>109.7877684559569</v>
      </c>
      <c r="H132" s="99">
        <v>103.4474601727242</v>
      </c>
      <c r="I132" s="99">
        <v>105.85156815419751</v>
      </c>
      <c r="J132" s="99">
        <v>93.01417249335606</v>
      </c>
      <c r="K132" s="99">
        <v>84.67211336094174</v>
      </c>
      <c r="L132" s="99">
        <v>86.53441947053888</v>
      </c>
      <c r="M132" s="99">
        <v>107.74902609601372</v>
      </c>
      <c r="N132" s="99">
        <v>97.78393735619049</v>
      </c>
      <c r="O132" s="99">
        <v>101.09574615182278</v>
      </c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</row>
    <row r="133" spans="1:45" s="82" customFormat="1" ht="10.5">
      <c r="A133" s="80">
        <v>1</v>
      </c>
      <c r="B133" s="80">
        <v>2000</v>
      </c>
      <c r="C133" s="81">
        <v>75.04719692803125</v>
      </c>
      <c r="D133" s="81">
        <v>84.9888646911819</v>
      </c>
      <c r="E133" s="81">
        <v>74.91261034087064</v>
      </c>
      <c r="F133" s="81">
        <v>85.20268077020548</v>
      </c>
      <c r="G133" s="81">
        <v>107.11798181317693</v>
      </c>
      <c r="H133" s="81">
        <v>103.22473018638405</v>
      </c>
      <c r="I133" s="81">
        <v>104.73052826233983</v>
      </c>
      <c r="J133" s="81">
        <v>84.55039056855492</v>
      </c>
      <c r="K133" s="81">
        <v>76.34791047679639</v>
      </c>
      <c r="L133" s="81">
        <v>78.24687139502637</v>
      </c>
      <c r="M133" s="81">
        <v>102.3605286628633</v>
      </c>
      <c r="N133" s="81">
        <v>93.33071919141065</v>
      </c>
      <c r="O133" s="81">
        <v>96.3462366803432</v>
      </c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</row>
    <row r="134" spans="1:45" s="82" customFormat="1" ht="10.5">
      <c r="A134" s="98">
        <v>2</v>
      </c>
      <c r="B134" s="98">
        <v>2000</v>
      </c>
      <c r="C134" s="99">
        <v>81.17965974911178</v>
      </c>
      <c r="D134" s="99">
        <v>89.43278109568142</v>
      </c>
      <c r="E134" s="99">
        <v>82.35032099736448</v>
      </c>
      <c r="F134" s="99">
        <v>91.04329574824638</v>
      </c>
      <c r="G134" s="99">
        <v>107.15814454805384</v>
      </c>
      <c r="H134" s="99">
        <v>103.62758426977237</v>
      </c>
      <c r="I134" s="99">
        <v>104.99056661122945</v>
      </c>
      <c r="J134" s="99">
        <v>91.87929450436715</v>
      </c>
      <c r="K134" s="99">
        <v>81.95452848328918</v>
      </c>
      <c r="L134" s="99">
        <v>84.24631676091947</v>
      </c>
      <c r="M134" s="99">
        <v>104.12990721742624</v>
      </c>
      <c r="N134" s="99">
        <v>96.33435782194393</v>
      </c>
      <c r="O134" s="99">
        <v>98.99190656647389</v>
      </c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</row>
    <row r="135" spans="1:45" s="82" customFormat="1" ht="10.5">
      <c r="A135" s="80">
        <v>3</v>
      </c>
      <c r="B135" s="80">
        <v>2000</v>
      </c>
      <c r="C135" s="81">
        <v>86.67717785638156</v>
      </c>
      <c r="D135" s="81">
        <v>96.64221155647476</v>
      </c>
      <c r="E135" s="81">
        <v>87.37739933740163</v>
      </c>
      <c r="F135" s="81">
        <v>97.41087954865623</v>
      </c>
      <c r="G135" s="81">
        <v>107.25388862079694</v>
      </c>
      <c r="H135" s="81">
        <v>103.99831629965769</v>
      </c>
      <c r="I135" s="81">
        <v>105.26139005528056</v>
      </c>
      <c r="J135" s="81">
        <v>87.36860673259567</v>
      </c>
      <c r="K135" s="81">
        <v>82.28297967140239</v>
      </c>
      <c r="L135" s="81">
        <v>83.44391568220702</v>
      </c>
      <c r="M135" s="81">
        <v>103.17074392448907</v>
      </c>
      <c r="N135" s="81">
        <v>96.79631140463788</v>
      </c>
      <c r="O135" s="81">
        <v>99.00598270412674</v>
      </c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</row>
    <row r="136" spans="1:45" s="82" customFormat="1" ht="10.5">
      <c r="A136" s="98">
        <v>4</v>
      </c>
      <c r="B136" s="98">
        <v>2000</v>
      </c>
      <c r="C136" s="99">
        <v>79.2043048865384</v>
      </c>
      <c r="D136" s="99">
        <v>87.89773609916372</v>
      </c>
      <c r="E136" s="99">
        <v>81.52693422837251</v>
      </c>
      <c r="F136" s="99">
        <v>89.78477544992113</v>
      </c>
      <c r="G136" s="99">
        <v>106.7065360699545</v>
      </c>
      <c r="H136" s="99">
        <v>103.05497035612173</v>
      </c>
      <c r="I136" s="99">
        <v>104.46771979844044</v>
      </c>
      <c r="J136" s="99">
        <v>87.81353086737052</v>
      </c>
      <c r="K136" s="99">
        <v>84.85375537425747</v>
      </c>
      <c r="L136" s="99">
        <v>85.51557057900334</v>
      </c>
      <c r="M136" s="99">
        <v>103.10107099044687</v>
      </c>
      <c r="N136" s="99">
        <v>97.27093129870408</v>
      </c>
      <c r="O136" s="99">
        <v>99.29864007201039</v>
      </c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</row>
    <row r="137" spans="1:45" s="82" customFormat="1" ht="10.5">
      <c r="A137" s="80">
        <v>5</v>
      </c>
      <c r="B137" s="80">
        <v>2000</v>
      </c>
      <c r="C137" s="81">
        <v>90.28361552218158</v>
      </c>
      <c r="D137" s="81">
        <v>98.09255969516379</v>
      </c>
      <c r="E137" s="81">
        <v>89.41943731319577</v>
      </c>
      <c r="F137" s="81">
        <v>95.73140141382608</v>
      </c>
      <c r="G137" s="81">
        <v>106.87416486863945</v>
      </c>
      <c r="H137" s="81">
        <v>102.24158969437208</v>
      </c>
      <c r="I137" s="81">
        <v>104.00642289905294</v>
      </c>
      <c r="J137" s="81">
        <v>89.73685773945226</v>
      </c>
      <c r="K137" s="81">
        <v>84.81026872089346</v>
      </c>
      <c r="L137" s="81">
        <v>85.89498034074091</v>
      </c>
      <c r="M137" s="81">
        <v>103.50915309271451</v>
      </c>
      <c r="N137" s="81">
        <v>96.82117343306476</v>
      </c>
      <c r="O137" s="81">
        <v>99.11744884825198</v>
      </c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</row>
    <row r="138" spans="1:45" s="82" customFormat="1" ht="10.5">
      <c r="A138" s="98">
        <v>6</v>
      </c>
      <c r="B138" s="98">
        <v>2000</v>
      </c>
      <c r="C138" s="99">
        <v>94.10947749702844</v>
      </c>
      <c r="D138" s="99">
        <v>100.53537690472432</v>
      </c>
      <c r="E138" s="99">
        <v>95.07697849289472</v>
      </c>
      <c r="F138" s="99">
        <v>101.62686468757688</v>
      </c>
      <c r="G138" s="99">
        <v>105.06428314709106</v>
      </c>
      <c r="H138" s="99">
        <v>101.86871187599198</v>
      </c>
      <c r="I138" s="99">
        <v>103.0841233643625</v>
      </c>
      <c r="J138" s="99">
        <v>97.4520552101901</v>
      </c>
      <c r="K138" s="99">
        <v>87.76030496089575</v>
      </c>
      <c r="L138" s="99">
        <v>89.8650895847223</v>
      </c>
      <c r="M138" s="99">
        <v>103.69887138792694</v>
      </c>
      <c r="N138" s="99">
        <v>97.60087932827525</v>
      </c>
      <c r="O138" s="99">
        <v>99.67429646494648</v>
      </c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</row>
    <row r="139" spans="1:45" s="82" customFormat="1" ht="10.5">
      <c r="A139" s="80">
        <v>7</v>
      </c>
      <c r="B139" s="80">
        <v>2000</v>
      </c>
      <c r="C139" s="81">
        <v>93.06154976991068</v>
      </c>
      <c r="D139" s="81">
        <v>98.52941549548281</v>
      </c>
      <c r="E139" s="81">
        <v>90.3370885005078</v>
      </c>
      <c r="F139" s="81">
        <v>95.04663719802761</v>
      </c>
      <c r="G139" s="81">
        <v>104.8188827589615</v>
      </c>
      <c r="H139" s="81">
        <v>102.3985097140927</v>
      </c>
      <c r="I139" s="81">
        <v>103.31740381876179</v>
      </c>
      <c r="J139" s="81">
        <v>101.40668652513382</v>
      </c>
      <c r="K139" s="81">
        <v>92.50360489136897</v>
      </c>
      <c r="L139" s="81">
        <v>94.49446716562701</v>
      </c>
      <c r="M139" s="81">
        <v>104.158654867573</v>
      </c>
      <c r="N139" s="81">
        <v>99.40050893038101</v>
      </c>
      <c r="O139" s="81">
        <v>101.01893989916213</v>
      </c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</row>
    <row r="140" spans="1:45" s="82" customFormat="1" ht="10.5">
      <c r="A140" s="98">
        <v>8</v>
      </c>
      <c r="B140" s="98">
        <v>2000</v>
      </c>
      <c r="C140" s="99">
        <v>99.74934793224153</v>
      </c>
      <c r="D140" s="99">
        <v>107.50689002160934</v>
      </c>
      <c r="E140" s="99">
        <v>98.07930206360696</v>
      </c>
      <c r="F140" s="99">
        <v>105.08108958801968</v>
      </c>
      <c r="G140" s="99">
        <v>105.13907309929573</v>
      </c>
      <c r="H140" s="99">
        <v>103.03123358079127</v>
      </c>
      <c r="I140" s="99">
        <v>103.82901001950167</v>
      </c>
      <c r="J140" s="99">
        <v>106.457339099239</v>
      </c>
      <c r="K140" s="99">
        <v>92.87834365268351</v>
      </c>
      <c r="L140" s="99">
        <v>95.86689871566875</v>
      </c>
      <c r="M140" s="99">
        <v>105.60455787693202</v>
      </c>
      <c r="N140" s="99">
        <v>99.97122374714321</v>
      </c>
      <c r="O140" s="99">
        <v>101.86007177951048</v>
      </c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45" s="82" customFormat="1" ht="10.5">
      <c r="A141" s="80">
        <v>9</v>
      </c>
      <c r="B141" s="80">
        <v>2000</v>
      </c>
      <c r="C141" s="81">
        <v>99.14655635168889</v>
      </c>
      <c r="D141" s="81">
        <v>102.63810269202071</v>
      </c>
      <c r="E141" s="81">
        <v>99.0180120449019</v>
      </c>
      <c r="F141" s="81">
        <v>102.37994099095516</v>
      </c>
      <c r="G141" s="81">
        <v>105.0890852241267</v>
      </c>
      <c r="H141" s="81">
        <v>102.3684811514503</v>
      </c>
      <c r="I141" s="81">
        <v>103.39956224868526</v>
      </c>
      <c r="J141" s="81">
        <v>104.27296155140327</v>
      </c>
      <c r="K141" s="81">
        <v>96.39520680380387</v>
      </c>
      <c r="L141" s="81">
        <v>98.12295671973814</v>
      </c>
      <c r="M141" s="81">
        <v>105.29126674067335</v>
      </c>
      <c r="N141" s="81">
        <v>100.85901114481271</v>
      </c>
      <c r="O141" s="81">
        <v>102.35535196380553</v>
      </c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:45" s="82" customFormat="1" ht="10.5">
      <c r="A142" s="98">
        <v>10</v>
      </c>
      <c r="B142" s="98">
        <v>2000</v>
      </c>
      <c r="C142" s="99">
        <v>103.79571163872708</v>
      </c>
      <c r="D142" s="99">
        <v>107.81743246714566</v>
      </c>
      <c r="E142" s="99">
        <v>102.27239866503335</v>
      </c>
      <c r="F142" s="99">
        <v>105.4852377190493</v>
      </c>
      <c r="G142" s="99">
        <v>104.93286755150262</v>
      </c>
      <c r="H142" s="99">
        <v>101.29907300608016</v>
      </c>
      <c r="I142" s="99">
        <v>102.67104815366983</v>
      </c>
      <c r="J142" s="99">
        <v>104.18767320158825</v>
      </c>
      <c r="K142" s="99">
        <v>99.5639216795135</v>
      </c>
      <c r="L142" s="99">
        <v>100.5739478951663</v>
      </c>
      <c r="M142" s="99">
        <v>105.23381103338133</v>
      </c>
      <c r="N142" s="99">
        <v>101.38204575052083</v>
      </c>
      <c r="O142" s="99">
        <v>102.69163330031719</v>
      </c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</row>
    <row r="143" spans="1:45" s="82" customFormat="1" ht="10.5">
      <c r="A143" s="80">
        <v>11</v>
      </c>
      <c r="B143" s="80">
        <v>2000</v>
      </c>
      <c r="C143" s="81">
        <v>106.34252888632889</v>
      </c>
      <c r="D143" s="81">
        <v>111.50354659750357</v>
      </c>
      <c r="E143" s="81">
        <v>105.4285232467842</v>
      </c>
      <c r="F143" s="81">
        <v>109.54124883351912</v>
      </c>
      <c r="G143" s="81">
        <v>104.271295915392</v>
      </c>
      <c r="H143" s="81">
        <v>101.82694936212113</v>
      </c>
      <c r="I143" s="81">
        <v>102.74809106104779</v>
      </c>
      <c r="J143" s="81">
        <v>104.43964159672466</v>
      </c>
      <c r="K143" s="81">
        <v>101.54696828644815</v>
      </c>
      <c r="L143" s="81">
        <v>102.16146352286029</v>
      </c>
      <c r="M143" s="81">
        <v>104.89206508348632</v>
      </c>
      <c r="N143" s="81">
        <v>102.67630961992647</v>
      </c>
      <c r="O143" s="81">
        <v>103.44712817259098</v>
      </c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</row>
    <row r="144" spans="1:45" s="82" customFormat="1" ht="10.5">
      <c r="A144" s="98">
        <v>12</v>
      </c>
      <c r="B144" s="98">
        <v>2000</v>
      </c>
      <c r="C144" s="99">
        <v>96.47306946358367</v>
      </c>
      <c r="D144" s="99">
        <v>100.07593652932137</v>
      </c>
      <c r="E144" s="99">
        <v>103.12072617465563</v>
      </c>
      <c r="F144" s="99">
        <v>105.66371162237343</v>
      </c>
      <c r="G144" s="99">
        <v>103.6689582888321</v>
      </c>
      <c r="H144" s="99">
        <v>100.28078715949236</v>
      </c>
      <c r="I144" s="99">
        <v>101.56457693196711</v>
      </c>
      <c r="J144" s="99">
        <v>105.20808607329414</v>
      </c>
      <c r="K144" s="99">
        <v>96.69680807786989</v>
      </c>
      <c r="L144" s="99">
        <v>98.60624593968512</v>
      </c>
      <c r="M144" s="99">
        <v>104.70015381246498</v>
      </c>
      <c r="N144" s="99">
        <v>99.38501534724969</v>
      </c>
      <c r="O144" s="99">
        <v>101.14152137549158</v>
      </c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</row>
    <row r="145" spans="1:45" s="82" customFormat="1" ht="10.5">
      <c r="A145" s="80">
        <v>1</v>
      </c>
      <c r="B145" s="80">
        <v>2001</v>
      </c>
      <c r="C145" s="81">
        <v>88.20252763530577</v>
      </c>
      <c r="D145" s="81">
        <v>90.57682041833216</v>
      </c>
      <c r="E145" s="81">
        <v>87.19047149620592</v>
      </c>
      <c r="F145" s="81">
        <v>89.55462227412421</v>
      </c>
      <c r="G145" s="81">
        <v>101.44335917986994</v>
      </c>
      <c r="H145" s="81">
        <v>102.1591010151851</v>
      </c>
      <c r="I145" s="81">
        <v>101.89253286697955</v>
      </c>
      <c r="J145" s="81">
        <v>94.542525318125</v>
      </c>
      <c r="K145" s="81">
        <v>88.79125944023093</v>
      </c>
      <c r="L145" s="81">
        <v>90.11869920321055</v>
      </c>
      <c r="M145" s="81">
        <v>99.56678468663925</v>
      </c>
      <c r="N145" s="81">
        <v>96.47964992454813</v>
      </c>
      <c r="O145" s="81">
        <v>97.46499271012894</v>
      </c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</row>
    <row r="146" spans="1:45" s="82" customFormat="1" ht="10.5">
      <c r="A146" s="98">
        <v>2</v>
      </c>
      <c r="B146" s="98">
        <v>2001</v>
      </c>
      <c r="C146" s="99">
        <v>91.66540474683904</v>
      </c>
      <c r="D146" s="99">
        <v>92.97504978175424</v>
      </c>
      <c r="E146" s="99">
        <v>91.6636913110142</v>
      </c>
      <c r="F146" s="99">
        <v>92.86600656393081</v>
      </c>
      <c r="G146" s="99">
        <v>101.61897876232463</v>
      </c>
      <c r="H146" s="99">
        <v>102.55970548978598</v>
      </c>
      <c r="I146" s="99">
        <v>102.20934482993098</v>
      </c>
      <c r="J146" s="99">
        <v>98.61636618997703</v>
      </c>
      <c r="K146" s="99">
        <v>97.56030478297737</v>
      </c>
      <c r="L146" s="99">
        <v>97.80405249583966</v>
      </c>
      <c r="M146" s="99">
        <v>100.80246494976102</v>
      </c>
      <c r="N146" s="99">
        <v>100.43566387561741</v>
      </c>
      <c r="O146" s="99">
        <v>100.5527383864515</v>
      </c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</row>
    <row r="147" spans="1:45" s="82" customFormat="1" ht="10.5">
      <c r="A147" s="80">
        <v>3</v>
      </c>
      <c r="B147" s="80">
        <v>2001</v>
      </c>
      <c r="C147" s="81">
        <v>100.65345281888212</v>
      </c>
      <c r="D147" s="81">
        <v>101.6248599934164</v>
      </c>
      <c r="E147" s="81">
        <v>99.2553986157397</v>
      </c>
      <c r="F147" s="81">
        <v>100.2952884250719</v>
      </c>
      <c r="G147" s="81">
        <v>101.47738906670186</v>
      </c>
      <c r="H147" s="81">
        <v>102.69893149034051</v>
      </c>
      <c r="I147" s="81">
        <v>102.24398490798727</v>
      </c>
      <c r="J147" s="81">
        <v>96.17354484549723</v>
      </c>
      <c r="K147" s="81">
        <v>99.25545479691216</v>
      </c>
      <c r="L147" s="81">
        <v>98.54412447376446</v>
      </c>
      <c r="M147" s="81">
        <v>100.03509108054733</v>
      </c>
      <c r="N147" s="81">
        <v>101.23593857915007</v>
      </c>
      <c r="O147" s="81">
        <v>100.85265553175584</v>
      </c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</row>
    <row r="148" spans="1:45" s="82" customFormat="1" ht="10.5">
      <c r="A148" s="98">
        <v>4</v>
      </c>
      <c r="B148" s="98">
        <v>2001</v>
      </c>
      <c r="C148" s="99">
        <v>94.63076885736498</v>
      </c>
      <c r="D148" s="99">
        <v>94.65807492005632</v>
      </c>
      <c r="E148" s="99">
        <v>94.44374323238955</v>
      </c>
      <c r="F148" s="99">
        <v>94.285062544461</v>
      </c>
      <c r="G148" s="99">
        <v>100.94632527073973</v>
      </c>
      <c r="H148" s="99">
        <v>102.01263364995384</v>
      </c>
      <c r="I148" s="99">
        <v>101.61550184063603</v>
      </c>
      <c r="J148" s="99">
        <v>98.30273163182689</v>
      </c>
      <c r="K148" s="99">
        <v>101.26848181742108</v>
      </c>
      <c r="L148" s="99">
        <v>100.5839621295809</v>
      </c>
      <c r="M148" s="99">
        <v>100.22744107606991</v>
      </c>
      <c r="N148" s="99">
        <v>101.69647386356047</v>
      </c>
      <c r="O148" s="99">
        <v>101.22759220775774</v>
      </c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</row>
    <row r="149" spans="1:45" s="82" customFormat="1" ht="10.5">
      <c r="A149" s="80">
        <v>5</v>
      </c>
      <c r="B149" s="80">
        <v>2001</v>
      </c>
      <c r="C149" s="81">
        <v>103.1069747531293</v>
      </c>
      <c r="D149" s="81">
        <v>102.3556020112521</v>
      </c>
      <c r="E149" s="81">
        <v>102.52031435834586</v>
      </c>
      <c r="F149" s="81">
        <v>101.81583666624944</v>
      </c>
      <c r="G149" s="81">
        <v>101.1908741670629</v>
      </c>
      <c r="H149" s="81">
        <v>101.19044537393879</v>
      </c>
      <c r="I149" s="81">
        <v>101.19060507200788</v>
      </c>
      <c r="J149" s="81">
        <v>98.33650398389821</v>
      </c>
      <c r="K149" s="81">
        <v>102.58024263665612</v>
      </c>
      <c r="L149" s="81">
        <v>101.6007526337653</v>
      </c>
      <c r="M149" s="81">
        <v>100.41467256776652</v>
      </c>
      <c r="N149" s="81">
        <v>101.78091359090905</v>
      </c>
      <c r="O149" s="81">
        <v>101.34484071451602</v>
      </c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</row>
    <row r="150" spans="1:45" s="82" customFormat="1" ht="10.5">
      <c r="A150" s="98">
        <v>6</v>
      </c>
      <c r="B150" s="98">
        <v>2001</v>
      </c>
      <c r="C150" s="99">
        <v>98.4479142470477</v>
      </c>
      <c r="D150" s="99">
        <v>98.22279091933007</v>
      </c>
      <c r="E150" s="99">
        <v>99.25902339744086</v>
      </c>
      <c r="F150" s="99">
        <v>98.94813379980309</v>
      </c>
      <c r="G150" s="99">
        <v>100.80160547009335</v>
      </c>
      <c r="H150" s="99">
        <v>100.37764581869841</v>
      </c>
      <c r="I150" s="99">
        <v>100.535543727707</v>
      </c>
      <c r="J150" s="99">
        <v>100.32250306242058</v>
      </c>
      <c r="K150" s="99">
        <v>102.0556248814533</v>
      </c>
      <c r="L150" s="99">
        <v>101.6556060220376</v>
      </c>
      <c r="M150" s="99">
        <v>100.67132101811313</v>
      </c>
      <c r="N150" s="99">
        <v>101.09055073791026</v>
      </c>
      <c r="O150" s="99">
        <v>100.95674220289725</v>
      </c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</row>
    <row r="151" spans="1:45" s="82" customFormat="1" ht="10.5">
      <c r="A151" s="80">
        <v>7</v>
      </c>
      <c r="B151" s="80">
        <v>2001</v>
      </c>
      <c r="C151" s="81">
        <v>99.900239228794</v>
      </c>
      <c r="D151" s="81">
        <v>99.48742514580498</v>
      </c>
      <c r="E151" s="81">
        <v>96.65677254539355</v>
      </c>
      <c r="F151" s="81">
        <v>96.30585503575814</v>
      </c>
      <c r="G151" s="81">
        <v>100.60438719272491</v>
      </c>
      <c r="H151" s="81">
        <v>99.9530966121324</v>
      </c>
      <c r="I151" s="81">
        <v>100.19566078184567</v>
      </c>
      <c r="J151" s="81">
        <v>99.96346951818127</v>
      </c>
      <c r="K151" s="81">
        <v>100.73293248250762</v>
      </c>
      <c r="L151" s="81">
        <v>100.55533406214718</v>
      </c>
      <c r="M151" s="81">
        <v>100.43009959438454</v>
      </c>
      <c r="N151" s="81">
        <v>100.28441709193362</v>
      </c>
      <c r="O151" s="81">
        <v>100.33091561364965</v>
      </c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</row>
    <row r="152" spans="1:45" s="82" customFormat="1" ht="10.5">
      <c r="A152" s="98">
        <v>8</v>
      </c>
      <c r="B152" s="98">
        <v>2001</v>
      </c>
      <c r="C152" s="99">
        <v>103.582029837259</v>
      </c>
      <c r="D152" s="99">
        <v>103.00412469886881</v>
      </c>
      <c r="E152" s="99">
        <v>102.67962199663225</v>
      </c>
      <c r="F152" s="99">
        <v>102.12709161409512</v>
      </c>
      <c r="G152" s="99">
        <v>100.12454641321789</v>
      </c>
      <c r="H152" s="99">
        <v>99.3165128784009</v>
      </c>
      <c r="I152" s="99">
        <v>99.6174537937371</v>
      </c>
      <c r="J152" s="99">
        <v>102.3820603111851</v>
      </c>
      <c r="K152" s="99">
        <v>100.29403044156099</v>
      </c>
      <c r="L152" s="99">
        <v>100.77596501632685</v>
      </c>
      <c r="M152" s="99">
        <v>100.73844222405945</v>
      </c>
      <c r="N152" s="99">
        <v>99.73182025312383</v>
      </c>
      <c r="O152" s="99">
        <v>100.05311095576772</v>
      </c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</row>
    <row r="153" spans="1:45" s="82" customFormat="1" ht="10.5">
      <c r="A153" s="80">
        <v>9</v>
      </c>
      <c r="B153" s="80">
        <v>2001</v>
      </c>
      <c r="C153" s="81">
        <v>104.54559707528955</v>
      </c>
      <c r="D153" s="81">
        <v>103.22048443035649</v>
      </c>
      <c r="E153" s="81">
        <v>101.82718984102448</v>
      </c>
      <c r="F153" s="81">
        <v>100.52502209514374</v>
      </c>
      <c r="G153" s="81">
        <v>99.08258697555888</v>
      </c>
      <c r="H153" s="81">
        <v>98.62829530737957</v>
      </c>
      <c r="I153" s="81">
        <v>98.79748995656261</v>
      </c>
      <c r="J153" s="81">
        <v>102.21526357060027</v>
      </c>
      <c r="K153" s="81">
        <v>101.49571333966858</v>
      </c>
      <c r="L153" s="81">
        <v>101.66179148807609</v>
      </c>
      <c r="M153" s="81">
        <v>99.93446967721097</v>
      </c>
      <c r="N153" s="81">
        <v>99.84654437021318</v>
      </c>
      <c r="O153" s="81">
        <v>99.87460811656598</v>
      </c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</row>
    <row r="154" spans="1:45" s="82" customFormat="1" ht="10.5">
      <c r="A154" s="98">
        <v>10</v>
      </c>
      <c r="B154" s="98">
        <v>2001</v>
      </c>
      <c r="C154" s="99">
        <v>108.88199296073529</v>
      </c>
      <c r="D154" s="99">
        <v>108.08133392656985</v>
      </c>
      <c r="E154" s="99">
        <v>107.80658603160637</v>
      </c>
      <c r="F154" s="99">
        <v>107.03151860676627</v>
      </c>
      <c r="G154" s="99">
        <v>98.23111566543979</v>
      </c>
      <c r="H154" s="99">
        <v>97.54875171120386</v>
      </c>
      <c r="I154" s="99">
        <v>97.80288872920114</v>
      </c>
      <c r="J154" s="99">
        <v>102.13315340030199</v>
      </c>
      <c r="K154" s="99">
        <v>102.60449199428272</v>
      </c>
      <c r="L154" s="99">
        <v>102.49570314592123</v>
      </c>
      <c r="M154" s="99">
        <v>99.29221416912328</v>
      </c>
      <c r="N154" s="99">
        <v>99.69672971526006</v>
      </c>
      <c r="O154" s="99">
        <v>99.56761760783422</v>
      </c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</row>
    <row r="155" spans="1:45" s="82" customFormat="1" ht="10.5">
      <c r="A155" s="80">
        <v>11</v>
      </c>
      <c r="B155" s="80">
        <v>2001</v>
      </c>
      <c r="C155" s="81">
        <v>107.2873144925017</v>
      </c>
      <c r="D155" s="81">
        <v>107.03402069633609</v>
      </c>
      <c r="E155" s="81">
        <v>111.10290284739551</v>
      </c>
      <c r="F155" s="81">
        <v>110.88595234804222</v>
      </c>
      <c r="G155" s="81">
        <v>97.82255354644062</v>
      </c>
      <c r="H155" s="81">
        <v>97.18082058109434</v>
      </c>
      <c r="I155" s="81">
        <v>97.41982514918627</v>
      </c>
      <c r="J155" s="81">
        <v>103.31025458408541</v>
      </c>
      <c r="K155" s="81">
        <v>104.98085463940349</v>
      </c>
      <c r="L155" s="81">
        <v>104.5952663204929</v>
      </c>
      <c r="M155" s="81">
        <v>99.31484853571828</v>
      </c>
      <c r="N155" s="81">
        <v>100.49473716898012</v>
      </c>
      <c r="O155" s="81">
        <v>100.11814371188535</v>
      </c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</row>
    <row r="156" spans="1:45" s="82" customFormat="1" ht="10.5">
      <c r="A156" s="98">
        <v>12</v>
      </c>
      <c r="B156" s="98">
        <v>2001</v>
      </c>
      <c r="C156" s="99">
        <v>99.09578334685169</v>
      </c>
      <c r="D156" s="99">
        <v>98.75941305792256</v>
      </c>
      <c r="E156" s="99">
        <v>105.59428432681143</v>
      </c>
      <c r="F156" s="99">
        <v>105.35961002655395</v>
      </c>
      <c r="G156" s="99">
        <v>96.65627828982534</v>
      </c>
      <c r="H156" s="99">
        <v>96.37406007188596</v>
      </c>
      <c r="I156" s="99">
        <v>96.47916834421835</v>
      </c>
      <c r="J156" s="99">
        <v>103.7016235839012</v>
      </c>
      <c r="K156" s="99">
        <v>98.38060874692553</v>
      </c>
      <c r="L156" s="99">
        <v>99.60874300883737</v>
      </c>
      <c r="M156" s="99">
        <v>98.57215042060614</v>
      </c>
      <c r="N156" s="99">
        <v>97.22656082879358</v>
      </c>
      <c r="O156" s="99">
        <v>97.65604224078969</v>
      </c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</row>
    <row r="157" spans="1:45" s="82" customFormat="1" ht="10.5">
      <c r="A157" s="80">
        <v>1</v>
      </c>
      <c r="B157" s="80">
        <v>2002</v>
      </c>
      <c r="C157" s="81">
        <v>92.1702752753142</v>
      </c>
      <c r="D157" s="81">
        <v>91.55625466290724</v>
      </c>
      <c r="E157" s="81">
        <v>90.19279463957716</v>
      </c>
      <c r="F157" s="81">
        <v>89.66819628112512</v>
      </c>
      <c r="G157" s="81">
        <v>94.98064537421503</v>
      </c>
      <c r="H157" s="81">
        <v>91.81632887813686</v>
      </c>
      <c r="I157" s="81">
        <v>92.99483479616028</v>
      </c>
      <c r="J157" s="81">
        <v>100.64311721949318</v>
      </c>
      <c r="K157" s="81">
        <v>90.575562153751</v>
      </c>
      <c r="L157" s="81">
        <v>92.89923718355969</v>
      </c>
      <c r="M157" s="81">
        <v>96.52046656776554</v>
      </c>
      <c r="N157" s="81">
        <v>91.28917766329583</v>
      </c>
      <c r="O157" s="81">
        <v>92.95888539507516</v>
      </c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</row>
    <row r="158" spans="1:45" s="82" customFormat="1" ht="10.5">
      <c r="A158" s="98">
        <v>2</v>
      </c>
      <c r="B158" s="98">
        <v>2002</v>
      </c>
      <c r="C158" s="99">
        <v>94.01941042934868</v>
      </c>
      <c r="D158" s="99">
        <v>93.17721783838358</v>
      </c>
      <c r="E158" s="99">
        <v>92.76744470383724</v>
      </c>
      <c r="F158" s="99">
        <v>92.06337568683286</v>
      </c>
      <c r="G158" s="99">
        <v>94.85252222756368</v>
      </c>
      <c r="H158" s="99">
        <v>92.22277000417756</v>
      </c>
      <c r="I158" s="99">
        <v>93.20218485159782</v>
      </c>
      <c r="J158" s="99">
        <v>105.20808087246495</v>
      </c>
      <c r="K158" s="99">
        <v>98.53882781028959</v>
      </c>
      <c r="L158" s="99">
        <v>100.07814661280459</v>
      </c>
      <c r="M158" s="99">
        <v>97.66855542087147</v>
      </c>
      <c r="N158" s="99">
        <v>94.90620556064451</v>
      </c>
      <c r="O158" s="99">
        <v>95.78788443629593</v>
      </c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</row>
    <row r="159" spans="1:45" s="82" customFormat="1" ht="10.5">
      <c r="A159" s="80">
        <v>3</v>
      </c>
      <c r="B159" s="80">
        <v>2002</v>
      </c>
      <c r="C159" s="81">
        <v>93.25492180348634</v>
      </c>
      <c r="D159" s="81">
        <v>91.47817492324359</v>
      </c>
      <c r="E159" s="81">
        <v>92.73588824176812</v>
      </c>
      <c r="F159" s="81">
        <v>91.03657213308848</v>
      </c>
      <c r="G159" s="81">
        <v>94.0291077484757</v>
      </c>
      <c r="H159" s="81">
        <v>92.16719297711758</v>
      </c>
      <c r="I159" s="81">
        <v>92.86063738434434</v>
      </c>
      <c r="J159" s="81">
        <v>104.85803255185029</v>
      </c>
      <c r="K159" s="81">
        <v>100.56673212086866</v>
      </c>
      <c r="L159" s="81">
        <v>101.55719977580215</v>
      </c>
      <c r="M159" s="81">
        <v>96.97386550996562</v>
      </c>
      <c r="N159" s="81">
        <v>95.73581484350805</v>
      </c>
      <c r="O159" s="81">
        <v>96.13097229091123</v>
      </c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</row>
    <row r="160" spans="1:45" s="82" customFormat="1" ht="10.5">
      <c r="A160" s="98">
        <v>4</v>
      </c>
      <c r="B160" s="98">
        <v>2002</v>
      </c>
      <c r="C160" s="99">
        <v>105.28442314764833</v>
      </c>
      <c r="D160" s="99">
        <v>102.3628486016372</v>
      </c>
      <c r="E160" s="99">
        <v>105.80669146365307</v>
      </c>
      <c r="F160" s="99">
        <v>102.82256314272023</v>
      </c>
      <c r="G160" s="99">
        <v>94.35045342935983</v>
      </c>
      <c r="H160" s="99">
        <v>91.95487437886528</v>
      </c>
      <c r="I160" s="99">
        <v>92.84707466654189</v>
      </c>
      <c r="J160" s="99">
        <v>102.3908587263487</v>
      </c>
      <c r="K160" s="99">
        <v>100.65441256235486</v>
      </c>
      <c r="L160" s="99">
        <v>101.05519870810039</v>
      </c>
      <c r="M160" s="99">
        <v>96.53691665943548</v>
      </c>
      <c r="N160" s="99">
        <v>95.6509536110451</v>
      </c>
      <c r="O160" s="99">
        <v>95.93373274616499</v>
      </c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</row>
    <row r="161" spans="1:45" s="82" customFormat="1" ht="10.5">
      <c r="A161" s="80">
        <v>5</v>
      </c>
      <c r="B161" s="80">
        <v>2002</v>
      </c>
      <c r="C161" s="81">
        <v>106.0613747803947</v>
      </c>
      <c r="D161" s="81">
        <v>102.38914596343011</v>
      </c>
      <c r="E161" s="81">
        <v>106.35406389669507</v>
      </c>
      <c r="F161" s="81">
        <v>102.70403534599528</v>
      </c>
      <c r="G161" s="81">
        <v>94.25029255894253</v>
      </c>
      <c r="H161" s="81">
        <v>91.48746186631078</v>
      </c>
      <c r="I161" s="81">
        <v>92.5164399491918</v>
      </c>
      <c r="J161" s="81">
        <v>101.55141755684643</v>
      </c>
      <c r="K161" s="81">
        <v>101.01975376153607</v>
      </c>
      <c r="L161" s="81">
        <v>101.14246616562511</v>
      </c>
      <c r="M161" s="81">
        <v>96.23572000400945</v>
      </c>
      <c r="N161" s="81">
        <v>95.53734421246605</v>
      </c>
      <c r="O161" s="81">
        <v>95.76024978700454</v>
      </c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</row>
    <row r="162" spans="1:45" s="82" customFormat="1" ht="10.5">
      <c r="A162" s="98">
        <v>6</v>
      </c>
      <c r="B162" s="98">
        <v>2002</v>
      </c>
      <c r="C162" s="99">
        <v>99.55886060691638</v>
      </c>
      <c r="D162" s="99">
        <v>96.01109259173195</v>
      </c>
      <c r="E162" s="99">
        <v>100.8329089083552</v>
      </c>
      <c r="F162" s="99">
        <v>97.15551532598546</v>
      </c>
      <c r="G162" s="99">
        <v>93.56929612296304</v>
      </c>
      <c r="H162" s="99">
        <v>91.25340349372834</v>
      </c>
      <c r="I162" s="99">
        <v>92.11592567583074</v>
      </c>
      <c r="J162" s="99">
        <v>102.01582431190444</v>
      </c>
      <c r="K162" s="99">
        <v>100.12833114022911</v>
      </c>
      <c r="L162" s="99">
        <v>100.56398018543581</v>
      </c>
      <c r="M162" s="99">
        <v>95.86619816020662</v>
      </c>
      <c r="N162" s="99">
        <v>95.02399856089916</v>
      </c>
      <c r="O162" s="99">
        <v>95.29280940433465</v>
      </c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</row>
    <row r="163" spans="1:45" s="82" customFormat="1" ht="10.5">
      <c r="A163" s="80">
        <v>7</v>
      </c>
      <c r="B163" s="80">
        <v>2002</v>
      </c>
      <c r="C163" s="81">
        <v>105.85692483281792</v>
      </c>
      <c r="D163" s="81">
        <v>100.90045059891892</v>
      </c>
      <c r="E163" s="81">
        <v>107.26058973754648</v>
      </c>
      <c r="F163" s="81">
        <v>102.10297928731961</v>
      </c>
      <c r="G163" s="81">
        <v>93.1470273669036</v>
      </c>
      <c r="H163" s="81">
        <v>90.66786102285832</v>
      </c>
      <c r="I163" s="81">
        <v>91.59119224204674</v>
      </c>
      <c r="J163" s="81">
        <v>103.39203750083321</v>
      </c>
      <c r="K163" s="81">
        <v>100.3862310540407</v>
      </c>
      <c r="L163" s="81">
        <v>101.07999605847725</v>
      </c>
      <c r="M163" s="81">
        <v>95.93299861116145</v>
      </c>
      <c r="N163" s="81">
        <v>94.79680038553188</v>
      </c>
      <c r="O163" s="81">
        <v>95.1594488641022</v>
      </c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</row>
    <row r="164" spans="1:45" s="82" customFormat="1" ht="10.5">
      <c r="A164" s="98">
        <v>8</v>
      </c>
      <c r="B164" s="98">
        <v>2002</v>
      </c>
      <c r="C164" s="99">
        <v>109.51831714838013</v>
      </c>
      <c r="D164" s="99">
        <v>102.923509887011</v>
      </c>
      <c r="E164" s="99">
        <v>110.1920069423686</v>
      </c>
      <c r="F164" s="99">
        <v>103.47127801159527</v>
      </c>
      <c r="G164" s="99">
        <v>92.841521038795</v>
      </c>
      <c r="H164" s="99">
        <v>90.40026186099786</v>
      </c>
      <c r="I164" s="99">
        <v>91.30947508035463</v>
      </c>
      <c r="J164" s="99">
        <v>105.78509542977348</v>
      </c>
      <c r="K164" s="99">
        <v>102.32147085864426</v>
      </c>
      <c r="L164" s="99">
        <v>103.12090407515099</v>
      </c>
      <c r="M164" s="99">
        <v>96.36132488279048</v>
      </c>
      <c r="N164" s="99">
        <v>95.46509772576808</v>
      </c>
      <c r="O164" s="99">
        <v>95.75115292953103</v>
      </c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</row>
    <row r="165" spans="1:45" s="82" customFormat="1" ht="10.5">
      <c r="A165" s="80">
        <v>9</v>
      </c>
      <c r="B165" s="80">
        <v>2002</v>
      </c>
      <c r="C165" s="81">
        <v>110.98667503614163</v>
      </c>
      <c r="D165" s="81">
        <v>102.32476449115653</v>
      </c>
      <c r="E165" s="81">
        <v>112.13086204031136</v>
      </c>
      <c r="F165" s="81">
        <v>103.42062349925973</v>
      </c>
      <c r="G165" s="81">
        <v>92.25970825618445</v>
      </c>
      <c r="H165" s="81">
        <v>89.85097086239298</v>
      </c>
      <c r="I165" s="81">
        <v>90.74807179305712</v>
      </c>
      <c r="J165" s="81">
        <v>105.24849066824191</v>
      </c>
      <c r="K165" s="81">
        <v>103.5143850034428</v>
      </c>
      <c r="L165" s="81">
        <v>103.91463094260385</v>
      </c>
      <c r="M165" s="81">
        <v>95.79180571874055</v>
      </c>
      <c r="N165" s="81">
        <v>95.65599869056548</v>
      </c>
      <c r="O165" s="81">
        <v>95.69934518683338</v>
      </c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</row>
    <row r="166" spans="1:45" s="82" customFormat="1" ht="10.5">
      <c r="A166" s="98">
        <v>10</v>
      </c>
      <c r="B166" s="98">
        <v>2002</v>
      </c>
      <c r="C166" s="99">
        <v>120.46961964837924</v>
      </c>
      <c r="D166" s="99">
        <v>109.66039168547853</v>
      </c>
      <c r="E166" s="99">
        <v>119.18455160254317</v>
      </c>
      <c r="F166" s="99">
        <v>108.73172921527467</v>
      </c>
      <c r="G166" s="99">
        <v>92.0322634919666</v>
      </c>
      <c r="H166" s="99">
        <v>89.97013312066503</v>
      </c>
      <c r="I166" s="99">
        <v>90.73814505920747</v>
      </c>
      <c r="J166" s="99">
        <v>104.04219629799928</v>
      </c>
      <c r="K166" s="99">
        <v>105.06787316372517</v>
      </c>
      <c r="L166" s="99">
        <v>104.83113845445601</v>
      </c>
      <c r="M166" s="99">
        <v>95.29817802066626</v>
      </c>
      <c r="N166" s="99">
        <v>96.38454756991807</v>
      </c>
      <c r="O166" s="99">
        <v>96.03780326481854</v>
      </c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</row>
    <row r="167" spans="1:45" s="82" customFormat="1" ht="10.5">
      <c r="A167" s="80">
        <v>11</v>
      </c>
      <c r="B167" s="80">
        <v>2002</v>
      </c>
      <c r="C167" s="81">
        <v>114.59761653733231</v>
      </c>
      <c r="D167" s="81">
        <v>105.02910469048363</v>
      </c>
      <c r="E167" s="81">
        <v>120.26117120073611</v>
      </c>
      <c r="F167" s="81">
        <v>110.20976978668769</v>
      </c>
      <c r="G167" s="81">
        <v>91.73301561829803</v>
      </c>
      <c r="H167" s="81">
        <v>89.67814830754078</v>
      </c>
      <c r="I167" s="81">
        <v>90.44345521962805</v>
      </c>
      <c r="J167" s="81">
        <v>103.2955668854034</v>
      </c>
      <c r="K167" s="81">
        <v>106.89496159520978</v>
      </c>
      <c r="L167" s="81">
        <v>106.06419150704183</v>
      </c>
      <c r="M167" s="81">
        <v>94.87727169216262</v>
      </c>
      <c r="N167" s="81">
        <v>96.99287061747214</v>
      </c>
      <c r="O167" s="81">
        <v>96.31761984324801</v>
      </c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</row>
    <row r="168" spans="1:45" s="82" customFormat="1" ht="10.5">
      <c r="A168" s="98">
        <v>12</v>
      </c>
      <c r="B168" s="98">
        <v>2002</v>
      </c>
      <c r="C168" s="99">
        <v>112.66029552726062</v>
      </c>
      <c r="D168" s="99">
        <v>102.11684355708762</v>
      </c>
      <c r="E168" s="99">
        <v>120.76919080455326</v>
      </c>
      <c r="F168" s="99">
        <v>109.5068650946748</v>
      </c>
      <c r="G168" s="99">
        <v>91.27768365447196</v>
      </c>
      <c r="H168" s="99">
        <v>89.04772375486804</v>
      </c>
      <c r="I168" s="99">
        <v>89.87824148022686</v>
      </c>
      <c r="J168" s="99">
        <v>104.80246577473824</v>
      </c>
      <c r="K168" s="99">
        <v>101.95206457794148</v>
      </c>
      <c r="L168" s="99">
        <v>102.60996076452125</v>
      </c>
      <c r="M168" s="99">
        <v>94.95553790540396</v>
      </c>
      <c r="N168" s="99">
        <v>94.53025226559413</v>
      </c>
      <c r="O168" s="99">
        <v>94.66599371172197</v>
      </c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</row>
    <row r="169" spans="1:45" s="82" customFormat="1" ht="10.5">
      <c r="A169" s="83">
        <v>1</v>
      </c>
      <c r="B169" s="83">
        <v>2003</v>
      </c>
      <c r="C169" s="81">
        <v>107.0671208075436</v>
      </c>
      <c r="D169" s="81">
        <v>93.40435645501105</v>
      </c>
      <c r="E169" s="81">
        <v>106.10780269413699</v>
      </c>
      <c r="F169" s="81">
        <v>92.48983516410962</v>
      </c>
      <c r="G169" s="81">
        <v>89.6384244364319</v>
      </c>
      <c r="H169" s="81">
        <v>87.9644966431559</v>
      </c>
      <c r="I169" s="81">
        <v>88.58792790016345</v>
      </c>
      <c r="J169" s="81">
        <v>100.56133191827686</v>
      </c>
      <c r="K169" s="81">
        <v>96.4105338175993</v>
      </c>
      <c r="L169" s="81">
        <v>97.3685723718797</v>
      </c>
      <c r="M169" s="81">
        <v>92.60873932634377</v>
      </c>
      <c r="N169" s="81">
        <v>91.5528736278014</v>
      </c>
      <c r="O169" s="81">
        <v>91.88988180165136</v>
      </c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</row>
    <row r="170" spans="1:45" s="82" customFormat="1" ht="10.5">
      <c r="A170" s="98">
        <v>2</v>
      </c>
      <c r="B170" s="98">
        <v>2003</v>
      </c>
      <c r="C170" s="99">
        <v>109.22043361386972</v>
      </c>
      <c r="D170" s="99">
        <v>94.51403932639104</v>
      </c>
      <c r="E170" s="99">
        <v>108.67234192493423</v>
      </c>
      <c r="F170" s="99">
        <v>93.75613610988572</v>
      </c>
      <c r="G170" s="99">
        <v>90.18137845520363</v>
      </c>
      <c r="H170" s="99">
        <v>88.19608908965016</v>
      </c>
      <c r="I170" s="99">
        <v>88.93548265827505</v>
      </c>
      <c r="J170" s="99">
        <v>104.19313528962364</v>
      </c>
      <c r="K170" s="99">
        <v>102.51195689542871</v>
      </c>
      <c r="L170" s="99">
        <v>102.89998678250008</v>
      </c>
      <c r="M170" s="99">
        <v>93.99165790948608</v>
      </c>
      <c r="N170" s="99">
        <v>94.27831788979378</v>
      </c>
      <c r="O170" s="99">
        <v>94.18682258256608</v>
      </c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</row>
    <row r="171" spans="1:45" s="82" customFormat="1" ht="10.5">
      <c r="A171" s="83">
        <v>3</v>
      </c>
      <c r="B171" s="83">
        <v>2003</v>
      </c>
      <c r="C171" s="85">
        <v>118.69954891172857</v>
      </c>
      <c r="D171" s="85">
        <v>101.60182010939329</v>
      </c>
      <c r="E171" s="85">
        <v>118.28301667061781</v>
      </c>
      <c r="F171" s="85">
        <v>100.84128441246813</v>
      </c>
      <c r="G171" s="85">
        <v>90.12536949711921</v>
      </c>
      <c r="H171" s="85">
        <v>88.4780307419983</v>
      </c>
      <c r="I171" s="85">
        <v>89.09155927945832</v>
      </c>
      <c r="J171" s="85">
        <v>103.56228540856495</v>
      </c>
      <c r="K171" s="85">
        <v>105.63023187275488</v>
      </c>
      <c r="L171" s="85">
        <v>105.1529327141766</v>
      </c>
      <c r="M171" s="85">
        <v>93.77932989846826</v>
      </c>
      <c r="N171" s="85">
        <v>95.76530197966885</v>
      </c>
      <c r="O171" s="85">
        <v>95.131425128355</v>
      </c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</row>
    <row r="172" spans="1:45" s="82" customFormat="1" ht="10.5">
      <c r="A172" s="98">
        <v>4</v>
      </c>
      <c r="B172" s="98">
        <v>2003</v>
      </c>
      <c r="C172" s="99">
        <v>112.6214073602321</v>
      </c>
      <c r="D172" s="99">
        <v>96.4800957324296</v>
      </c>
      <c r="E172" s="99">
        <v>114.86195589667786</v>
      </c>
      <c r="F172" s="99">
        <v>98.40060711900652</v>
      </c>
      <c r="G172" s="99">
        <v>89.66359383073208</v>
      </c>
      <c r="H172" s="99">
        <v>88.33834270684814</v>
      </c>
      <c r="I172" s="99">
        <v>88.83191416036749</v>
      </c>
      <c r="J172" s="99">
        <v>102.83846179066788</v>
      </c>
      <c r="K172" s="99">
        <v>104.36001004542813</v>
      </c>
      <c r="L172" s="99">
        <v>104.00882411566191</v>
      </c>
      <c r="M172" s="99">
        <v>93.24629436527968</v>
      </c>
      <c r="N172" s="99">
        <v>95.14529621012771</v>
      </c>
      <c r="O172" s="99">
        <v>94.53917826846777</v>
      </c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</row>
    <row r="173" spans="1:45" s="82" customFormat="1" ht="10.5">
      <c r="A173" s="83">
        <v>5</v>
      </c>
      <c r="B173" s="83">
        <v>2003</v>
      </c>
      <c r="C173" s="85">
        <v>119.49828675564311</v>
      </c>
      <c r="D173" s="85">
        <v>102.73137700653027</v>
      </c>
      <c r="E173" s="85">
        <v>118.74739080844851</v>
      </c>
      <c r="F173" s="85">
        <v>101.92723452822639</v>
      </c>
      <c r="G173" s="85">
        <v>89.41367890278427</v>
      </c>
      <c r="H173" s="85">
        <v>88.05387342016314</v>
      </c>
      <c r="I173" s="85">
        <v>88.56031416672437</v>
      </c>
      <c r="J173" s="85">
        <v>103.22854562112165</v>
      </c>
      <c r="K173" s="85">
        <v>105.10742949269752</v>
      </c>
      <c r="L173" s="85">
        <v>104.67376754520569</v>
      </c>
      <c r="M173" s="85">
        <v>93.1704171507122</v>
      </c>
      <c r="N173" s="85">
        <v>95.2992343927872</v>
      </c>
      <c r="O173" s="85">
        <v>94.6197646342731</v>
      </c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</row>
    <row r="174" spans="1:45" s="82" customFormat="1" ht="10.5">
      <c r="A174" s="98">
        <v>6</v>
      </c>
      <c r="B174" s="98">
        <v>2003</v>
      </c>
      <c r="C174" s="99">
        <v>110.01410310078533</v>
      </c>
      <c r="D174" s="99">
        <v>94.7688474942949</v>
      </c>
      <c r="E174" s="99">
        <v>109.70946064953965</v>
      </c>
      <c r="F174" s="99">
        <v>94.67808169417712</v>
      </c>
      <c r="G174" s="99">
        <v>89.08879898652935</v>
      </c>
      <c r="H174" s="99">
        <v>87.61578201953387</v>
      </c>
      <c r="I174" s="99">
        <v>88.16438681779117</v>
      </c>
      <c r="J174" s="99">
        <v>102.90141103231518</v>
      </c>
      <c r="K174" s="99">
        <v>104.61547138318653</v>
      </c>
      <c r="L174" s="99">
        <v>104.21985206837813</v>
      </c>
      <c r="M174" s="99">
        <v>92.84492411130643</v>
      </c>
      <c r="N174" s="99">
        <v>94.83825722284416</v>
      </c>
      <c r="O174" s="99">
        <v>94.20203089905954</v>
      </c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</row>
    <row r="175" spans="1:45" s="82" customFormat="1" ht="10.5">
      <c r="A175" s="83">
        <v>7</v>
      </c>
      <c r="B175" s="83">
        <v>2003</v>
      </c>
      <c r="C175" s="85">
        <v>123.59695195436704</v>
      </c>
      <c r="D175" s="85">
        <v>105.63118994613534</v>
      </c>
      <c r="E175" s="85">
        <v>124.1308810413129</v>
      </c>
      <c r="F175" s="85">
        <v>106.24394469287088</v>
      </c>
      <c r="G175" s="85">
        <v>88.53432004700987</v>
      </c>
      <c r="H175" s="85">
        <v>87.3500421145619</v>
      </c>
      <c r="I175" s="85">
        <v>87.79111005252082</v>
      </c>
      <c r="J175" s="85">
        <v>102.96829596284564</v>
      </c>
      <c r="K175" s="85">
        <v>101.87231968005061</v>
      </c>
      <c r="L175" s="85">
        <v>102.12528007658813</v>
      </c>
      <c r="M175" s="85">
        <v>92.45941541696483</v>
      </c>
      <c r="N175" s="85">
        <v>93.51996600955918</v>
      </c>
      <c r="O175" s="85">
        <v>93.18146252471345</v>
      </c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</row>
    <row r="176" spans="1:45" s="82" customFormat="1" ht="10.5">
      <c r="A176" s="98">
        <v>8</v>
      </c>
      <c r="B176" s="98">
        <v>2003</v>
      </c>
      <c r="C176" s="99">
        <v>119.19359023595877</v>
      </c>
      <c r="D176" s="99">
        <v>101.15178234157015</v>
      </c>
      <c r="E176" s="99">
        <v>119.52390872845271</v>
      </c>
      <c r="F176" s="99">
        <v>101.69151734186376</v>
      </c>
      <c r="G176" s="99">
        <v>88.15413990221323</v>
      </c>
      <c r="H176" s="99">
        <v>87.25721046400992</v>
      </c>
      <c r="I176" s="99">
        <v>87.59125942917578</v>
      </c>
      <c r="J176" s="99">
        <v>105.687615989273</v>
      </c>
      <c r="K176" s="99">
        <v>106.28003598544565</v>
      </c>
      <c r="L176" s="99">
        <v>106.14330054736995</v>
      </c>
      <c r="M176" s="99">
        <v>92.9220961611003</v>
      </c>
      <c r="N176" s="99">
        <v>95.33923376963737</v>
      </c>
      <c r="O176" s="99">
        <v>94.56773874662298</v>
      </c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</row>
    <row r="177" spans="1:45" s="82" customFormat="1" ht="10.5">
      <c r="A177" s="83">
        <v>9</v>
      </c>
      <c r="B177" s="83">
        <v>2003</v>
      </c>
      <c r="C177" s="85">
        <v>127.42892249340045</v>
      </c>
      <c r="D177" s="85">
        <v>108.50025902159395</v>
      </c>
      <c r="E177" s="85">
        <v>126.56420658634352</v>
      </c>
      <c r="F177" s="85">
        <v>107.87476022804074</v>
      </c>
      <c r="G177" s="85">
        <v>87.62749857404302</v>
      </c>
      <c r="H177" s="85">
        <v>87.48685717961672</v>
      </c>
      <c r="I177" s="85">
        <v>87.53923712196953</v>
      </c>
      <c r="J177" s="85">
        <v>106.27842537994684</v>
      </c>
      <c r="K177" s="85">
        <v>108.35610462616216</v>
      </c>
      <c r="L177" s="85">
        <v>107.87655906094243</v>
      </c>
      <c r="M177" s="85">
        <v>92.69932818482306</v>
      </c>
      <c r="N177" s="85">
        <v>96.35334991193068</v>
      </c>
      <c r="O177" s="85">
        <v>95.18706977690923</v>
      </c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</row>
    <row r="178" spans="1:45" s="82" customFormat="1" ht="10.5">
      <c r="A178" s="98">
        <v>10</v>
      </c>
      <c r="B178" s="98">
        <v>2003</v>
      </c>
      <c r="C178" s="99">
        <v>131.6460997426154</v>
      </c>
      <c r="D178" s="99">
        <v>111.83804957105124</v>
      </c>
      <c r="E178" s="99">
        <v>132.43559333574044</v>
      </c>
      <c r="F178" s="99">
        <v>112.54171228960233</v>
      </c>
      <c r="G178" s="99">
        <v>87.5844107555633</v>
      </c>
      <c r="H178" s="99">
        <v>87.21857901231374</v>
      </c>
      <c r="I178" s="99">
        <v>87.354827985814</v>
      </c>
      <c r="J178" s="99">
        <v>106.64377459804336</v>
      </c>
      <c r="K178" s="99">
        <v>110.68341378295342</v>
      </c>
      <c r="L178" s="99">
        <v>109.75103162640049</v>
      </c>
      <c r="M178" s="99">
        <v>92.76730846916763</v>
      </c>
      <c r="N178" s="99">
        <v>97.18783101776945</v>
      </c>
      <c r="O178" s="99">
        <v>95.77690135728011</v>
      </c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</row>
    <row r="179" spans="1:45" s="82" customFormat="1" ht="10.5">
      <c r="A179" s="83">
        <v>11</v>
      </c>
      <c r="B179" s="83">
        <v>2003</v>
      </c>
      <c r="C179" s="85">
        <v>131.80270588611333</v>
      </c>
      <c r="D179" s="85">
        <v>110.6715845626922</v>
      </c>
      <c r="E179" s="85">
        <v>132.76293237968196</v>
      </c>
      <c r="F179" s="85">
        <v>111.64875597545914</v>
      </c>
      <c r="G179" s="85">
        <v>86.97765750113828</v>
      </c>
      <c r="H179" s="85">
        <v>87.22150129961103</v>
      </c>
      <c r="I179" s="85">
        <v>87.13068504910972</v>
      </c>
      <c r="J179" s="85">
        <v>108.79179203454804</v>
      </c>
      <c r="K179" s="85">
        <v>112.83373876333326</v>
      </c>
      <c r="L179" s="85">
        <v>111.90082400655635</v>
      </c>
      <c r="M179" s="85">
        <v>92.9096722804288</v>
      </c>
      <c r="N179" s="85">
        <v>98.1030971938599</v>
      </c>
      <c r="O179" s="85">
        <v>96.44547478173082</v>
      </c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</row>
    <row r="180" spans="1:45" s="82" customFormat="1" ht="10.5">
      <c r="A180" s="98">
        <v>12</v>
      </c>
      <c r="B180" s="98">
        <v>2003</v>
      </c>
      <c r="C180" s="99">
        <v>126.63097243189587</v>
      </c>
      <c r="D180" s="99">
        <v>106.54571695555354</v>
      </c>
      <c r="E180" s="99">
        <v>133.83366199599539</v>
      </c>
      <c r="F180" s="99">
        <v>113.19285135124949</v>
      </c>
      <c r="G180" s="99">
        <v>86.28111657683944</v>
      </c>
      <c r="H180" s="99">
        <v>87.14571552305863</v>
      </c>
      <c r="I180" s="99">
        <v>86.82370760251756</v>
      </c>
      <c r="J180" s="99">
        <v>109.49071021407106</v>
      </c>
      <c r="K180" s="99">
        <v>107.8498373369123</v>
      </c>
      <c r="L180" s="99">
        <v>108.22856437707705</v>
      </c>
      <c r="M180" s="99">
        <v>92.5926047665964</v>
      </c>
      <c r="N180" s="99">
        <v>95.94205310359098</v>
      </c>
      <c r="O180" s="99">
        <v>94.87298582636667</v>
      </c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</row>
    <row r="181" spans="1:45" s="82" customFormat="1" ht="10.5">
      <c r="A181" s="83">
        <v>1</v>
      </c>
      <c r="B181" s="83">
        <v>2004</v>
      </c>
      <c r="C181" s="85">
        <v>114.59180559654645</v>
      </c>
      <c r="D181" s="85">
        <v>95.14084745768461</v>
      </c>
      <c r="E181" s="85">
        <v>113.831024548957</v>
      </c>
      <c r="F181" s="85">
        <v>94.54538592903907</v>
      </c>
      <c r="G181" s="85">
        <v>85.28499101711553</v>
      </c>
      <c r="H181" s="85">
        <v>86.437512716232</v>
      </c>
      <c r="I181" s="85">
        <v>86.00827194820442</v>
      </c>
      <c r="J181" s="85">
        <v>103.66297947078034</v>
      </c>
      <c r="K181" s="85">
        <v>98.73352973914888</v>
      </c>
      <c r="L181" s="85">
        <v>99.87128753409417</v>
      </c>
      <c r="M181" s="85">
        <v>90.2825992859103</v>
      </c>
      <c r="N181" s="85">
        <v>91.66158923597003</v>
      </c>
      <c r="O181" s="85">
        <v>91.2214471937874</v>
      </c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</row>
    <row r="182" spans="1:45" s="82" customFormat="1" ht="10.5">
      <c r="A182" s="98">
        <v>2</v>
      </c>
      <c r="B182" s="98">
        <v>2004</v>
      </c>
      <c r="C182" s="99">
        <v>122.29806719172406</v>
      </c>
      <c r="D182" s="99">
        <v>100.86907374840285</v>
      </c>
      <c r="E182" s="99">
        <v>122.08211456644008</v>
      </c>
      <c r="F182" s="99">
        <v>100.84741883638392</v>
      </c>
      <c r="G182" s="99">
        <v>85.03958432093414</v>
      </c>
      <c r="H182" s="99">
        <v>86.8551431295688</v>
      </c>
      <c r="I182" s="99">
        <v>86.1789633595783</v>
      </c>
      <c r="J182" s="99">
        <v>107.15536828857144</v>
      </c>
      <c r="K182" s="99">
        <v>104.72243313522188</v>
      </c>
      <c r="L182" s="99">
        <v>105.28397470396077</v>
      </c>
      <c r="M182" s="99">
        <v>91.0536279746346</v>
      </c>
      <c r="N182" s="99">
        <v>94.4462264873682</v>
      </c>
      <c r="O182" s="99">
        <v>93.36338666127978</v>
      </c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</row>
    <row r="183" spans="1:45" s="82" customFormat="1" ht="10.5">
      <c r="A183" s="83">
        <v>3</v>
      </c>
      <c r="B183" s="83">
        <v>2004</v>
      </c>
      <c r="C183" s="85">
        <v>135.17191698051195</v>
      </c>
      <c r="D183" s="85">
        <v>110.75035188502618</v>
      </c>
      <c r="E183" s="85">
        <v>134.91713949505638</v>
      </c>
      <c r="F183" s="85">
        <v>110.4750532528886</v>
      </c>
      <c r="G183" s="85">
        <v>84.8452942222155</v>
      </c>
      <c r="H183" s="85">
        <v>87.15917256131894</v>
      </c>
      <c r="I183" s="85">
        <v>86.29740057371937</v>
      </c>
      <c r="J183" s="85">
        <v>105.71361469934395</v>
      </c>
      <c r="K183" s="85">
        <v>108.44906903568737</v>
      </c>
      <c r="L183" s="85">
        <v>107.81770353581817</v>
      </c>
      <c r="M183" s="85">
        <v>90.5201095718551</v>
      </c>
      <c r="N183" s="85">
        <v>96.20438192237576</v>
      </c>
      <c r="O183" s="85">
        <v>94.39009223841387</v>
      </c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</row>
    <row r="184" spans="1:45" s="82" customFormat="1" ht="10.5">
      <c r="A184" s="98">
        <v>4</v>
      </c>
      <c r="B184" s="98">
        <v>2004</v>
      </c>
      <c r="C184" s="99">
        <v>123.46308685837214</v>
      </c>
      <c r="D184" s="99">
        <v>100.76902714786624</v>
      </c>
      <c r="E184" s="99">
        <v>125.2243110832342</v>
      </c>
      <c r="F184" s="99">
        <v>102.36397603710066</v>
      </c>
      <c r="G184" s="99">
        <v>84.5527351050551</v>
      </c>
      <c r="H184" s="99">
        <v>86.90147865991663</v>
      </c>
      <c r="I184" s="99">
        <v>86.02672160487676</v>
      </c>
      <c r="J184" s="99">
        <v>104.85648196006318</v>
      </c>
      <c r="K184" s="99">
        <v>109.00238758801804</v>
      </c>
      <c r="L184" s="99">
        <v>108.04547825693291</v>
      </c>
      <c r="M184" s="99">
        <v>90.07402343462034</v>
      </c>
      <c r="N184" s="99">
        <v>96.29125416046928</v>
      </c>
      <c r="O184" s="99">
        <v>94.30685635664388</v>
      </c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</row>
    <row r="185" spans="1:45" s="82" customFormat="1" ht="10.5">
      <c r="A185" s="83">
        <v>5</v>
      </c>
      <c r="B185" s="83">
        <v>2004</v>
      </c>
      <c r="C185" s="85">
        <v>132.36106688064916</v>
      </c>
      <c r="D185" s="85">
        <v>106.13291043221928</v>
      </c>
      <c r="E185" s="85">
        <v>130.9496589925649</v>
      </c>
      <c r="F185" s="85">
        <v>104.95760250719118</v>
      </c>
      <c r="G185" s="85">
        <v>84.33266117246349</v>
      </c>
      <c r="H185" s="85">
        <v>87.0189334192079</v>
      </c>
      <c r="I185" s="85">
        <v>86.01846847073205</v>
      </c>
      <c r="J185" s="85">
        <v>105.14532646770613</v>
      </c>
      <c r="K185" s="85">
        <v>111.89588362382632</v>
      </c>
      <c r="L185" s="85">
        <v>110.33779916354368</v>
      </c>
      <c r="M185" s="85">
        <v>89.99234196056526</v>
      </c>
      <c r="N185" s="85">
        <v>97.5881357230455</v>
      </c>
      <c r="O185" s="85">
        <v>95.16373213803648</v>
      </c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</row>
    <row r="186" spans="1:45" s="82" customFormat="1" ht="10.5">
      <c r="A186" s="98">
        <v>6</v>
      </c>
      <c r="B186" s="98">
        <v>2004</v>
      </c>
      <c r="C186" s="99">
        <v>133.04987003345298</v>
      </c>
      <c r="D186" s="99">
        <v>106.25598317920613</v>
      </c>
      <c r="E186" s="99">
        <v>133.86725192934506</v>
      </c>
      <c r="F186" s="99">
        <v>107.47241663140372</v>
      </c>
      <c r="G186" s="99">
        <v>84.01026378092286</v>
      </c>
      <c r="H186" s="99">
        <v>86.45211113549787</v>
      </c>
      <c r="I186" s="99">
        <v>85.54267885783446</v>
      </c>
      <c r="J186" s="99">
        <v>106.03713146353844</v>
      </c>
      <c r="K186" s="99">
        <v>111.74199873413265</v>
      </c>
      <c r="L186" s="99">
        <v>110.42526815371986</v>
      </c>
      <c r="M186" s="99">
        <v>90.00012803314121</v>
      </c>
      <c r="N186" s="99">
        <v>97.19675370915472</v>
      </c>
      <c r="O186" s="99">
        <v>94.89975544478925</v>
      </c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</row>
    <row r="187" spans="1:45" s="82" customFormat="1" ht="10.5">
      <c r="A187" s="83">
        <v>7</v>
      </c>
      <c r="B187" s="83">
        <v>2004</v>
      </c>
      <c r="C187" s="85">
        <v>137.26232552131893</v>
      </c>
      <c r="D187" s="85">
        <v>110.05583478426324</v>
      </c>
      <c r="E187" s="85">
        <v>135.9887915505956</v>
      </c>
      <c r="F187" s="85">
        <v>109.53926631786533</v>
      </c>
      <c r="G187" s="85">
        <v>84.10973532953291</v>
      </c>
      <c r="H187" s="85">
        <v>86.00631425562734</v>
      </c>
      <c r="I187" s="85">
        <v>85.29995966335733</v>
      </c>
      <c r="J187" s="85">
        <v>107.26966532082974</v>
      </c>
      <c r="K187" s="85">
        <v>110.87984665378823</v>
      </c>
      <c r="L187" s="85">
        <v>110.046586923725</v>
      </c>
      <c r="M187" s="85">
        <v>90.40771826281376</v>
      </c>
      <c r="N187" s="85">
        <v>96.57406447279082</v>
      </c>
      <c r="O187" s="85">
        <v>94.60590784224618</v>
      </c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</row>
    <row r="188" spans="1:15" s="82" customFormat="1" ht="10.5">
      <c r="A188" s="98">
        <v>8</v>
      </c>
      <c r="B188" s="98">
        <v>2004</v>
      </c>
      <c r="C188" s="99">
        <v>137.3972802090223</v>
      </c>
      <c r="D188" s="99">
        <v>111.18988920763611</v>
      </c>
      <c r="E188" s="99">
        <v>137.23669474301394</v>
      </c>
      <c r="F188" s="99">
        <v>111.49487923713056</v>
      </c>
      <c r="G188" s="99">
        <v>83.63692099092339</v>
      </c>
      <c r="H188" s="99">
        <v>86.57344920019688</v>
      </c>
      <c r="I188" s="99">
        <v>85.47977987939396</v>
      </c>
      <c r="J188" s="99">
        <v>106.56634417112916</v>
      </c>
      <c r="K188" s="99">
        <v>111.8623539172924</v>
      </c>
      <c r="L188" s="99">
        <v>110.63999103728607</v>
      </c>
      <c r="M188" s="99">
        <v>89.87222118022349</v>
      </c>
      <c r="N188" s="99">
        <v>97.31767418754416</v>
      </c>
      <c r="O188" s="99">
        <v>94.94125593193971</v>
      </c>
    </row>
    <row r="189" spans="1:15" s="82" customFormat="1" ht="10.5">
      <c r="A189" s="82">
        <v>9</v>
      </c>
      <c r="B189" s="83">
        <v>2004</v>
      </c>
      <c r="C189" s="85">
        <v>140.63926352505462</v>
      </c>
      <c r="D189" s="85">
        <v>112.48626316936694</v>
      </c>
      <c r="E189" s="85">
        <v>135.60709302842906</v>
      </c>
      <c r="F189" s="85">
        <v>109.0229121133463</v>
      </c>
      <c r="G189" s="85">
        <v>83.56722799416674</v>
      </c>
      <c r="H189" s="85">
        <v>86.82354381994946</v>
      </c>
      <c r="I189" s="85">
        <v>85.61077402388314</v>
      </c>
      <c r="J189" s="85">
        <v>107.75957057344824</v>
      </c>
      <c r="K189" s="85">
        <v>112.53162423456646</v>
      </c>
      <c r="L189" s="85">
        <v>111.43019475532972</v>
      </c>
      <c r="M189" s="85">
        <v>90.14595948159587</v>
      </c>
      <c r="N189" s="85">
        <v>97.74585947803877</v>
      </c>
      <c r="O189" s="85">
        <v>95.3201452770953</v>
      </c>
    </row>
    <row r="190" spans="1:15" s="82" customFormat="1" ht="10.5">
      <c r="A190" s="98">
        <v>10</v>
      </c>
      <c r="B190" s="98">
        <v>2004</v>
      </c>
      <c r="C190" s="99">
        <v>148.64403861018337</v>
      </c>
      <c r="D190" s="99">
        <v>116.30106309415802</v>
      </c>
      <c r="E190" s="99">
        <v>149.02355065982294</v>
      </c>
      <c r="F190" s="99">
        <v>117.21752168464074</v>
      </c>
      <c r="G190" s="99">
        <v>83.83998721928565</v>
      </c>
      <c r="H190" s="99">
        <v>86.96966630825754</v>
      </c>
      <c r="I190" s="99">
        <v>85.80406061349261</v>
      </c>
      <c r="J190" s="99">
        <v>107.60369308913856</v>
      </c>
      <c r="K190" s="99">
        <v>113.73517646763521</v>
      </c>
      <c r="L190" s="99">
        <v>112.31997935877793</v>
      </c>
      <c r="M190" s="99">
        <v>90.30215761686806</v>
      </c>
      <c r="N190" s="99">
        <v>98.34124077028157</v>
      </c>
      <c r="O190" s="99">
        <v>95.7753493536935</v>
      </c>
    </row>
    <row r="191" spans="1:15" s="82" customFormat="1" ht="10.5">
      <c r="A191" s="80">
        <v>11</v>
      </c>
      <c r="B191" s="83">
        <v>2004</v>
      </c>
      <c r="C191" s="85">
        <v>150.48694668839667</v>
      </c>
      <c r="D191" s="85">
        <v>119.30018059296962</v>
      </c>
      <c r="E191" s="85">
        <v>151.56925834334737</v>
      </c>
      <c r="F191" s="85">
        <v>120.63660446685306</v>
      </c>
      <c r="G191" s="85">
        <v>83.88295295503194</v>
      </c>
      <c r="H191" s="85">
        <v>87.39594992158905</v>
      </c>
      <c r="I191" s="85">
        <v>86.08758278441523</v>
      </c>
      <c r="J191" s="85">
        <v>108.80360029065123</v>
      </c>
      <c r="K191" s="85">
        <v>115.21308373844634</v>
      </c>
      <c r="L191" s="85">
        <v>113.73372191282361</v>
      </c>
      <c r="M191" s="85">
        <v>90.65973559923772</v>
      </c>
      <c r="N191" s="85">
        <v>99.21431641768406</v>
      </c>
      <c r="O191" s="85">
        <v>96.48388994047562</v>
      </c>
    </row>
    <row r="192" spans="1:15" s="82" customFormat="1" ht="10.5">
      <c r="A192" s="98">
        <v>12</v>
      </c>
      <c r="B192" s="98">
        <v>2004</v>
      </c>
      <c r="C192" s="99">
        <v>144.13068242268832</v>
      </c>
      <c r="D192" s="99">
        <v>114.795098977418</v>
      </c>
      <c r="E192" s="99">
        <v>151.09901679138792</v>
      </c>
      <c r="F192" s="99">
        <v>121.51534539391609</v>
      </c>
      <c r="G192" s="99">
        <v>83.26958818634927</v>
      </c>
      <c r="H192" s="99">
        <v>87.8018344371715</v>
      </c>
      <c r="I192" s="99">
        <v>86.11386199978946</v>
      </c>
      <c r="J192" s="99">
        <v>106.16757579236796</v>
      </c>
      <c r="K192" s="99">
        <v>110.31702775064447</v>
      </c>
      <c r="L192" s="99">
        <v>109.35929989717111</v>
      </c>
      <c r="M192" s="99">
        <v>89.49633995992436</v>
      </c>
      <c r="N192" s="99">
        <v>97.36762248927475</v>
      </c>
      <c r="O192" s="99">
        <v>94.85528919278136</v>
      </c>
    </row>
    <row r="193" spans="1:15" s="82" customFormat="1" ht="10.5">
      <c r="A193" s="80">
        <v>1</v>
      </c>
      <c r="B193" s="83">
        <v>2005</v>
      </c>
      <c r="C193" s="85">
        <v>126.28991930186663</v>
      </c>
      <c r="D193" s="85">
        <v>99.69603093313238</v>
      </c>
      <c r="E193" s="85">
        <v>124.3120142170724</v>
      </c>
      <c r="F193" s="85">
        <v>98.15827325872067</v>
      </c>
      <c r="G193" s="85">
        <v>82.20008718490469</v>
      </c>
      <c r="H193" s="85">
        <v>86.53781848524494</v>
      </c>
      <c r="I193" s="85">
        <v>84.92229045112383</v>
      </c>
      <c r="J193" s="85">
        <v>107.00257600555678</v>
      </c>
      <c r="K193" s="85">
        <v>102.80394461073489</v>
      </c>
      <c r="L193" s="85">
        <v>103.77302348517946</v>
      </c>
      <c r="M193" s="85">
        <v>88.94473845777364</v>
      </c>
      <c r="N193" s="85">
        <v>93.44863256438087</v>
      </c>
      <c r="O193" s="85">
        <v>92.01109261003197</v>
      </c>
    </row>
    <row r="194" spans="1:15" s="82" customFormat="1" ht="10.5">
      <c r="A194" s="98">
        <v>2</v>
      </c>
      <c r="B194" s="98">
        <v>2005</v>
      </c>
      <c r="C194" s="99">
        <v>134.4392219774983</v>
      </c>
      <c r="D194" s="99">
        <v>105.38472085681539</v>
      </c>
      <c r="E194" s="99">
        <v>134.2370589569363</v>
      </c>
      <c r="F194" s="99">
        <v>105.19189616769818</v>
      </c>
      <c r="G194" s="99">
        <v>82.62282975097473</v>
      </c>
      <c r="H194" s="99">
        <v>87.40529766531849</v>
      </c>
      <c r="I194" s="99">
        <v>85.62413362980041</v>
      </c>
      <c r="J194" s="99">
        <v>111.02572916349199</v>
      </c>
      <c r="K194" s="99">
        <v>109.30080508353299</v>
      </c>
      <c r="L194" s="99">
        <v>109.69893183692471</v>
      </c>
      <c r="M194" s="99">
        <v>90.3465567148709</v>
      </c>
      <c r="N194" s="99">
        <v>96.70780643527704</v>
      </c>
      <c r="O194" s="99">
        <v>94.67744106339596</v>
      </c>
    </row>
    <row r="195" spans="1:15" s="82" customFormat="1" ht="10.5">
      <c r="A195" s="80">
        <v>3</v>
      </c>
      <c r="B195" s="83">
        <v>2005</v>
      </c>
      <c r="C195" s="85">
        <v>141.9501498600123</v>
      </c>
      <c r="D195" s="85">
        <v>109.5904134063138</v>
      </c>
      <c r="E195" s="85">
        <v>141.82646430045125</v>
      </c>
      <c r="F195" s="85">
        <v>110.2138852203123</v>
      </c>
      <c r="G195" s="85">
        <v>82.47998962414562</v>
      </c>
      <c r="H195" s="85">
        <v>87.26737636581474</v>
      </c>
      <c r="I195" s="85">
        <v>85.4843803810843</v>
      </c>
      <c r="J195" s="85">
        <v>108.571091648922</v>
      </c>
      <c r="K195" s="85">
        <v>110.36573128258526</v>
      </c>
      <c r="L195" s="85">
        <v>109.95151360242191</v>
      </c>
      <c r="M195" s="85">
        <v>89.57505922600888</v>
      </c>
      <c r="N195" s="85">
        <v>97.08092601692373</v>
      </c>
      <c r="O195" s="85">
        <v>94.68522506380145</v>
      </c>
    </row>
    <row r="196" spans="1:15" s="82" customFormat="1" ht="10.5">
      <c r="A196" s="98">
        <v>4</v>
      </c>
      <c r="B196" s="98">
        <v>2005</v>
      </c>
      <c r="C196" s="99">
        <v>147.47764842075307</v>
      </c>
      <c r="D196" s="99">
        <v>114.59634204854692</v>
      </c>
      <c r="E196" s="99">
        <v>146.49146725354808</v>
      </c>
      <c r="F196" s="99">
        <v>113.93464307988131</v>
      </c>
      <c r="G196" s="99">
        <v>82.84392265928356</v>
      </c>
      <c r="H196" s="99">
        <v>87.07212550722643</v>
      </c>
      <c r="I196" s="99">
        <v>85.4973898304761</v>
      </c>
      <c r="J196" s="99">
        <v>109.13399960414422</v>
      </c>
      <c r="K196" s="99">
        <v>112.23389416391873</v>
      </c>
      <c r="L196" s="99">
        <v>111.51841284431822</v>
      </c>
      <c r="M196" s="99">
        <v>89.9931003975407</v>
      </c>
      <c r="N196" s="99">
        <v>97.76233556382607</v>
      </c>
      <c r="O196" s="99">
        <v>95.28257345088397</v>
      </c>
    </row>
    <row r="197" spans="1:15" s="82" customFormat="1" ht="10.5">
      <c r="A197" s="80">
        <v>5</v>
      </c>
      <c r="B197" s="83">
        <v>2005</v>
      </c>
      <c r="C197" s="85">
        <v>143.6885630303989</v>
      </c>
      <c r="D197" s="85">
        <v>111.40960770552043</v>
      </c>
      <c r="E197" s="85">
        <v>142.50689613755895</v>
      </c>
      <c r="F197" s="85">
        <v>110.81426033646255</v>
      </c>
      <c r="G197" s="85">
        <v>82.77394107305653</v>
      </c>
      <c r="H197" s="85">
        <v>86.83024675773967</v>
      </c>
      <c r="I197" s="85">
        <v>85.3195318021922</v>
      </c>
      <c r="J197" s="85">
        <v>110.14789324658427</v>
      </c>
      <c r="K197" s="85">
        <v>111.90326345922163</v>
      </c>
      <c r="L197" s="85">
        <v>111.49810948643083</v>
      </c>
      <c r="M197" s="85">
        <v>90.2178618305938</v>
      </c>
      <c r="N197" s="85">
        <v>97.48274972557789</v>
      </c>
      <c r="O197" s="85">
        <v>95.1639637226866</v>
      </c>
    </row>
    <row r="198" spans="1:15" s="82" customFormat="1" ht="10.5">
      <c r="A198" s="98">
        <v>6</v>
      </c>
      <c r="B198" s="98">
        <v>2005</v>
      </c>
      <c r="C198" s="99">
        <v>142.77468316647517</v>
      </c>
      <c r="D198" s="99">
        <v>111.88575646774584</v>
      </c>
      <c r="E198" s="99">
        <v>146.9398591144179</v>
      </c>
      <c r="F198" s="99">
        <v>115.11881056240672</v>
      </c>
      <c r="G198" s="99">
        <v>82.62644000692619</v>
      </c>
      <c r="H198" s="99">
        <v>86.378976722943</v>
      </c>
      <c r="I198" s="99">
        <v>84.98139631879984</v>
      </c>
      <c r="J198" s="99">
        <v>110.84523154554509</v>
      </c>
      <c r="K198" s="99">
        <v>111.64327080091729</v>
      </c>
      <c r="L198" s="99">
        <v>111.45907673608164</v>
      </c>
      <c r="M198" s="99">
        <v>90.30010169652617</v>
      </c>
      <c r="N198" s="99">
        <v>97.11274565271246</v>
      </c>
      <c r="O198" s="99">
        <v>94.93830556820774</v>
      </c>
    </row>
    <row r="199" spans="1:15" s="82" customFormat="1" ht="10.5">
      <c r="A199" s="80">
        <v>7</v>
      </c>
      <c r="B199" s="83">
        <v>2005</v>
      </c>
      <c r="C199" s="85">
        <v>141.7183574443243</v>
      </c>
      <c r="D199" s="85">
        <v>110.18548166357036</v>
      </c>
      <c r="E199" s="85">
        <v>138.1561651717568</v>
      </c>
      <c r="F199" s="85">
        <v>108.62266092688581</v>
      </c>
      <c r="G199" s="85">
        <v>82.93885165858394</v>
      </c>
      <c r="H199" s="85">
        <v>86.14477166756986</v>
      </c>
      <c r="I199" s="85">
        <v>84.95077109652014</v>
      </c>
      <c r="J199" s="85">
        <v>111.14805189676723</v>
      </c>
      <c r="K199" s="85">
        <v>110.78773062890612</v>
      </c>
      <c r="L199" s="85">
        <v>110.8708957596027</v>
      </c>
      <c r="M199" s="85">
        <v>90.60990514313002</v>
      </c>
      <c r="N199" s="85">
        <v>96.61456062824301</v>
      </c>
      <c r="O199" s="85">
        <v>94.69801197775696</v>
      </c>
    </row>
    <row r="200" spans="1:15" s="82" customFormat="1" ht="10.5">
      <c r="A200" s="98">
        <v>8</v>
      </c>
      <c r="B200" s="98">
        <v>2005</v>
      </c>
      <c r="C200" s="99">
        <v>153.7085922474948</v>
      </c>
      <c r="D200" s="99">
        <v>119.36358786335327</v>
      </c>
      <c r="E200" s="99">
        <v>150.18765988190742</v>
      </c>
      <c r="F200" s="99">
        <v>117.54239575028052</v>
      </c>
      <c r="G200" s="99">
        <v>82.88162240072704</v>
      </c>
      <c r="H200" s="99">
        <v>86.19355058271552</v>
      </c>
      <c r="I200" s="99">
        <v>84.96006873367189</v>
      </c>
      <c r="J200" s="99">
        <v>112.09534227091837</v>
      </c>
      <c r="K200" s="99">
        <v>112.48751198156329</v>
      </c>
      <c r="L200" s="99">
        <v>112.39699596668952</v>
      </c>
      <c r="M200" s="99">
        <v>90.82583938364766</v>
      </c>
      <c r="N200" s="99">
        <v>97.36478319394308</v>
      </c>
      <c r="O200" s="99">
        <v>95.27770193402796</v>
      </c>
    </row>
    <row r="201" spans="1:15" s="82" customFormat="1" ht="10.5">
      <c r="A201" s="80">
        <v>9</v>
      </c>
      <c r="B201" s="83">
        <v>2005</v>
      </c>
      <c r="C201" s="85">
        <v>152.70597660741586</v>
      </c>
      <c r="D201" s="85">
        <v>118.55217638540562</v>
      </c>
      <c r="E201" s="85">
        <v>150.74333454758806</v>
      </c>
      <c r="F201" s="85">
        <v>118.28505923168288</v>
      </c>
      <c r="G201" s="85">
        <v>82.74231081743041</v>
      </c>
      <c r="H201" s="85">
        <v>86.22325917988313</v>
      </c>
      <c r="I201" s="85">
        <v>84.92682810209158</v>
      </c>
      <c r="J201" s="85">
        <v>111.01702945046786</v>
      </c>
      <c r="K201" s="85">
        <v>113.41693252639898</v>
      </c>
      <c r="L201" s="85">
        <v>112.86301503450677</v>
      </c>
      <c r="M201" s="85">
        <v>90.43118101095455</v>
      </c>
      <c r="N201" s="85">
        <v>97.77674273071014</v>
      </c>
      <c r="O201" s="85">
        <v>95.43220748868622</v>
      </c>
    </row>
    <row r="202" spans="1:15" s="82" customFormat="1" ht="10.5">
      <c r="A202" s="98">
        <v>10</v>
      </c>
      <c r="B202" s="98">
        <v>2005</v>
      </c>
      <c r="C202" s="99">
        <v>152.58732453261752</v>
      </c>
      <c r="D202" s="99">
        <v>118.29327664687628</v>
      </c>
      <c r="E202" s="99">
        <v>151.03914929280432</v>
      </c>
      <c r="F202" s="99">
        <v>117.61517219815431</v>
      </c>
      <c r="G202" s="99">
        <v>82.91611797719113</v>
      </c>
      <c r="H202" s="99">
        <v>86.13462591778546</v>
      </c>
      <c r="I202" s="99">
        <v>84.9359371456931</v>
      </c>
      <c r="J202" s="99">
        <v>111.17831055296192</v>
      </c>
      <c r="K202" s="99">
        <v>115.53388666323121</v>
      </c>
      <c r="L202" s="99">
        <v>114.52858364956269</v>
      </c>
      <c r="M202" s="99">
        <v>90.60158190416281</v>
      </c>
      <c r="N202" s="99">
        <v>98.62517366765394</v>
      </c>
      <c r="O202" s="99">
        <v>96.06422674830196</v>
      </c>
    </row>
    <row r="203" spans="1:15" s="82" customFormat="1" ht="10.5">
      <c r="A203" s="158">
        <v>11</v>
      </c>
      <c r="B203" s="158">
        <v>2005</v>
      </c>
      <c r="C203" s="159">
        <v>154.3890132065108</v>
      </c>
      <c r="D203" s="159">
        <v>120.58976675805675</v>
      </c>
      <c r="E203" s="159">
        <v>157.32167541261165</v>
      </c>
      <c r="F203" s="159">
        <v>123.5315972450701</v>
      </c>
      <c r="G203" s="159">
        <v>82.8273686352535</v>
      </c>
      <c r="H203" s="159">
        <v>86.07336459291845</v>
      </c>
      <c r="I203" s="159">
        <v>84.86443828901389</v>
      </c>
      <c r="J203" s="159">
        <v>112.08488530965718</v>
      </c>
      <c r="K203" s="159">
        <v>117.43931781808607</v>
      </c>
      <c r="L203" s="159">
        <v>116.20347048103302</v>
      </c>
      <c r="M203" s="159">
        <v>90.7834954782456</v>
      </c>
      <c r="N203" s="159">
        <v>99.39947982660806</v>
      </c>
      <c r="O203" s="159">
        <v>96.64945474750023</v>
      </c>
    </row>
    <row r="204" spans="1:15" s="82" customFormat="1" ht="10.5">
      <c r="A204" s="98">
        <v>12</v>
      </c>
      <c r="B204" s="98">
        <v>2005</v>
      </c>
      <c r="C204" s="99">
        <v>149.08174698008526</v>
      </c>
      <c r="D204" s="99">
        <v>115.99835287047033</v>
      </c>
      <c r="E204" s="99">
        <v>158.483390137561</v>
      </c>
      <c r="F204" s="99">
        <v>124.87899066089119</v>
      </c>
      <c r="G204" s="99">
        <v>82.5375259074431</v>
      </c>
      <c r="H204" s="99">
        <v>85.80430071178978</v>
      </c>
      <c r="I204" s="99">
        <v>84.58763561379985</v>
      </c>
      <c r="J204" s="99">
        <v>111.04945643751596</v>
      </c>
      <c r="K204" s="99">
        <v>114.50885773964107</v>
      </c>
      <c r="L204" s="99">
        <v>113.71039928857289</v>
      </c>
      <c r="M204" s="99">
        <v>90.29090218883803</v>
      </c>
      <c r="N204" s="99">
        <v>97.99969716408799</v>
      </c>
      <c r="O204" s="99">
        <v>95.53922617731479</v>
      </c>
    </row>
    <row r="205" spans="1:15" s="82" customFormat="1" ht="10.5">
      <c r="A205" s="158">
        <v>1</v>
      </c>
      <c r="B205" s="158">
        <v>2006</v>
      </c>
      <c r="C205" s="159">
        <v>136.650367914641</v>
      </c>
      <c r="D205" s="159">
        <v>105.1137348897895</v>
      </c>
      <c r="E205" s="159">
        <v>132.89505122123268</v>
      </c>
      <c r="F205" s="159">
        <v>102.78843022505993</v>
      </c>
      <c r="G205" s="159">
        <v>81.80182857845605</v>
      </c>
      <c r="H205" s="159">
        <v>85.18254402410074</v>
      </c>
      <c r="I205" s="159">
        <v>83.9234433100024</v>
      </c>
      <c r="J205" s="159">
        <v>108.26100241991155</v>
      </c>
      <c r="K205" s="159">
        <v>104.57202717120147</v>
      </c>
      <c r="L205" s="159">
        <v>105.4234731891307</v>
      </c>
      <c r="M205" s="159">
        <v>88.99698958908165</v>
      </c>
      <c r="N205" s="159">
        <v>93.42034521206594</v>
      </c>
      <c r="O205" s="159">
        <v>92.00851129905155</v>
      </c>
    </row>
    <row r="206" spans="1:15" s="82" customFormat="1" ht="10.5">
      <c r="A206" s="98">
        <v>2</v>
      </c>
      <c r="B206" s="98">
        <v>2006</v>
      </c>
      <c r="C206" s="99">
        <v>142.326964582535</v>
      </c>
      <c r="D206" s="99">
        <v>110.84495499234485</v>
      </c>
      <c r="E206" s="99">
        <v>145.53833492430215</v>
      </c>
      <c r="F206" s="99">
        <v>112.98108821801401</v>
      </c>
      <c r="G206" s="99">
        <v>81.57043077155616</v>
      </c>
      <c r="H206" s="99">
        <v>85.45181225938508</v>
      </c>
      <c r="I206" s="99">
        <v>84.00624540184035</v>
      </c>
      <c r="J206" s="99">
        <v>113.25078839389086</v>
      </c>
      <c r="K206" s="99">
        <v>113.44563051810898</v>
      </c>
      <c r="L206" s="99">
        <v>113.400659343296</v>
      </c>
      <c r="M206" s="99">
        <v>90.18541154657038</v>
      </c>
      <c r="N206" s="99">
        <v>97.34524477421104</v>
      </c>
      <c r="O206" s="99">
        <v>95.05998981759271</v>
      </c>
    </row>
    <row r="207" spans="1:15" s="82" customFormat="1" ht="10.5">
      <c r="A207" s="158">
        <v>3</v>
      </c>
      <c r="B207" s="186">
        <v>2006</v>
      </c>
      <c r="C207" s="84">
        <v>158.90773775118365</v>
      </c>
      <c r="D207" s="84">
        <v>122.18299380341101</v>
      </c>
      <c r="E207" s="84">
        <v>160.05202668489295</v>
      </c>
      <c r="F207" s="84">
        <v>123.10673260840785</v>
      </c>
      <c r="G207" s="84">
        <v>81.50061880174944</v>
      </c>
      <c r="H207" s="84">
        <v>85.70159393817156</v>
      </c>
      <c r="I207" s="84">
        <v>84.13699884603128</v>
      </c>
      <c r="J207" s="84">
        <v>112.84482093958282</v>
      </c>
      <c r="K207" s="84">
        <v>116.33489607375577</v>
      </c>
      <c r="L207" s="84">
        <v>115.5293578483896</v>
      </c>
      <c r="M207" s="84">
        <v>90.02418731838837</v>
      </c>
      <c r="N207" s="84">
        <v>98.71643558244439</v>
      </c>
      <c r="O207" s="84">
        <v>95.94206880628738</v>
      </c>
    </row>
    <row r="208" spans="1:15" s="82" customFormat="1" ht="12">
      <c r="A208" s="98">
        <v>4</v>
      </c>
      <c r="B208" s="100">
        <v>2006</v>
      </c>
      <c r="C208" s="99">
        <v>146.4879869701376</v>
      </c>
      <c r="D208" s="99">
        <v>111.16775764238129</v>
      </c>
      <c r="E208" s="99">
        <v>147.5600124282714</v>
      </c>
      <c r="F208" s="99">
        <v>112.71160276919575</v>
      </c>
      <c r="G208" s="99">
        <v>81.0426058489561</v>
      </c>
      <c r="H208" s="99">
        <v>85.58565132043742</v>
      </c>
      <c r="I208" s="99">
        <v>83.89365686266885</v>
      </c>
      <c r="J208" s="99">
        <v>111.50632610735454</v>
      </c>
      <c r="K208" s="99">
        <v>117.80885777834477</v>
      </c>
      <c r="L208" s="99">
        <v>116.35418130795796</v>
      </c>
      <c r="M208" s="99">
        <v>89.32674100582976</v>
      </c>
      <c r="N208" s="99">
        <v>99.2759785161208</v>
      </c>
      <c r="O208" s="99">
        <v>96.10040953119098</v>
      </c>
    </row>
    <row r="209" spans="1:15" s="82" customFormat="1" ht="10.5">
      <c r="A209" s="158">
        <v>5</v>
      </c>
      <c r="B209" s="158">
        <v>2006</v>
      </c>
      <c r="C209" s="159">
        <v>165.35863123870698</v>
      </c>
      <c r="D209" s="159">
        <v>123.71288823276092</v>
      </c>
      <c r="E209" s="159">
        <v>166.92279035194844</v>
      </c>
      <c r="F209" s="159">
        <v>124.99164527119119</v>
      </c>
      <c r="G209" s="159">
        <v>81.1298705682684</v>
      </c>
      <c r="H209" s="159">
        <v>85.41651406068425</v>
      </c>
      <c r="I209" s="159">
        <v>83.82001297410532</v>
      </c>
      <c r="J209" s="159">
        <v>113.16981143132858</v>
      </c>
      <c r="K209" s="159">
        <v>119.38369775465314</v>
      </c>
      <c r="L209" s="159">
        <v>117.9494813641501</v>
      </c>
      <c r="M209" s="159">
        <v>89.84263441577178</v>
      </c>
      <c r="N209" s="159">
        <v>99.84778610972025</v>
      </c>
      <c r="O209" s="159">
        <v>96.65437059662617</v>
      </c>
    </row>
    <row r="210" spans="1:15" s="82" customFormat="1" ht="10.5">
      <c r="A210" s="98">
        <v>6</v>
      </c>
      <c r="B210" s="98">
        <v>2006</v>
      </c>
      <c r="C210" s="99">
        <v>164.9968450310566</v>
      </c>
      <c r="D210" s="99">
        <v>122.62353501091</v>
      </c>
      <c r="E210" s="99">
        <v>170.84623475812194</v>
      </c>
      <c r="F210" s="99">
        <v>126.78787858419625</v>
      </c>
      <c r="G210" s="99">
        <v>81.53341907472333</v>
      </c>
      <c r="H210" s="99">
        <v>85.62078459568143</v>
      </c>
      <c r="I210" s="99">
        <v>84.09850183365562</v>
      </c>
      <c r="J210" s="99">
        <v>114.13122453861017</v>
      </c>
      <c r="K210" s="99">
        <v>120.75601040531524</v>
      </c>
      <c r="L210" s="99">
        <v>119.2269549995321</v>
      </c>
      <c r="M210" s="99">
        <v>90.39788552825395</v>
      </c>
      <c r="N210" s="99">
        <v>100.54831013714005</v>
      </c>
      <c r="O210" s="99">
        <v>97.30852683329324</v>
      </c>
    </row>
    <row r="211" spans="1:15" s="82" customFormat="1" ht="10.5">
      <c r="A211" s="158">
        <v>7</v>
      </c>
      <c r="B211" s="158">
        <v>2005.73333333333</v>
      </c>
      <c r="C211" s="159">
        <v>169.03943495283485</v>
      </c>
      <c r="D211" s="159">
        <v>125.47184648875793</v>
      </c>
      <c r="E211" s="159">
        <v>172.25101649140998</v>
      </c>
      <c r="F211" s="159">
        <v>126.5025262093821</v>
      </c>
      <c r="G211" s="159">
        <v>81.36889639410226</v>
      </c>
      <c r="H211" s="159">
        <v>85.68626869572795</v>
      </c>
      <c r="I211" s="159">
        <v>84.07832308912315</v>
      </c>
      <c r="J211" s="159">
        <v>114.50075111462058</v>
      </c>
      <c r="K211" s="159">
        <v>121.91946556848721</v>
      </c>
      <c r="L211" s="159">
        <v>120.207164874112</v>
      </c>
      <c r="M211" s="159">
        <v>90.37858924102268</v>
      </c>
      <c r="N211" s="159">
        <v>101.0802773950689</v>
      </c>
      <c r="O211" s="159">
        <v>97.6645433799518</v>
      </c>
    </row>
    <row r="212" spans="1:15" s="82" customFormat="1" ht="10.5">
      <c r="A212" s="98">
        <v>8</v>
      </c>
      <c r="B212" s="98">
        <v>2005.70476190476</v>
      </c>
      <c r="C212" s="99">
        <v>180.372123624622</v>
      </c>
      <c r="D212" s="99">
        <v>135.05951172003572</v>
      </c>
      <c r="E212" s="99">
        <v>182.24286980872984</v>
      </c>
      <c r="F212" s="99">
        <v>135.91331692370895</v>
      </c>
      <c r="G212" s="99">
        <v>81.62489460707073</v>
      </c>
      <c r="H212" s="99">
        <v>85.79697120002506</v>
      </c>
      <c r="I212" s="99">
        <v>84.2431389707467</v>
      </c>
      <c r="J212" s="99">
        <v>117.38008205021687</v>
      </c>
      <c r="K212" s="99">
        <v>124.56553431322857</v>
      </c>
      <c r="L212" s="99">
        <v>122.90707246301646</v>
      </c>
      <c r="M212" s="99">
        <v>91.34796200743911</v>
      </c>
      <c r="N212" s="99">
        <v>102.2681536883219</v>
      </c>
      <c r="O212" s="99">
        <v>98.78267834657527</v>
      </c>
    </row>
    <row r="213" spans="1:15" s="82" customFormat="1" ht="10.5">
      <c r="A213" s="158">
        <v>9</v>
      </c>
      <c r="B213" s="158">
        <v>2005.67619047619</v>
      </c>
      <c r="C213" s="159">
        <v>183.05544200664286</v>
      </c>
      <c r="D213" s="159">
        <v>136.9266722829133</v>
      </c>
      <c r="E213" s="159">
        <v>181.6895092035</v>
      </c>
      <c r="F213" s="159">
        <v>136.1719490575984</v>
      </c>
      <c r="G213" s="159">
        <v>81.78555051086259</v>
      </c>
      <c r="H213" s="159">
        <v>86.396197752941</v>
      </c>
      <c r="I213" s="159">
        <v>84.67902595061278</v>
      </c>
      <c r="J213" s="159">
        <v>118.25512386884216</v>
      </c>
      <c r="K213" s="159">
        <v>126.75192012358066</v>
      </c>
      <c r="L213" s="159">
        <v>124.79078922719329</v>
      </c>
      <c r="M213" s="159">
        <v>91.70288405543295</v>
      </c>
      <c r="N213" s="159">
        <v>103.5416995264506</v>
      </c>
      <c r="O213" s="159">
        <v>99.76302048806353</v>
      </c>
    </row>
    <row r="214" spans="1:15" s="82" customFormat="1" ht="10.5">
      <c r="A214" s="98">
        <v>10</v>
      </c>
      <c r="B214" s="98">
        <v>2005.64761904762</v>
      </c>
      <c r="C214" s="99">
        <v>186.77502078051646</v>
      </c>
      <c r="D214" s="99">
        <v>139.57790318832338</v>
      </c>
      <c r="E214" s="99">
        <v>183.53171936769212</v>
      </c>
      <c r="F214" s="99">
        <v>137.8219345098271</v>
      </c>
      <c r="G214" s="99">
        <v>81.64412409483604</v>
      </c>
      <c r="H214" s="99">
        <v>86.61317576404264</v>
      </c>
      <c r="I214" s="99">
        <v>84.76252118938748</v>
      </c>
      <c r="J214" s="99">
        <v>118.84543386471735</v>
      </c>
      <c r="K214" s="99">
        <v>127.92589713870417</v>
      </c>
      <c r="L214" s="99">
        <v>125.83005106375622</v>
      </c>
      <c r="M214" s="99">
        <v>91.7604419815676</v>
      </c>
      <c r="N214" s="99">
        <v>104.16526741271309</v>
      </c>
      <c r="O214" s="99">
        <v>100.20593094478086</v>
      </c>
    </row>
    <row r="215" spans="1:15" s="82" customFormat="1" ht="10.5">
      <c r="A215" s="158">
        <v>11</v>
      </c>
      <c r="B215" s="158">
        <v>2005.61904761905</v>
      </c>
      <c r="C215" s="159">
        <v>187.16171476482344</v>
      </c>
      <c r="D215" s="159">
        <v>140.995587365276</v>
      </c>
      <c r="E215" s="159">
        <v>187.9086373786818</v>
      </c>
      <c r="F215" s="159">
        <v>142.33654406654964</v>
      </c>
      <c r="G215" s="159">
        <v>81.88724053897522</v>
      </c>
      <c r="H215" s="159">
        <v>86.78099612431171</v>
      </c>
      <c r="I215" s="159">
        <v>84.95838453478616</v>
      </c>
      <c r="J215" s="159">
        <v>121.68027272344627</v>
      </c>
      <c r="K215" s="159">
        <v>129.47350018552225</v>
      </c>
      <c r="L215" s="159">
        <v>127.67475878932503</v>
      </c>
      <c r="M215" s="159">
        <v>92.7083370472752</v>
      </c>
      <c r="N215" s="159">
        <v>104.9193012046737</v>
      </c>
      <c r="O215" s="159">
        <v>101.0218408199743</v>
      </c>
    </row>
    <row r="216" spans="1:15" s="82" customFormat="1" ht="10.5">
      <c r="A216" s="98">
        <v>12</v>
      </c>
      <c r="B216" s="98">
        <v>2005.59047619047</v>
      </c>
      <c r="C216" s="99">
        <v>176.7908186331566</v>
      </c>
      <c r="D216" s="99">
        <v>131.02350566692203</v>
      </c>
      <c r="E216" s="99">
        <v>186.2790155111909</v>
      </c>
      <c r="F216" s="99">
        <v>139.34499165421298</v>
      </c>
      <c r="G216" s="99">
        <v>81.42413345726425</v>
      </c>
      <c r="H216" s="99">
        <v>86.1314093091258</v>
      </c>
      <c r="I216" s="99">
        <v>84.37824951741</v>
      </c>
      <c r="J216" s="99">
        <v>119.70819769288272</v>
      </c>
      <c r="K216" s="99">
        <v>125.21465115719288</v>
      </c>
      <c r="L216" s="99">
        <v>123.9437161253736</v>
      </c>
      <c r="M216" s="99">
        <v>91.8348895892197</v>
      </c>
      <c r="N216" s="99">
        <v>102.73628596741266</v>
      </c>
      <c r="O216" s="99">
        <v>99.25680965626735</v>
      </c>
    </row>
    <row r="217" spans="1:15" s="82" customFormat="1" ht="10.5">
      <c r="A217" s="158">
        <v>1</v>
      </c>
      <c r="B217" s="158">
        <v>2007</v>
      </c>
      <c r="C217" s="159">
        <v>164.59116437338713</v>
      </c>
      <c r="D217" s="159">
        <v>121.01872182580533</v>
      </c>
      <c r="E217" s="159">
        <v>157.98779129923076</v>
      </c>
      <c r="F217" s="159">
        <v>117.95925337466988</v>
      </c>
      <c r="G217" s="159">
        <v>80.61485203243596</v>
      </c>
      <c r="H217" s="159">
        <v>86.0335904254012</v>
      </c>
      <c r="I217" s="159">
        <v>84.01545624942837</v>
      </c>
      <c r="J217" s="159">
        <v>116.44098010040261</v>
      </c>
      <c r="K217" s="159">
        <v>115.65636715750158</v>
      </c>
      <c r="L217" s="159">
        <v>115.8374623183006</v>
      </c>
      <c r="M217" s="159">
        <v>90.35721063293161</v>
      </c>
      <c r="N217" s="159">
        <v>98.61910100880289</v>
      </c>
      <c r="O217" s="159">
        <v>95.98209462440715</v>
      </c>
    </row>
    <row r="218" spans="1:15" s="82" customFormat="1" ht="10.5">
      <c r="A218" s="98">
        <v>2</v>
      </c>
      <c r="B218" s="98">
        <v>2007</v>
      </c>
      <c r="C218" s="99">
        <v>170.07161926612184</v>
      </c>
      <c r="D218" s="99">
        <v>127.54149833021935</v>
      </c>
      <c r="E218" s="99">
        <v>170.56145329512907</v>
      </c>
      <c r="F218" s="99">
        <v>128.15955264375407</v>
      </c>
      <c r="G218" s="99">
        <v>81.339768431781</v>
      </c>
      <c r="H218" s="99">
        <v>86.56759431053175</v>
      </c>
      <c r="I218" s="99">
        <v>84.62056286025192</v>
      </c>
      <c r="J218" s="99">
        <v>119.1605870669811</v>
      </c>
      <c r="K218" s="99">
        <v>123.67702036585203</v>
      </c>
      <c r="L218" s="99">
        <v>122.63459018177541</v>
      </c>
      <c r="M218" s="99">
        <v>91.62455212399037</v>
      </c>
      <c r="N218" s="99">
        <v>102.33387707959751</v>
      </c>
      <c r="O218" s="99">
        <v>98.91570557214435</v>
      </c>
    </row>
    <row r="219" spans="1:15" s="82" customFormat="1" ht="10.5">
      <c r="A219" s="82">
        <v>3</v>
      </c>
      <c r="B219" s="158">
        <v>2007</v>
      </c>
      <c r="C219" s="159">
        <v>187.4693643530261</v>
      </c>
      <c r="D219" s="159">
        <v>140.17930389155202</v>
      </c>
      <c r="E219" s="159">
        <v>187.7041854758589</v>
      </c>
      <c r="F219" s="159">
        <v>141.7355347643125</v>
      </c>
      <c r="G219" s="159">
        <v>81.74931637294307</v>
      </c>
      <c r="H219" s="159">
        <v>86.9125367366252</v>
      </c>
      <c r="I219" s="159">
        <v>84.98956671697019</v>
      </c>
      <c r="J219" s="159">
        <v>118.85243237949051</v>
      </c>
      <c r="K219" s="159">
        <v>125.64473618838467</v>
      </c>
      <c r="L219" s="159">
        <v>124.07701625514002</v>
      </c>
      <c r="M219" s="159">
        <v>91.8389319921866</v>
      </c>
      <c r="N219" s="159">
        <v>103.36826978714335</v>
      </c>
      <c r="O219" s="159">
        <v>99.68836894242294</v>
      </c>
    </row>
    <row r="220" spans="1:15" s="82" customFormat="1" ht="10.5">
      <c r="A220" s="98">
        <v>4</v>
      </c>
      <c r="B220" s="98">
        <v>2007</v>
      </c>
      <c r="C220" s="99">
        <v>170.3529568147037</v>
      </c>
      <c r="D220" s="99">
        <v>127.53874469312021</v>
      </c>
      <c r="E220" s="99">
        <v>168.15567816656534</v>
      </c>
      <c r="F220" s="99">
        <v>127.13964891069172</v>
      </c>
      <c r="G220" s="99">
        <v>81.83116441727466</v>
      </c>
      <c r="H220" s="99">
        <v>87.0499020353384</v>
      </c>
      <c r="I220" s="99">
        <v>85.10625538206529</v>
      </c>
      <c r="J220" s="99">
        <v>118.41982230953816</v>
      </c>
      <c r="K220" s="99">
        <v>126.04430216992378</v>
      </c>
      <c r="L220" s="99">
        <v>124.28450911677781</v>
      </c>
      <c r="M220" s="99">
        <v>91.78088114973977</v>
      </c>
      <c r="N220" s="99">
        <v>103.61703347023237</v>
      </c>
      <c r="O220" s="99">
        <v>99.83920444856274</v>
      </c>
    </row>
    <row r="221" spans="1:15" s="82" customFormat="1" ht="10.5">
      <c r="A221" s="82">
        <v>5</v>
      </c>
      <c r="B221" s="158">
        <v>2007</v>
      </c>
      <c r="C221" s="159">
        <v>183.6551668265781</v>
      </c>
      <c r="D221" s="159">
        <v>138.57419630959907</v>
      </c>
      <c r="E221" s="159">
        <v>181.56384356648462</v>
      </c>
      <c r="F221" s="159">
        <v>138.12486748836474</v>
      </c>
      <c r="G221" s="159">
        <v>81.68940923580573</v>
      </c>
      <c r="H221" s="159">
        <v>87.70729482611944</v>
      </c>
      <c r="I221" s="159">
        <v>85.46601656240526</v>
      </c>
      <c r="J221" s="159">
        <v>120.12547943503121</v>
      </c>
      <c r="K221" s="159">
        <v>127.70558953692142</v>
      </c>
      <c r="L221" s="159">
        <v>125.95603739124714</v>
      </c>
      <c r="M221" s="159">
        <v>92.14150102658715</v>
      </c>
      <c r="N221" s="159">
        <v>104.7009401536122</v>
      </c>
      <c r="O221" s="159">
        <v>100.69225453135807</v>
      </c>
    </row>
    <row r="222" spans="1:15" s="82" customFormat="1" ht="10.5">
      <c r="A222" s="98">
        <v>6</v>
      </c>
      <c r="B222" s="98">
        <v>2007</v>
      </c>
      <c r="C222" s="99">
        <v>181.4200124752098</v>
      </c>
      <c r="D222" s="99">
        <v>138.09079070366704</v>
      </c>
      <c r="E222" s="99">
        <v>179.189214190241</v>
      </c>
      <c r="F222" s="99">
        <v>137.45721365943132</v>
      </c>
      <c r="G222" s="99">
        <v>81.64408117006263</v>
      </c>
      <c r="H222" s="99">
        <v>87.70554572142089</v>
      </c>
      <c r="I222" s="99">
        <v>85.44803707634125</v>
      </c>
      <c r="J222" s="99">
        <v>119.55189150809231</v>
      </c>
      <c r="K222" s="99">
        <v>127.08469231120691</v>
      </c>
      <c r="L222" s="99">
        <v>125.34605954322909</v>
      </c>
      <c r="M222" s="99">
        <v>91.95252090354514</v>
      </c>
      <c r="N222" s="99">
        <v>104.43614024512806</v>
      </c>
      <c r="O222" s="99">
        <v>100.4516545637081</v>
      </c>
    </row>
    <row r="223" spans="1:15" s="82" customFormat="1" ht="10.5">
      <c r="A223" s="82">
        <v>7</v>
      </c>
      <c r="B223" s="158">
        <v>2007</v>
      </c>
      <c r="C223" s="159">
        <v>179.7447561459449</v>
      </c>
      <c r="D223" s="159">
        <v>138.16671672469957</v>
      </c>
      <c r="E223" s="159">
        <v>177.3616705151007</v>
      </c>
      <c r="F223" s="159">
        <v>135.3758824955077</v>
      </c>
      <c r="G223" s="159">
        <v>81.88939574195317</v>
      </c>
      <c r="H223" s="159">
        <v>87.9818300826098</v>
      </c>
      <c r="I223" s="159">
        <v>85.71278716780293</v>
      </c>
      <c r="J223" s="159">
        <v>120.53935826033943</v>
      </c>
      <c r="K223" s="159">
        <v>126.20819643228363</v>
      </c>
      <c r="L223" s="159">
        <v>124.89978166602155</v>
      </c>
      <c r="M223" s="159">
        <v>92.39965222391201</v>
      </c>
      <c r="N223" s="159">
        <v>104.22265526283249</v>
      </c>
      <c r="O223" s="159">
        <v>100.44902319099859</v>
      </c>
    </row>
    <row r="224" spans="1:15" s="82" customFormat="1" ht="10.5">
      <c r="A224" s="98">
        <v>8</v>
      </c>
      <c r="B224" s="98">
        <v>2007</v>
      </c>
      <c r="C224" s="99">
        <v>190.52741063871497</v>
      </c>
      <c r="D224" s="99">
        <v>145.4960216439754</v>
      </c>
      <c r="E224" s="99">
        <v>188.82891747224784</v>
      </c>
      <c r="F224" s="99">
        <v>144.47035664832305</v>
      </c>
      <c r="G224" s="99">
        <v>81.70033568185791</v>
      </c>
      <c r="H224" s="99">
        <v>88.54355071345125</v>
      </c>
      <c r="I224" s="99">
        <v>85.99488991323273</v>
      </c>
      <c r="J224" s="99">
        <v>120.49821074594182</v>
      </c>
      <c r="K224" s="99">
        <v>128.2199140487339</v>
      </c>
      <c r="L224" s="99">
        <v>126.43768102044433</v>
      </c>
      <c r="M224" s="99">
        <v>92.25081468127566</v>
      </c>
      <c r="N224" s="99">
        <v>105.40042051951434</v>
      </c>
      <c r="O224" s="99">
        <v>101.20336718545019</v>
      </c>
    </row>
    <row r="225" spans="1:15" s="82" customFormat="1" ht="10.5">
      <c r="A225" s="82">
        <v>9</v>
      </c>
      <c r="B225" s="158">
        <v>2007</v>
      </c>
      <c r="C225" s="159">
        <v>191.03793644567043</v>
      </c>
      <c r="D225" s="159">
        <v>144.84794868350895</v>
      </c>
      <c r="E225" s="159">
        <v>186.90056706102774</v>
      </c>
      <c r="F225" s="159">
        <v>143.25205880447294</v>
      </c>
      <c r="G225" s="159">
        <v>82.13218678021688</v>
      </c>
      <c r="H225" s="159">
        <v>88.5986822049827</v>
      </c>
      <c r="I225" s="159">
        <v>86.1903254124802</v>
      </c>
      <c r="J225" s="159">
        <v>121.74695590381143</v>
      </c>
      <c r="K225" s="159">
        <v>129.41259170581384</v>
      </c>
      <c r="L225" s="159">
        <v>127.6432995207298</v>
      </c>
      <c r="M225" s="159">
        <v>92.90480742026264</v>
      </c>
      <c r="N225" s="159">
        <v>105.93884901709941</v>
      </c>
      <c r="O225" s="159">
        <v>101.77868114489938</v>
      </c>
    </row>
    <row r="226" spans="1:15" s="82" customFormat="1" ht="10.5">
      <c r="A226" s="98">
        <v>10</v>
      </c>
      <c r="B226" s="98">
        <v>2007</v>
      </c>
      <c r="C226" s="99">
        <v>197.77223858122403</v>
      </c>
      <c r="D226" s="99">
        <v>150.51678379704578</v>
      </c>
      <c r="E226" s="99">
        <v>194.8928706311768</v>
      </c>
      <c r="F226" s="99">
        <v>150.44545385010093</v>
      </c>
      <c r="G226" s="99">
        <v>82.25549933418462</v>
      </c>
      <c r="H226" s="99">
        <v>88.923676275757</v>
      </c>
      <c r="I226" s="99">
        <v>86.44020599147609</v>
      </c>
      <c r="J226" s="99">
        <v>122.29304061769119</v>
      </c>
      <c r="K226" s="99">
        <v>131.26718835178607</v>
      </c>
      <c r="L226" s="99">
        <v>129.19588078332893</v>
      </c>
      <c r="M226" s="99">
        <v>93.14308629100219</v>
      </c>
      <c r="N226" s="99">
        <v>106.91370888447511</v>
      </c>
      <c r="O226" s="99">
        <v>102.51844121036693</v>
      </c>
    </row>
    <row r="227" spans="1:15" s="82" customFormat="1" ht="10.5">
      <c r="A227" s="82">
        <v>11</v>
      </c>
      <c r="B227" s="158">
        <v>2007</v>
      </c>
      <c r="C227" s="159">
        <v>201.06583869975842</v>
      </c>
      <c r="D227" s="159">
        <v>151.7006722466097</v>
      </c>
      <c r="E227" s="159">
        <v>206.52929118016175</v>
      </c>
      <c r="F227" s="159">
        <v>157.21099908797743</v>
      </c>
      <c r="G227" s="159">
        <v>82.38535884876971</v>
      </c>
      <c r="H227" s="159">
        <v>88.85988580062083</v>
      </c>
      <c r="I227" s="159">
        <v>86.4485377769275</v>
      </c>
      <c r="J227" s="159">
        <v>123.80777222968919</v>
      </c>
      <c r="K227" s="159">
        <v>134.27776902729028</v>
      </c>
      <c r="L227" s="159">
        <v>131.8612071150988</v>
      </c>
      <c r="M227" s="159">
        <v>93.6495402442389</v>
      </c>
      <c r="N227" s="159">
        <v>108.15609341796873</v>
      </c>
      <c r="O227" s="159">
        <v>103.5259335399798</v>
      </c>
    </row>
    <row r="228" spans="1:15" s="82" customFormat="1" ht="10.5">
      <c r="A228" s="98">
        <v>12</v>
      </c>
      <c r="B228" s="98">
        <v>2007</v>
      </c>
      <c r="C228" s="99">
        <v>193.07961469435816</v>
      </c>
      <c r="D228" s="99">
        <v>142.3320849551565</v>
      </c>
      <c r="E228" s="99">
        <v>203.5643227446731</v>
      </c>
      <c r="F228" s="99">
        <v>153.0770014230192</v>
      </c>
      <c r="G228" s="99">
        <v>82.26902777776931</v>
      </c>
      <c r="H228" s="99">
        <v>88.32396701403107</v>
      </c>
      <c r="I228" s="99">
        <v>86.06888863231723</v>
      </c>
      <c r="J228" s="99">
        <v>124.40978759945892</v>
      </c>
      <c r="K228" s="99">
        <v>127.36942624203716</v>
      </c>
      <c r="L228" s="99">
        <v>126.68631714890509</v>
      </c>
      <c r="M228" s="99">
        <v>93.72855232090144</v>
      </c>
      <c r="N228" s="99">
        <v>104.91279137685129</v>
      </c>
      <c r="O228" s="99">
        <v>101.3430381541165</v>
      </c>
    </row>
    <row r="229" spans="1:15" s="82" customFormat="1" ht="10.5">
      <c r="A229" s="82">
        <v>1</v>
      </c>
      <c r="B229" s="158">
        <v>2008</v>
      </c>
      <c r="C229" s="159">
        <v>178.72514173002878</v>
      </c>
      <c r="D229" s="159">
        <v>129.09894299359374</v>
      </c>
      <c r="E229" s="159">
        <v>173.53665249360427</v>
      </c>
      <c r="F229" s="159">
        <v>127.40467724293208</v>
      </c>
      <c r="G229" s="159">
        <v>81.64308915416956</v>
      </c>
      <c r="H229" s="159">
        <v>88.3201238478447</v>
      </c>
      <c r="I229" s="159">
        <v>85.83335461629146</v>
      </c>
      <c r="J229" s="159">
        <v>119.29514014079675</v>
      </c>
      <c r="K229" s="159">
        <v>119.57358753091174</v>
      </c>
      <c r="L229" s="159">
        <v>119.50931956879971</v>
      </c>
      <c r="M229" s="159">
        <v>91.88197910789174</v>
      </c>
      <c r="N229" s="159">
        <v>101.59844685950762</v>
      </c>
      <c r="O229" s="159">
        <v>98.49717265601343</v>
      </c>
    </row>
    <row r="230" spans="1:15" s="82" customFormat="1" ht="10.5">
      <c r="A230" s="98">
        <v>2</v>
      </c>
      <c r="B230" s="98">
        <v>2008</v>
      </c>
      <c r="C230" s="99">
        <v>192.33063672957286</v>
      </c>
      <c r="D230" s="99">
        <v>138.95143973878345</v>
      </c>
      <c r="E230" s="99">
        <v>189.33862533340718</v>
      </c>
      <c r="F230" s="99">
        <v>138.97809993942607</v>
      </c>
      <c r="G230" s="99">
        <v>81.98720066832182</v>
      </c>
      <c r="H230" s="99">
        <v>88.85122152773262</v>
      </c>
      <c r="I230" s="99">
        <v>86.29481188467786</v>
      </c>
      <c r="J230" s="99">
        <v>123.14206343230121</v>
      </c>
      <c r="K230" s="99">
        <v>124.85090635035246</v>
      </c>
      <c r="L230" s="99">
        <v>124.45649126221917</v>
      </c>
      <c r="M230" s="99">
        <v>93.17862583266638</v>
      </c>
      <c r="N230" s="99">
        <v>104.14602047354647</v>
      </c>
      <c r="O230" s="99">
        <v>100.64547902692402</v>
      </c>
    </row>
    <row r="231" spans="1:15" s="82" customFormat="1" ht="10.5">
      <c r="A231" s="82">
        <v>3</v>
      </c>
      <c r="B231" s="158">
        <v>2008</v>
      </c>
      <c r="C231" s="159">
        <v>179.0356420083877</v>
      </c>
      <c r="D231" s="159">
        <v>127.73170147407576</v>
      </c>
      <c r="E231" s="159">
        <v>171.84387477869774</v>
      </c>
      <c r="F231" s="159">
        <v>124.07582920599725</v>
      </c>
      <c r="G231" s="159">
        <v>82.73226324485984</v>
      </c>
      <c r="H231" s="159">
        <v>89.1948245625339</v>
      </c>
      <c r="I231" s="159">
        <v>86.78793297381095</v>
      </c>
      <c r="J231" s="159">
        <v>122.27212699249652</v>
      </c>
      <c r="K231" s="159">
        <v>123.29217593418397</v>
      </c>
      <c r="L231" s="159">
        <v>123.05674019636042</v>
      </c>
      <c r="M231" s="159">
        <v>93.48451453233973</v>
      </c>
      <c r="N231" s="159">
        <v>103.68139955294808</v>
      </c>
      <c r="O231" s="159">
        <v>100.42678714864613</v>
      </c>
    </row>
    <row r="232" spans="1:15" s="82" customFormat="1" ht="10.5">
      <c r="A232" s="98">
        <v>4</v>
      </c>
      <c r="B232" s="98">
        <v>2008</v>
      </c>
      <c r="C232" s="99">
        <v>190.91731418953339</v>
      </c>
      <c r="D232" s="99">
        <v>140.2588594543969</v>
      </c>
      <c r="E232" s="99">
        <v>188.08287106244146</v>
      </c>
      <c r="F232" s="99">
        <v>139.1068598476849</v>
      </c>
      <c r="G232" s="99">
        <v>82.21659386959585</v>
      </c>
      <c r="H232" s="99">
        <v>89.46869033758307</v>
      </c>
      <c r="I232" s="99">
        <v>86.76774730100882</v>
      </c>
      <c r="J232" s="99">
        <v>120.41162135302972</v>
      </c>
      <c r="K232" s="99">
        <v>125.14701466667344</v>
      </c>
      <c r="L232" s="99">
        <v>124.05404669904047</v>
      </c>
      <c r="M232" s="99">
        <v>92.60313784089692</v>
      </c>
      <c r="N232" s="99">
        <v>104.62695630645895</v>
      </c>
      <c r="O232" s="99">
        <v>100.78922854489217</v>
      </c>
    </row>
    <row r="233" spans="1:15" s="82" customFormat="1" ht="10.5">
      <c r="A233" s="82">
        <v>5</v>
      </c>
      <c r="B233" s="158">
        <v>2008</v>
      </c>
      <c r="C233" s="159">
        <v>187.23936214775426</v>
      </c>
      <c r="D233" s="159">
        <v>133.74559334160494</v>
      </c>
      <c r="E233" s="159">
        <v>184.99685862855716</v>
      </c>
      <c r="F233" s="159">
        <v>133.04292053501092</v>
      </c>
      <c r="G233" s="159">
        <v>83.26921652396825</v>
      </c>
      <c r="H233" s="159">
        <v>89.4765916685719</v>
      </c>
      <c r="I233" s="159">
        <v>87.16474064090976</v>
      </c>
      <c r="J233" s="159">
        <v>117.17224825399927</v>
      </c>
      <c r="K233" s="159">
        <v>124.10099506045064</v>
      </c>
      <c r="L233" s="159">
        <v>122.50178295414655</v>
      </c>
      <c r="M233" s="159">
        <v>92.4886189704546</v>
      </c>
      <c r="N233" s="159">
        <v>104.18708958284228</v>
      </c>
      <c r="O233" s="159">
        <v>100.45320541238337</v>
      </c>
    </row>
    <row r="234" spans="1:15" s="82" customFormat="1" ht="10.5">
      <c r="A234" s="98">
        <v>6</v>
      </c>
      <c r="B234" s="98">
        <v>2008</v>
      </c>
      <c r="C234" s="99">
        <v>182.4767914286112</v>
      </c>
      <c r="D234" s="99">
        <v>130.625507157719</v>
      </c>
      <c r="E234" s="99">
        <v>179.2737836505527</v>
      </c>
      <c r="F234" s="99">
        <v>128.784414601963</v>
      </c>
      <c r="G234" s="99">
        <v>83.03862865002324</v>
      </c>
      <c r="H234" s="99">
        <v>89.29027729141728</v>
      </c>
      <c r="I234" s="99">
        <v>86.96193721215624</v>
      </c>
      <c r="J234" s="99">
        <v>116.72049095055883</v>
      </c>
      <c r="K234" s="99">
        <v>122.17882125788829</v>
      </c>
      <c r="L234" s="99">
        <v>120.91899344897482</v>
      </c>
      <c r="M234" s="99">
        <v>92.19788750830143</v>
      </c>
      <c r="N234" s="99">
        <v>103.26327927924763</v>
      </c>
      <c r="O234" s="99">
        <v>99.73145939078194</v>
      </c>
    </row>
    <row r="235" spans="1:15" s="82" customFormat="1" ht="10.5">
      <c r="A235" s="82">
        <v>7</v>
      </c>
      <c r="B235" s="158">
        <v>2008</v>
      </c>
      <c r="C235" s="159">
        <v>196.07123157299264</v>
      </c>
      <c r="D235" s="159">
        <v>139.96320719224187</v>
      </c>
      <c r="E235" s="159">
        <v>194.2404570362639</v>
      </c>
      <c r="F235" s="159">
        <v>139.10485281298418</v>
      </c>
      <c r="G235" s="159">
        <v>83.01820485052721</v>
      </c>
      <c r="H235" s="159">
        <v>88.91046079785993</v>
      </c>
      <c r="I235" s="159">
        <v>86.71597155727783</v>
      </c>
      <c r="J235" s="159">
        <v>117.11727966530579</v>
      </c>
      <c r="K235" s="159">
        <v>120.19629441628435</v>
      </c>
      <c r="L235" s="159">
        <v>119.48563232935844</v>
      </c>
      <c r="M235" s="159">
        <v>92.29091816636382</v>
      </c>
      <c r="N235" s="159">
        <v>102.2025364758481</v>
      </c>
      <c r="O235" s="159">
        <v>99.03897467912701</v>
      </c>
    </row>
    <row r="236" spans="1:15" s="82" customFormat="1" ht="10.5">
      <c r="A236" s="98">
        <v>8</v>
      </c>
      <c r="B236" s="98">
        <v>2008</v>
      </c>
      <c r="C236" s="99">
        <v>185.48906935431705</v>
      </c>
      <c r="D236" s="99">
        <v>132.4678072099477</v>
      </c>
      <c r="E236" s="99">
        <v>182.25445511190657</v>
      </c>
      <c r="F236" s="99">
        <v>131.21975127027468</v>
      </c>
      <c r="G236" s="99">
        <v>82.81610601049636</v>
      </c>
      <c r="H236" s="99">
        <v>88.41935897382697</v>
      </c>
      <c r="I236" s="99">
        <v>86.33250489786731</v>
      </c>
      <c r="J236" s="99">
        <v>116.65941083405282</v>
      </c>
      <c r="K236" s="99">
        <v>119.31504406805954</v>
      </c>
      <c r="L236" s="99">
        <v>118.70210193922134</v>
      </c>
      <c r="M236" s="99">
        <v>92.01926665323907</v>
      </c>
      <c r="N236" s="99">
        <v>101.5456764440441</v>
      </c>
      <c r="O236" s="99">
        <v>98.50506439330942</v>
      </c>
    </row>
    <row r="237" spans="1:15" s="82" customFormat="1" ht="10.5">
      <c r="A237" s="82">
        <v>9</v>
      </c>
      <c r="B237" s="158">
        <v>2008</v>
      </c>
      <c r="C237" s="159">
        <v>201.40341173735172</v>
      </c>
      <c r="D237" s="159">
        <v>140.90030087212205</v>
      </c>
      <c r="E237" s="159">
        <v>204.23417059995154</v>
      </c>
      <c r="F237" s="159">
        <v>143.64291377274392</v>
      </c>
      <c r="G237" s="159">
        <v>82.88802051313952</v>
      </c>
      <c r="H237" s="159">
        <v>88.65266074830164</v>
      </c>
      <c r="I237" s="159">
        <v>86.50570021485493</v>
      </c>
      <c r="J237" s="159">
        <v>116.88330577042998</v>
      </c>
      <c r="K237" s="159">
        <v>120.91923044785106</v>
      </c>
      <c r="L237" s="159">
        <v>119.98770563036838</v>
      </c>
      <c r="M237" s="159">
        <v>92.13250987225614</v>
      </c>
      <c r="N237" s="159">
        <v>102.36141121812821</v>
      </c>
      <c r="O237" s="159">
        <v>99.09657993530274</v>
      </c>
    </row>
    <row r="238" spans="1:15" s="82" customFormat="1" ht="10.5">
      <c r="A238" s="98">
        <v>10</v>
      </c>
      <c r="B238" s="98">
        <v>2008</v>
      </c>
      <c r="C238" s="99">
        <v>203.76088300299202</v>
      </c>
      <c r="D238" s="99">
        <v>141.02804604562218</v>
      </c>
      <c r="E238" s="99">
        <v>205.0811237024879</v>
      </c>
      <c r="F238" s="99">
        <v>143.61563787556202</v>
      </c>
      <c r="G238" s="99">
        <v>82.15102261572395</v>
      </c>
      <c r="H238" s="99">
        <v>87.58599650518137</v>
      </c>
      <c r="I238" s="99">
        <v>85.56181564306894</v>
      </c>
      <c r="J238" s="99">
        <v>116.10388764777561</v>
      </c>
      <c r="K238" s="99">
        <v>121.79216573899343</v>
      </c>
      <c r="L238" s="99">
        <v>120.47926407847525</v>
      </c>
      <c r="M238" s="99">
        <v>91.38397645402159</v>
      </c>
      <c r="N238" s="99">
        <v>102.11880377045247</v>
      </c>
      <c r="O238" s="99">
        <v>98.69249249289221</v>
      </c>
    </row>
    <row r="239" spans="1:15" s="82" customFormat="1" ht="10.5">
      <c r="A239" s="82">
        <v>11</v>
      </c>
      <c r="B239" s="158">
        <v>2008</v>
      </c>
      <c r="C239" s="159">
        <v>188.8141564219159</v>
      </c>
      <c r="D239" s="159">
        <v>131.90120386643437</v>
      </c>
      <c r="E239" s="159">
        <v>189.7581675648851</v>
      </c>
      <c r="F239" s="159">
        <v>134.31333673371574</v>
      </c>
      <c r="G239" s="159">
        <v>83.01441531593031</v>
      </c>
      <c r="H239" s="159">
        <v>89.13978401041261</v>
      </c>
      <c r="I239" s="159">
        <v>86.85847515098928</v>
      </c>
      <c r="J239" s="159">
        <v>116.9781064090797</v>
      </c>
      <c r="K239" s="159">
        <v>121.24962136355215</v>
      </c>
      <c r="L239" s="159">
        <v>120.2637203603446</v>
      </c>
      <c r="M239" s="159">
        <v>92.25031313324922</v>
      </c>
      <c r="N239" s="159">
        <v>102.78194529373778</v>
      </c>
      <c r="O239" s="159">
        <v>99.42048926105743</v>
      </c>
    </row>
    <row r="240" spans="1:15" s="82" customFormat="1" ht="10.5">
      <c r="A240" s="98">
        <v>12</v>
      </c>
      <c r="B240" s="98">
        <v>2008</v>
      </c>
      <c r="C240" s="99">
        <v>185.40983255998523</v>
      </c>
      <c r="D240" s="99">
        <v>129.79185457372103</v>
      </c>
      <c r="E240" s="99">
        <v>193.56051500783022</v>
      </c>
      <c r="F240" s="99">
        <v>137.47298225972486</v>
      </c>
      <c r="G240" s="99">
        <v>82.61242928518055</v>
      </c>
      <c r="H240" s="99">
        <v>88.5167402969707</v>
      </c>
      <c r="I240" s="99">
        <v>86.31776131434702</v>
      </c>
      <c r="J240" s="99">
        <v>115.13634755065509</v>
      </c>
      <c r="K240" s="99">
        <v>112.4602622037418</v>
      </c>
      <c r="L240" s="99">
        <v>113.0779248495036</v>
      </c>
      <c r="M240" s="99">
        <v>91.45680326370093</v>
      </c>
      <c r="N240" s="99">
        <v>98.68936695809775</v>
      </c>
      <c r="O240" s="99">
        <v>96.38089810048933</v>
      </c>
    </row>
    <row r="241" spans="1:15" s="82" customFormat="1" ht="10.5">
      <c r="A241" s="82">
        <v>1</v>
      </c>
      <c r="B241" s="158">
        <v>2009</v>
      </c>
      <c r="C241" s="159">
        <v>166.38540418965303</v>
      </c>
      <c r="D241" s="159">
        <v>116.12028747745828</v>
      </c>
      <c r="E241" s="159">
        <v>160.89667145371945</v>
      </c>
      <c r="F241" s="159">
        <v>113.36035440695412</v>
      </c>
      <c r="G241" s="159">
        <v>81.99698294623245</v>
      </c>
      <c r="H241" s="159">
        <v>87.83280018619719</v>
      </c>
      <c r="I241" s="159">
        <v>85.65933076165472</v>
      </c>
      <c r="J241" s="159">
        <v>108.65420170655052</v>
      </c>
      <c r="K241" s="159">
        <v>103.98693528297065</v>
      </c>
      <c r="L241" s="159">
        <v>105.0641790005482</v>
      </c>
      <c r="M241" s="159">
        <v>89.24599919387684</v>
      </c>
      <c r="N241" s="159">
        <v>94.69603384132685</v>
      </c>
      <c r="O241" s="159">
        <v>92.95650747306658</v>
      </c>
    </row>
    <row r="242" spans="1:15" s="82" customFormat="1" ht="10.5">
      <c r="A242" s="98">
        <v>2</v>
      </c>
      <c r="B242" s="98">
        <v>2009</v>
      </c>
      <c r="C242" s="99">
        <v>173.87443844988715</v>
      </c>
      <c r="D242" s="99">
        <v>121.67624596631653</v>
      </c>
      <c r="E242" s="99">
        <v>176.97890959767042</v>
      </c>
      <c r="F242" s="99">
        <v>124.0522299067846</v>
      </c>
      <c r="G242" s="99">
        <v>82.36249283935042</v>
      </c>
      <c r="H242" s="99">
        <v>87.59579675443364</v>
      </c>
      <c r="I242" s="99">
        <v>85.64672508528032</v>
      </c>
      <c r="J242" s="99">
        <v>112.199660104513</v>
      </c>
      <c r="K242" s="99">
        <v>106.14735653999784</v>
      </c>
      <c r="L242" s="99">
        <v>107.54427829248382</v>
      </c>
      <c r="M242" s="99">
        <v>90.47624664966227</v>
      </c>
      <c r="N242" s="99">
        <v>95.47759845490755</v>
      </c>
      <c r="O242" s="99">
        <v>93.88128138447554</v>
      </c>
    </row>
    <row r="243" spans="1:15" s="82" customFormat="1" ht="10.5">
      <c r="A243" s="82">
        <v>3</v>
      </c>
      <c r="B243" s="158">
        <v>2009</v>
      </c>
      <c r="C243" s="159">
        <v>183.09115933237166</v>
      </c>
      <c r="D243" s="159">
        <v>127.82236335028458</v>
      </c>
      <c r="E243" s="159">
        <v>182.08448480212576</v>
      </c>
      <c r="F243" s="159">
        <v>127.86001164535884</v>
      </c>
      <c r="G243" s="159">
        <v>81.99108810230655</v>
      </c>
      <c r="H243" s="159">
        <v>86.72539515523938</v>
      </c>
      <c r="I243" s="159">
        <v>84.96216796651278</v>
      </c>
      <c r="J243" s="159">
        <v>111.2229383687087</v>
      </c>
      <c r="K243" s="159">
        <v>108.43582358212286</v>
      </c>
      <c r="L243" s="159">
        <v>109.07911274145783</v>
      </c>
      <c r="M243" s="159">
        <v>89.94023536463439</v>
      </c>
      <c r="N243" s="159">
        <v>95.94927140451206</v>
      </c>
      <c r="O243" s="159">
        <v>94.03132458116768</v>
      </c>
    </row>
    <row r="244" spans="1:15" s="82" customFormat="1" ht="10.5">
      <c r="A244" s="98">
        <v>4</v>
      </c>
      <c r="B244" s="98">
        <v>2009</v>
      </c>
      <c r="C244" s="99">
        <v>171.58861554569043</v>
      </c>
      <c r="D244" s="99">
        <v>118.91167601420344</v>
      </c>
      <c r="E244" s="99">
        <v>172.31318912906102</v>
      </c>
      <c r="F244" s="99">
        <v>120.6506721084409</v>
      </c>
      <c r="G244" s="99">
        <v>81.84873264141677</v>
      </c>
      <c r="H244" s="99">
        <v>86.86368589711172</v>
      </c>
      <c r="I244" s="99">
        <v>84.99593591136534</v>
      </c>
      <c r="J244" s="99">
        <v>110.59654200686364</v>
      </c>
      <c r="K244" s="99">
        <v>107.09613044358903</v>
      </c>
      <c r="L244" s="99">
        <v>107.90405440233769</v>
      </c>
      <c r="M244" s="99">
        <v>89.66625250528651</v>
      </c>
      <c r="N244" s="99">
        <v>95.45962702952576</v>
      </c>
      <c r="O244" s="99">
        <v>93.61051442785877</v>
      </c>
    </row>
    <row r="245" spans="1:15" s="82" customFormat="1" ht="10.5">
      <c r="A245" s="82">
        <v>5</v>
      </c>
      <c r="B245" s="158">
        <v>2009</v>
      </c>
      <c r="C245" s="159">
        <v>177.46425710312357</v>
      </c>
      <c r="D245" s="159">
        <v>123.9726985827361</v>
      </c>
      <c r="E245" s="159">
        <v>178.34292219667907</v>
      </c>
      <c r="F245" s="159">
        <v>124.9294807413963</v>
      </c>
      <c r="G245" s="159">
        <v>81.68911098409379</v>
      </c>
      <c r="H245" s="159">
        <v>86.66961161548716</v>
      </c>
      <c r="I245" s="159">
        <v>84.81469303319906</v>
      </c>
      <c r="J245" s="159">
        <v>110.39689641203766</v>
      </c>
      <c r="K245" s="159">
        <v>106.31117893259025</v>
      </c>
      <c r="L245" s="159">
        <v>107.25419634087343</v>
      </c>
      <c r="M245" s="159">
        <v>89.49574696034337</v>
      </c>
      <c r="N245" s="159">
        <v>95.014513093819</v>
      </c>
      <c r="O245" s="159">
        <v>93.2530492077253</v>
      </c>
    </row>
    <row r="246" spans="1:15" s="82" customFormat="1" ht="10.5">
      <c r="A246" s="98">
        <v>6</v>
      </c>
      <c r="B246" s="98">
        <v>2009</v>
      </c>
      <c r="C246" s="99">
        <v>171.77642481144562</v>
      </c>
      <c r="D246" s="99">
        <v>120.74361298857511</v>
      </c>
      <c r="E246" s="99">
        <v>175.1678891509946</v>
      </c>
      <c r="F246" s="99">
        <v>122.84494653081043</v>
      </c>
      <c r="G246" s="99">
        <v>81.35165676869254</v>
      </c>
      <c r="H246" s="99">
        <v>86.56427639808277</v>
      </c>
      <c r="I246" s="99">
        <v>84.62290830508232</v>
      </c>
      <c r="J246" s="99">
        <v>111.02525630679324</v>
      </c>
      <c r="K246" s="99">
        <v>103.64330223740367</v>
      </c>
      <c r="L246" s="99">
        <v>105.34711833080692</v>
      </c>
      <c r="M246" s="99">
        <v>89.42093087833781</v>
      </c>
      <c r="N246" s="99">
        <v>93.82045843661663</v>
      </c>
      <c r="O246" s="99">
        <v>92.4162298966945</v>
      </c>
    </row>
    <row r="247" spans="1:15" s="82" customFormat="1" ht="10.5">
      <c r="A247" s="82">
        <v>7</v>
      </c>
      <c r="B247" s="158">
        <v>2009</v>
      </c>
      <c r="C247" s="159">
        <v>183.76084107580732</v>
      </c>
      <c r="D247" s="159">
        <v>129.82160131203338</v>
      </c>
      <c r="E247" s="159">
        <v>180.753739118205</v>
      </c>
      <c r="F247" s="159">
        <v>128.39855680130026</v>
      </c>
      <c r="G247" s="159">
        <v>81.00919966018097</v>
      </c>
      <c r="H247" s="159">
        <v>86.9990238847615</v>
      </c>
      <c r="I247" s="159">
        <v>84.76819668863975</v>
      </c>
      <c r="J247" s="159">
        <v>112.67657930839393</v>
      </c>
      <c r="K247" s="159">
        <v>102.9219565087703</v>
      </c>
      <c r="L247" s="159">
        <v>105.17340418168318</v>
      </c>
      <c r="M247" s="159">
        <v>89.62065127687919</v>
      </c>
      <c r="N247" s="159">
        <v>93.76402903166579</v>
      </c>
      <c r="O247" s="159">
        <v>92.44155764857345</v>
      </c>
    </row>
    <row r="248" spans="1:15" s="82" customFormat="1" ht="10.5">
      <c r="A248" s="98">
        <v>8</v>
      </c>
      <c r="B248" s="98">
        <v>2009</v>
      </c>
      <c r="C248" s="99">
        <v>178.94436244008403</v>
      </c>
      <c r="D248" s="99">
        <v>127.02877706027608</v>
      </c>
      <c r="E248" s="99">
        <v>174.8897781894712</v>
      </c>
      <c r="F248" s="99">
        <v>125.12450284251975</v>
      </c>
      <c r="G248" s="99">
        <v>81.10734523540393</v>
      </c>
      <c r="H248" s="99">
        <v>87.2304339745935</v>
      </c>
      <c r="I248" s="99">
        <v>84.9499742529883</v>
      </c>
      <c r="J248" s="99">
        <v>111.51609969015367</v>
      </c>
      <c r="K248" s="99">
        <v>103.3180290434527</v>
      </c>
      <c r="L248" s="99">
        <v>105.21021159720583</v>
      </c>
      <c r="M248" s="99">
        <v>89.37653329643477</v>
      </c>
      <c r="N248" s="99">
        <v>94.06539748364241</v>
      </c>
      <c r="O248" s="99">
        <v>92.56881931149167</v>
      </c>
    </row>
    <row r="249" spans="1:15" s="82" customFormat="1" ht="10.5">
      <c r="A249" s="82">
        <v>9</v>
      </c>
      <c r="B249" s="158">
        <v>2009</v>
      </c>
      <c r="C249" s="159">
        <v>187.02005030242742</v>
      </c>
      <c r="D249" s="159">
        <v>134.1837447182477</v>
      </c>
      <c r="E249" s="159">
        <v>180.98699015634406</v>
      </c>
      <c r="F249" s="159">
        <v>130.78913322349925</v>
      </c>
      <c r="G249" s="159">
        <v>80.79623970515279</v>
      </c>
      <c r="H249" s="159">
        <v>87.11622309426429</v>
      </c>
      <c r="I249" s="159">
        <v>84.76243268325184</v>
      </c>
      <c r="J249" s="159">
        <v>112.40496042733406</v>
      </c>
      <c r="K249" s="159">
        <v>104.67728459213701</v>
      </c>
      <c r="L249" s="159">
        <v>106.46089613033517</v>
      </c>
      <c r="M249" s="159">
        <v>89.39173993878676</v>
      </c>
      <c r="N249" s="159">
        <v>94.57720243917984</v>
      </c>
      <c r="O249" s="159">
        <v>92.92212144712063</v>
      </c>
    </row>
    <row r="250" spans="1:15" s="82" customFormat="1" ht="10.5">
      <c r="A250" s="98">
        <v>10</v>
      </c>
      <c r="B250" s="98">
        <v>2009</v>
      </c>
      <c r="C250" s="99">
        <v>189.5481601306786</v>
      </c>
      <c r="D250" s="99">
        <v>135.1991034874306</v>
      </c>
      <c r="E250" s="99">
        <v>186.99278217217935</v>
      </c>
      <c r="F250" s="99">
        <v>135.2158043538067</v>
      </c>
      <c r="G250" s="99">
        <v>80.74511450054055</v>
      </c>
      <c r="H250" s="99">
        <v>86.69311097416855</v>
      </c>
      <c r="I250" s="99">
        <v>84.47786194543184</v>
      </c>
      <c r="J250" s="99">
        <v>112.39564810451276</v>
      </c>
      <c r="K250" s="99">
        <v>105.92161768409585</v>
      </c>
      <c r="L250" s="99">
        <v>107.41587748520034</v>
      </c>
      <c r="M250" s="99">
        <v>89.35198509738414</v>
      </c>
      <c r="N250" s="99">
        <v>94.86251983443117</v>
      </c>
      <c r="O250" s="99">
        <v>93.10368322175155</v>
      </c>
    </row>
    <row r="251" spans="1:15" s="82" customFormat="1" ht="10.5">
      <c r="A251" s="82">
        <v>11</v>
      </c>
      <c r="B251" s="158">
        <v>2009</v>
      </c>
      <c r="C251" s="159">
        <v>185.2909376439313</v>
      </c>
      <c r="D251" s="159">
        <v>133.48768299336297</v>
      </c>
      <c r="E251" s="159">
        <v>183.43323385987793</v>
      </c>
      <c r="F251" s="159">
        <v>133.3909011245697</v>
      </c>
      <c r="G251" s="159">
        <v>80.47248654836802</v>
      </c>
      <c r="H251" s="159">
        <v>86.40713066639996</v>
      </c>
      <c r="I251" s="159">
        <v>84.19685453784851</v>
      </c>
      <c r="J251" s="159">
        <v>113.05076018739528</v>
      </c>
      <c r="K251" s="159">
        <v>106.7103702856538</v>
      </c>
      <c r="L251" s="159">
        <v>108.1737847490185</v>
      </c>
      <c r="M251" s="159">
        <v>89.33164162575598</v>
      </c>
      <c r="N251" s="159">
        <v>95.03314974004618</v>
      </c>
      <c r="O251" s="159">
        <v>93.21335879462563</v>
      </c>
    </row>
    <row r="252" spans="1:15" s="82" customFormat="1" ht="10.5">
      <c r="A252" s="98">
        <v>12</v>
      </c>
      <c r="B252" s="98">
        <v>2009</v>
      </c>
      <c r="C252" s="99">
        <v>188.85062078823415</v>
      </c>
      <c r="D252" s="99">
        <v>131.85253381823006</v>
      </c>
      <c r="E252" s="99">
        <v>196.98782623430316</v>
      </c>
      <c r="F252" s="99">
        <v>139.2700671456194</v>
      </c>
      <c r="G252" s="99">
        <v>79.98971559537588</v>
      </c>
      <c r="H252" s="99">
        <v>85.91889156344872</v>
      </c>
      <c r="I252" s="99">
        <v>83.7106519717277</v>
      </c>
      <c r="J252" s="99">
        <v>111.60809775612259</v>
      </c>
      <c r="K252" s="99">
        <v>101.85864961039553</v>
      </c>
      <c r="L252" s="99">
        <v>104.10890293036287</v>
      </c>
      <c r="M252" s="99">
        <v>88.58784310703787</v>
      </c>
      <c r="N252" s="99">
        <v>92.69104514685414</v>
      </c>
      <c r="O252" s="99">
        <v>91.38139693280115</v>
      </c>
    </row>
    <row r="253" spans="1:15" s="82" customFormat="1" ht="12">
      <c r="A253" s="96">
        <v>1</v>
      </c>
      <c r="B253" s="96">
        <v>2010</v>
      </c>
      <c r="C253" s="159">
        <v>167.65579234238953</v>
      </c>
      <c r="D253" s="159">
        <v>116.4192468126661</v>
      </c>
      <c r="E253" s="159">
        <v>162.8057023432729</v>
      </c>
      <c r="F253" s="159">
        <v>115.32705661092376</v>
      </c>
      <c r="G253" s="159">
        <v>80.25732877101018</v>
      </c>
      <c r="H253" s="159">
        <v>85.37485568929704</v>
      </c>
      <c r="I253" s="159">
        <v>83.46890356146162</v>
      </c>
      <c r="J253" s="159">
        <v>107.1911392432552</v>
      </c>
      <c r="K253" s="159">
        <v>93.69747239910116</v>
      </c>
      <c r="L253" s="159">
        <v>96.81192238239572</v>
      </c>
      <c r="M253" s="159">
        <v>87.58155983501443</v>
      </c>
      <c r="N253" s="159">
        <v>88.91079634840924</v>
      </c>
      <c r="O253" s="159">
        <v>88.48653446490239</v>
      </c>
    </row>
    <row r="254" spans="1:15" s="82" customFormat="1" ht="10.5">
      <c r="A254" s="98">
        <v>2</v>
      </c>
      <c r="B254" s="98">
        <v>2010</v>
      </c>
      <c r="C254" s="99">
        <v>181.83879902922</v>
      </c>
      <c r="D254" s="99">
        <v>125.33422003024775</v>
      </c>
      <c r="E254" s="99">
        <v>177.66145474176145</v>
      </c>
      <c r="F254" s="99">
        <v>124.79602967419517</v>
      </c>
      <c r="G254" s="99">
        <v>80.17056834749579</v>
      </c>
      <c r="H254" s="99">
        <v>86.01011619491376</v>
      </c>
      <c r="I254" s="99">
        <v>83.83525735721781</v>
      </c>
      <c r="J254" s="99">
        <v>109.49838422744558</v>
      </c>
      <c r="K254" s="99">
        <v>101.27401956703402</v>
      </c>
      <c r="L254" s="99">
        <v>103.17227099676485</v>
      </c>
      <c r="M254" s="99">
        <v>88.14581196661453</v>
      </c>
      <c r="N254" s="99">
        <v>92.49512667084494</v>
      </c>
      <c r="O254" s="99">
        <v>91.10692492511643</v>
      </c>
    </row>
    <row r="255" spans="1:15" s="82" customFormat="1" ht="10.5">
      <c r="A255" s="82">
        <v>3</v>
      </c>
      <c r="B255" s="158">
        <v>2010</v>
      </c>
      <c r="C255" s="159">
        <v>194.23259610483098</v>
      </c>
      <c r="D255" s="159">
        <v>135.5766403446776</v>
      </c>
      <c r="E255" s="159">
        <v>192.30973999137066</v>
      </c>
      <c r="F255" s="159">
        <v>135.371309619252</v>
      </c>
      <c r="G255" s="159">
        <v>80.00945026741228</v>
      </c>
      <c r="H255" s="159">
        <v>85.59385051528582</v>
      </c>
      <c r="I255" s="159">
        <v>83.51401787247438</v>
      </c>
      <c r="J255" s="159">
        <v>110.28645783272188</v>
      </c>
      <c r="K255" s="159">
        <v>103.81140193036384</v>
      </c>
      <c r="L255" s="159">
        <v>105.30589842118738</v>
      </c>
      <c r="M255" s="159">
        <v>88.24281180990363</v>
      </c>
      <c r="N255" s="159">
        <v>93.33374567135591</v>
      </c>
      <c r="O255" s="159">
        <v>91.70883605812826</v>
      </c>
    </row>
    <row r="256" spans="1:15" s="82" customFormat="1" ht="10.5">
      <c r="A256" s="98">
        <v>4</v>
      </c>
      <c r="B256" s="98">
        <v>2010</v>
      </c>
      <c r="C256" s="99">
        <v>186.71159054136123</v>
      </c>
      <c r="D256" s="99">
        <v>127.86985324604414</v>
      </c>
      <c r="E256" s="99">
        <v>187.08475635235388</v>
      </c>
      <c r="F256" s="99">
        <v>127.85931923648089</v>
      </c>
      <c r="G256" s="99">
        <v>80.18908185904867</v>
      </c>
      <c r="H256" s="99">
        <v>85.54636078444089</v>
      </c>
      <c r="I256" s="99">
        <v>83.55111633721143</v>
      </c>
      <c r="J256" s="99">
        <v>110.54263041346566</v>
      </c>
      <c r="K256" s="99">
        <v>106.02150222561158</v>
      </c>
      <c r="L256" s="99">
        <v>107.06501602892108</v>
      </c>
      <c r="M256" s="99">
        <v>88.4432575336758</v>
      </c>
      <c r="N256" s="99">
        <v>94.24541393651283</v>
      </c>
      <c r="O256" s="99">
        <v>92.39349836011782</v>
      </c>
    </row>
    <row r="257" spans="1:15" s="82" customFormat="1" ht="10.5">
      <c r="A257" s="82">
        <v>5</v>
      </c>
      <c r="B257" s="158">
        <v>2010</v>
      </c>
      <c r="C257" s="159">
        <v>195.54571877018833</v>
      </c>
      <c r="D257" s="159">
        <v>133.61478159437456</v>
      </c>
      <c r="E257" s="159">
        <v>189.161477975346</v>
      </c>
      <c r="F257" s="159">
        <v>129.96140350844044</v>
      </c>
      <c r="G257" s="159">
        <v>80.23553376893396</v>
      </c>
      <c r="H257" s="159">
        <v>85.30227834856528</v>
      </c>
      <c r="I257" s="159">
        <v>83.41523940046734</v>
      </c>
      <c r="J257" s="159">
        <v>110.20323827682236</v>
      </c>
      <c r="K257" s="159">
        <v>107.28149057234872</v>
      </c>
      <c r="L257" s="159">
        <v>107.95585412337493</v>
      </c>
      <c r="M257" s="159">
        <v>88.38478515316565</v>
      </c>
      <c r="N257" s="159">
        <v>94.64034987909483</v>
      </c>
      <c r="O257" s="159">
        <v>92.64371673948642</v>
      </c>
    </row>
    <row r="258" spans="1:15" s="82" customFormat="1" ht="10.5">
      <c r="A258" s="98">
        <v>6</v>
      </c>
      <c r="B258" s="98">
        <v>2010</v>
      </c>
      <c r="C258" s="99">
        <v>192.79636652839662</v>
      </c>
      <c r="D258" s="99">
        <v>131.0391638247554</v>
      </c>
      <c r="E258" s="99">
        <v>191.5832875590062</v>
      </c>
      <c r="F258" s="99">
        <v>131.03566236450644</v>
      </c>
      <c r="G258" s="99">
        <v>80.23541729473511</v>
      </c>
      <c r="H258" s="99">
        <v>85.214632369733</v>
      </c>
      <c r="I258" s="99">
        <v>83.36019257514577</v>
      </c>
      <c r="J258" s="99">
        <v>111.50178858748079</v>
      </c>
      <c r="K258" s="99">
        <v>107.77029308097231</v>
      </c>
      <c r="L258" s="99">
        <v>108.63155312630562</v>
      </c>
      <c r="M258" s="99">
        <v>88.7378209229556</v>
      </c>
      <c r="N258" s="99">
        <v>94.79761336993423</v>
      </c>
      <c r="O258" s="99">
        <v>92.86346626269778</v>
      </c>
    </row>
    <row r="259" spans="1:15" s="82" customFormat="1" ht="10.5">
      <c r="A259" s="82">
        <v>7</v>
      </c>
      <c r="B259" s="158">
        <v>2010</v>
      </c>
      <c r="C259" s="159">
        <v>189.5233742791831</v>
      </c>
      <c r="D259" s="159">
        <v>130.6134034992523</v>
      </c>
      <c r="E259" s="159">
        <v>183.50161517406661</v>
      </c>
      <c r="F259" s="159">
        <v>126.74085037947602</v>
      </c>
      <c r="G259" s="159">
        <v>79.92801889253612</v>
      </c>
      <c r="H259" s="159">
        <v>84.73817983104128</v>
      </c>
      <c r="I259" s="159">
        <v>82.9467019116552</v>
      </c>
      <c r="J259" s="159">
        <v>110.41686744623583</v>
      </c>
      <c r="K259" s="159">
        <v>106.4099907362066</v>
      </c>
      <c r="L259" s="159">
        <v>107.33481104240973</v>
      </c>
      <c r="M259" s="159">
        <v>88.21898729869034</v>
      </c>
      <c r="N259" s="159">
        <v>93.94564906915888</v>
      </c>
      <c r="O259" s="159">
        <v>92.11782965217607</v>
      </c>
    </row>
    <row r="260" spans="1:15" s="82" customFormat="1" ht="10.5">
      <c r="A260" s="98">
        <v>8</v>
      </c>
      <c r="B260" s="98">
        <v>2010</v>
      </c>
      <c r="C260" s="99">
        <v>194.20233427719825</v>
      </c>
      <c r="D260" s="99">
        <v>133.1820041061474</v>
      </c>
      <c r="E260" s="99">
        <v>188.53496504925272</v>
      </c>
      <c r="F260" s="99">
        <v>130.72844823691543</v>
      </c>
      <c r="G260" s="99">
        <v>79.7440674269426</v>
      </c>
      <c r="H260" s="99">
        <v>84.58242172034406</v>
      </c>
      <c r="I260" s="99">
        <v>82.78044357582709</v>
      </c>
      <c r="J260" s="99">
        <v>111.40393054952827</v>
      </c>
      <c r="K260" s="99">
        <v>106.80936133990292</v>
      </c>
      <c r="L260" s="99">
        <v>107.86982593884642</v>
      </c>
      <c r="M260" s="99">
        <v>88.35347504134307</v>
      </c>
      <c r="N260" s="99">
        <v>94.02574252542767</v>
      </c>
      <c r="O260" s="99">
        <v>92.21528452017311</v>
      </c>
    </row>
    <row r="261" spans="1:15" s="82" customFormat="1" ht="10.5">
      <c r="A261" s="82">
        <v>9</v>
      </c>
      <c r="B261" s="158">
        <v>2010</v>
      </c>
      <c r="C261" s="159">
        <v>201.02040507956465</v>
      </c>
      <c r="D261" s="159">
        <v>137.95231103016724</v>
      </c>
      <c r="E261" s="159">
        <v>194.804678755199</v>
      </c>
      <c r="F261" s="159">
        <v>135.3379548574817</v>
      </c>
      <c r="G261" s="159">
        <v>79.5329821651181</v>
      </c>
      <c r="H261" s="159">
        <v>84.28532164391495</v>
      </c>
      <c r="I261" s="159">
        <v>82.51537852755489</v>
      </c>
      <c r="J261" s="159">
        <v>110.42796348118453</v>
      </c>
      <c r="K261" s="159">
        <v>107.38783855375291</v>
      </c>
      <c r="L261" s="159">
        <v>108.08952454754595</v>
      </c>
      <c r="M261" s="159">
        <v>87.93439206254595</v>
      </c>
      <c r="N261" s="159">
        <v>94.10063955626002</v>
      </c>
      <c r="O261" s="159">
        <v>92.13251443368797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D387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2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.28515625" style="231" customWidth="1"/>
    <col min="15" max="16" width="14.28125" style="47" customWidth="1"/>
    <col min="17" max="17" width="1.28515625" style="231" customWidth="1"/>
    <col min="18" max="18" width="11.8515625" style="47" customWidth="1"/>
    <col min="19" max="16384" width="11.421875" style="47" customWidth="1"/>
  </cols>
  <sheetData>
    <row r="1" s="231" customFormat="1" ht="12"/>
    <row r="2" s="231" customFormat="1" ht="12"/>
    <row r="3" s="231" customFormat="1" ht="12"/>
    <row r="4" s="231" customFormat="1" ht="12">
      <c r="AD4" s="243" t="s">
        <v>274</v>
      </c>
    </row>
    <row r="5" s="231" customFormat="1" ht="12"/>
    <row r="6" spans="1:17" s="233" customFormat="1" ht="15">
      <c r="A6" s="232" t="s">
        <v>143</v>
      </c>
      <c r="N6" s="231"/>
      <c r="Q6" s="231"/>
    </row>
    <row r="7" spans="1:17" s="233" customFormat="1" ht="15">
      <c r="A7" s="232" t="s">
        <v>279</v>
      </c>
      <c r="N7" s="231"/>
      <c r="Q7" s="231"/>
    </row>
    <row r="8" spans="1:17" s="233" customFormat="1" ht="15">
      <c r="A8" s="232" t="s">
        <v>272</v>
      </c>
      <c r="N8" s="231"/>
      <c r="Q8" s="231"/>
    </row>
    <row r="9" spans="1:17" s="233" customFormat="1" ht="15">
      <c r="A9" s="232" t="s">
        <v>345</v>
      </c>
      <c r="N9" s="231"/>
      <c r="Q9" s="231"/>
    </row>
    <row r="10" spans="1:19" ht="16.5" customHeight="1">
      <c r="A10" s="232" t="s">
        <v>335</v>
      </c>
      <c r="L10" s="28"/>
      <c r="O10" s="247"/>
      <c r="P10" s="247"/>
      <c r="R10" s="247"/>
      <c r="S10" s="282" t="s">
        <v>274</v>
      </c>
    </row>
    <row r="11" spans="1:19" ht="19.5" customHeight="1">
      <c r="A11" s="242"/>
      <c r="B11" s="242"/>
      <c r="C11" s="242"/>
      <c r="D11" s="242"/>
      <c r="E11" s="302" t="s">
        <v>280</v>
      </c>
      <c r="F11" s="302"/>
      <c r="G11" s="302"/>
      <c r="H11" s="43"/>
      <c r="I11" s="302" t="s">
        <v>246</v>
      </c>
      <c r="J11" s="302"/>
      <c r="K11" s="302"/>
      <c r="L11" s="302"/>
      <c r="M11" s="302"/>
      <c r="O11" s="303" t="s">
        <v>294</v>
      </c>
      <c r="P11" s="303"/>
      <c r="R11" s="303" t="s">
        <v>285</v>
      </c>
      <c r="S11" s="303"/>
    </row>
    <row r="12" spans="1:19" ht="75.75" customHeight="1">
      <c r="A12" s="240" t="s">
        <v>122</v>
      </c>
      <c r="B12" s="241"/>
      <c r="C12" s="240" t="s">
        <v>273</v>
      </c>
      <c r="D12" s="240" t="s">
        <v>124</v>
      </c>
      <c r="E12" s="244" t="s">
        <v>134</v>
      </c>
      <c r="F12" s="244" t="s">
        <v>277</v>
      </c>
      <c r="G12" s="244" t="s">
        <v>278</v>
      </c>
      <c r="H12" s="43"/>
      <c r="I12" s="240" t="s">
        <v>273</v>
      </c>
      <c r="J12" s="240" t="s">
        <v>124</v>
      </c>
      <c r="K12" s="240" t="s">
        <v>134</v>
      </c>
      <c r="L12" s="244" t="s">
        <v>277</v>
      </c>
      <c r="M12" s="244" t="s">
        <v>278</v>
      </c>
      <c r="O12" s="240" t="s">
        <v>124</v>
      </c>
      <c r="P12" s="240" t="s">
        <v>134</v>
      </c>
      <c r="R12" s="240" t="s">
        <v>124</v>
      </c>
      <c r="S12" s="240" t="s">
        <v>134</v>
      </c>
    </row>
    <row r="14" spans="1:19" ht="12.75">
      <c r="A14" s="234">
        <v>29221</v>
      </c>
      <c r="B14" s="100"/>
      <c r="C14" s="101">
        <v>1.0505968599331623</v>
      </c>
      <c r="D14" s="101">
        <v>59.830364329899616</v>
      </c>
      <c r="E14" s="238">
        <v>122.08498694750745</v>
      </c>
      <c r="F14" s="238">
        <v>164.73072758215298</v>
      </c>
      <c r="G14" s="238">
        <v>135.69520310297096</v>
      </c>
      <c r="H14" s="100"/>
      <c r="I14" s="245" t="s">
        <v>281</v>
      </c>
      <c r="J14" s="245" t="s">
        <v>281</v>
      </c>
      <c r="K14" s="245" t="s">
        <v>281</v>
      </c>
      <c r="L14" s="245" t="s">
        <v>281</v>
      </c>
      <c r="M14" s="245" t="s">
        <v>281</v>
      </c>
      <c r="O14" s="245"/>
      <c r="P14" s="245"/>
      <c r="R14" s="245" t="s">
        <v>281</v>
      </c>
      <c r="S14" s="245" t="s">
        <v>281</v>
      </c>
    </row>
    <row r="15" spans="1:19" ht="12.75">
      <c r="A15" s="235">
        <v>29252</v>
      </c>
      <c r="B15" s="236"/>
      <c r="C15" s="237">
        <v>1.180864103435342</v>
      </c>
      <c r="D15" s="237">
        <v>67.92963137287762</v>
      </c>
      <c r="E15" s="239">
        <v>123.19075934113417</v>
      </c>
      <c r="F15" s="239">
        <v>166.0511870958683</v>
      </c>
      <c r="G15" s="239">
        <v>136.91496240462635</v>
      </c>
      <c r="H15" s="236"/>
      <c r="I15" s="246" t="s">
        <v>281</v>
      </c>
      <c r="J15" s="246" t="s">
        <v>281</v>
      </c>
      <c r="K15" s="246" t="s">
        <v>281</v>
      </c>
      <c r="L15" s="246" t="s">
        <v>281</v>
      </c>
      <c r="M15" s="246" t="s">
        <v>281</v>
      </c>
      <c r="O15" s="246"/>
      <c r="P15" s="246"/>
      <c r="R15" s="246" t="s">
        <v>281</v>
      </c>
      <c r="S15" s="246" t="s">
        <v>281</v>
      </c>
    </row>
    <row r="16" spans="1:19" ht="12.75">
      <c r="A16" s="234">
        <v>29281</v>
      </c>
      <c r="B16" s="100"/>
      <c r="C16" s="101">
        <v>1.2485353987611494</v>
      </c>
      <c r="D16" s="101">
        <v>69.15457695274112</v>
      </c>
      <c r="E16" s="238">
        <v>123.30647970790906</v>
      </c>
      <c r="F16" s="238">
        <v>166.21454291199802</v>
      </c>
      <c r="G16" s="238">
        <v>136.91496240462635</v>
      </c>
      <c r="H16" s="100"/>
      <c r="I16" s="245" t="s">
        <v>281</v>
      </c>
      <c r="J16" s="245" t="s">
        <v>281</v>
      </c>
      <c r="K16" s="245" t="s">
        <v>281</v>
      </c>
      <c r="L16" s="245" t="s">
        <v>281</v>
      </c>
      <c r="M16" s="245" t="s">
        <v>281</v>
      </c>
      <c r="O16" s="245"/>
      <c r="P16" s="245"/>
      <c r="R16" s="245" t="s">
        <v>281</v>
      </c>
      <c r="S16" s="245" t="s">
        <v>281</v>
      </c>
    </row>
    <row r="17" spans="1:19" ht="12.75">
      <c r="A17" s="235">
        <v>29312</v>
      </c>
      <c r="B17" s="236"/>
      <c r="C17" s="237">
        <v>1.2434600516117138</v>
      </c>
      <c r="D17" s="237">
        <v>66.36645455081302</v>
      </c>
      <c r="E17" s="239">
        <v>122.81788260374842</v>
      </c>
      <c r="F17" s="239">
        <v>165.56111964747913</v>
      </c>
      <c r="G17" s="239">
        <v>136.50435036248493</v>
      </c>
      <c r="H17" s="236"/>
      <c r="I17" s="246" t="s">
        <v>281</v>
      </c>
      <c r="J17" s="246" t="s">
        <v>281</v>
      </c>
      <c r="K17" s="246" t="s">
        <v>281</v>
      </c>
      <c r="L17" s="246" t="s">
        <v>281</v>
      </c>
      <c r="M17" s="246" t="s">
        <v>281</v>
      </c>
      <c r="O17" s="246"/>
      <c r="P17" s="246"/>
      <c r="R17" s="246" t="s">
        <v>281</v>
      </c>
      <c r="S17" s="246" t="s">
        <v>281</v>
      </c>
    </row>
    <row r="18" spans="1:19" ht="12.75">
      <c r="A18" s="234">
        <v>29342</v>
      </c>
      <c r="B18" s="100"/>
      <c r="C18" s="101">
        <v>1.4024875956273617</v>
      </c>
      <c r="D18" s="101">
        <v>71.4033576441323</v>
      </c>
      <c r="E18" s="238">
        <v>122.93360297052331</v>
      </c>
      <c r="F18" s="238">
        <v>167.04493497732415</v>
      </c>
      <c r="G18" s="238">
        <v>137.32557444676777</v>
      </c>
      <c r="H18" s="100"/>
      <c r="I18" s="245" t="s">
        <v>281</v>
      </c>
      <c r="J18" s="245" t="s">
        <v>281</v>
      </c>
      <c r="K18" s="245" t="s">
        <v>281</v>
      </c>
      <c r="L18" s="245" t="s">
        <v>281</v>
      </c>
      <c r="M18" s="245" t="s">
        <v>281</v>
      </c>
      <c r="O18" s="245"/>
      <c r="P18" s="245"/>
      <c r="R18" s="245" t="s">
        <v>281</v>
      </c>
      <c r="S18" s="245" t="s">
        <v>281</v>
      </c>
    </row>
    <row r="19" spans="1:19" ht="12.75">
      <c r="A19" s="235">
        <v>29373</v>
      </c>
      <c r="B19" s="236"/>
      <c r="C19" s="237">
        <v>1.3483505593667158</v>
      </c>
      <c r="D19" s="237">
        <v>67.4542793568112</v>
      </c>
      <c r="E19" s="239">
        <v>123.06218115582872</v>
      </c>
      <c r="F19" s="239">
        <v>166.0511870958683</v>
      </c>
      <c r="G19" s="239">
        <v>136.91496240462635</v>
      </c>
      <c r="H19" s="236"/>
      <c r="I19" s="246" t="s">
        <v>281</v>
      </c>
      <c r="J19" s="246" t="s">
        <v>281</v>
      </c>
      <c r="K19" s="246" t="s">
        <v>281</v>
      </c>
      <c r="L19" s="246" t="s">
        <v>281</v>
      </c>
      <c r="M19" s="246" t="s">
        <v>281</v>
      </c>
      <c r="O19" s="246"/>
      <c r="P19" s="246"/>
      <c r="R19" s="246" t="s">
        <v>281</v>
      </c>
      <c r="S19" s="246" t="s">
        <v>281</v>
      </c>
    </row>
    <row r="20" spans="1:19" ht="12.75">
      <c r="A20" s="234">
        <v>29403</v>
      </c>
      <c r="B20" s="100"/>
      <c r="C20" s="101">
        <v>1.4244807666082493</v>
      </c>
      <c r="D20" s="101">
        <v>69.97730159593301</v>
      </c>
      <c r="E20" s="238">
        <v>122.57358405166808</v>
      </c>
      <c r="F20" s="238">
        <v>164.730727582153</v>
      </c>
      <c r="G20" s="238">
        <v>135.82804817542848</v>
      </c>
      <c r="H20" s="100"/>
      <c r="I20" s="245" t="s">
        <v>281</v>
      </c>
      <c r="J20" s="245" t="s">
        <v>281</v>
      </c>
      <c r="K20" s="245" t="s">
        <v>281</v>
      </c>
      <c r="L20" s="245" t="s">
        <v>281</v>
      </c>
      <c r="M20" s="245" t="s">
        <v>281</v>
      </c>
      <c r="O20" s="245"/>
      <c r="P20" s="245"/>
      <c r="R20" s="245" t="s">
        <v>281</v>
      </c>
      <c r="S20" s="245" t="s">
        <v>281</v>
      </c>
    </row>
    <row r="21" spans="1:19" ht="12.75">
      <c r="A21" s="235">
        <v>29434</v>
      </c>
      <c r="B21" s="236"/>
      <c r="C21" s="237">
        <v>1.3838779894127646</v>
      </c>
      <c r="D21" s="237">
        <v>66.64069609854366</v>
      </c>
      <c r="E21" s="239">
        <v>122.08498694750745</v>
      </c>
      <c r="F21" s="239">
        <v>164.40401594989353</v>
      </c>
      <c r="G21" s="239">
        <v>135.56235803051342</v>
      </c>
      <c r="H21" s="236"/>
      <c r="I21" s="246" t="s">
        <v>281</v>
      </c>
      <c r="J21" s="246" t="s">
        <v>281</v>
      </c>
      <c r="K21" s="246" t="s">
        <v>281</v>
      </c>
      <c r="L21" s="246" t="s">
        <v>281</v>
      </c>
      <c r="M21" s="246" t="s">
        <v>281</v>
      </c>
      <c r="O21" s="246"/>
      <c r="P21" s="246"/>
      <c r="R21" s="246" t="s">
        <v>281</v>
      </c>
      <c r="S21" s="246" t="s">
        <v>281</v>
      </c>
    </row>
    <row r="22" spans="1:19" ht="12.75">
      <c r="A22" s="234">
        <v>29465</v>
      </c>
      <c r="B22" s="100"/>
      <c r="C22" s="101">
        <v>1.4549328495048626</v>
      </c>
      <c r="D22" s="101">
        <v>69.97730159593301</v>
      </c>
      <c r="E22" s="238">
        <v>121.956408762202</v>
      </c>
      <c r="F22" s="238">
        <v>163.75059268537464</v>
      </c>
      <c r="G22" s="238">
        <v>135.151745988372</v>
      </c>
      <c r="H22" s="100"/>
      <c r="I22" s="245" t="s">
        <v>281</v>
      </c>
      <c r="J22" s="245" t="s">
        <v>281</v>
      </c>
      <c r="K22" s="245" t="s">
        <v>281</v>
      </c>
      <c r="L22" s="245" t="s">
        <v>281</v>
      </c>
      <c r="M22" s="245" t="s">
        <v>281</v>
      </c>
      <c r="O22" s="245"/>
      <c r="P22" s="245"/>
      <c r="R22" s="245" t="s">
        <v>281</v>
      </c>
      <c r="S22" s="245" t="s">
        <v>281</v>
      </c>
    </row>
    <row r="23" spans="1:19" ht="12.75">
      <c r="A23" s="235">
        <v>29495</v>
      </c>
      <c r="B23" s="236"/>
      <c r="C23" s="237">
        <v>1.6241110878193814</v>
      </c>
      <c r="D23" s="237">
        <v>74.05435927219509</v>
      </c>
      <c r="E23" s="239">
        <v>122.32928549958777</v>
      </c>
      <c r="F23" s="239">
        <v>163.5872368692449</v>
      </c>
      <c r="G23" s="239">
        <v>135.151745988372</v>
      </c>
      <c r="H23" s="236"/>
      <c r="I23" s="246" t="s">
        <v>281</v>
      </c>
      <c r="J23" s="246" t="s">
        <v>281</v>
      </c>
      <c r="K23" s="246" t="s">
        <v>281</v>
      </c>
      <c r="L23" s="246" t="s">
        <v>281</v>
      </c>
      <c r="M23" s="246" t="s">
        <v>281</v>
      </c>
      <c r="O23" s="246"/>
      <c r="P23" s="246"/>
      <c r="R23" s="246" t="s">
        <v>281</v>
      </c>
      <c r="S23" s="246" t="s">
        <v>281</v>
      </c>
    </row>
    <row r="24" spans="1:19" ht="12.75">
      <c r="A24" s="234">
        <v>29526</v>
      </c>
      <c r="B24" s="100"/>
      <c r="C24" s="101">
        <v>1.6038096992216393</v>
      </c>
      <c r="D24" s="101">
        <v>70.65376408033525</v>
      </c>
      <c r="E24" s="238">
        <v>122.68930441844299</v>
      </c>
      <c r="F24" s="238">
        <v>162.10342153939985</v>
      </c>
      <c r="G24" s="238">
        <v>134.34259872885804</v>
      </c>
      <c r="H24" s="100"/>
      <c r="I24" s="245" t="s">
        <v>281</v>
      </c>
      <c r="J24" s="245" t="s">
        <v>281</v>
      </c>
      <c r="K24" s="245" t="s">
        <v>281</v>
      </c>
      <c r="L24" s="245" t="s">
        <v>281</v>
      </c>
      <c r="M24" s="245" t="s">
        <v>281</v>
      </c>
      <c r="O24" s="245"/>
      <c r="P24" s="245"/>
      <c r="R24" s="245" t="s">
        <v>281</v>
      </c>
      <c r="S24" s="245" t="s">
        <v>281</v>
      </c>
    </row>
    <row r="25" spans="1:19" ht="12.75">
      <c r="A25" s="235">
        <v>29556</v>
      </c>
      <c r="B25" s="236"/>
      <c r="C25" s="237">
        <v>1.4836931500183308</v>
      </c>
      <c r="D25" s="237">
        <v>63.36808029562478</v>
      </c>
      <c r="E25" s="239">
        <v>121.84068839542714</v>
      </c>
      <c r="F25" s="239">
        <v>158.82269223212782</v>
      </c>
      <c r="G25" s="239">
        <v>132.03592519800475</v>
      </c>
      <c r="H25" s="236"/>
      <c r="I25" s="246" t="s">
        <v>281</v>
      </c>
      <c r="J25" s="246" t="s">
        <v>281</v>
      </c>
      <c r="K25" s="246" t="s">
        <v>281</v>
      </c>
      <c r="L25" s="246" t="s">
        <v>281</v>
      </c>
      <c r="M25" s="246" t="s">
        <v>281</v>
      </c>
      <c r="O25" s="246"/>
      <c r="P25" s="246"/>
      <c r="R25" s="246" t="s">
        <v>281</v>
      </c>
      <c r="S25" s="246" t="s">
        <v>281</v>
      </c>
    </row>
    <row r="26" spans="1:19" ht="12.75">
      <c r="A26" s="234">
        <v>29587</v>
      </c>
      <c r="B26" s="100"/>
      <c r="C26" s="101">
        <v>1.375419077497039</v>
      </c>
      <c r="D26" s="101">
        <v>56.42976913803978</v>
      </c>
      <c r="E26" s="238">
        <v>120.97921455388074</v>
      </c>
      <c r="F26" s="238">
        <v>156.01841738856749</v>
      </c>
      <c r="G26" s="238">
        <v>130.27270878175042</v>
      </c>
      <c r="I26" s="238">
        <f>((C26/C14)-1)*100</f>
        <v>30.917874396135293</v>
      </c>
      <c r="J26" s="101">
        <f>((D26/D14)-1)*100</f>
        <v>-5.6837280366692</v>
      </c>
      <c r="K26" s="101">
        <f>((E26/E14)-1)*100</f>
        <v>-0.9057398630858304</v>
      </c>
      <c r="L26" s="101">
        <f>((F26/F14)-1)*100</f>
        <v>-5.288819105859033</v>
      </c>
      <c r="M26" s="101">
        <f>((G26/G14)-1)*100</f>
        <v>-3.9960840156639366</v>
      </c>
      <c r="O26" s="245">
        <f>+(((SUM(D26:D26))/(SUM(D14:D14)))-1)*100</f>
        <v>-5.6837280366692</v>
      </c>
      <c r="P26" s="245">
        <f>+(((SUM(E26:E26))/(SUM(E14:E14)))-1)*100</f>
        <v>-0.9057398630858304</v>
      </c>
      <c r="R26" s="245" t="s">
        <v>281</v>
      </c>
      <c r="S26" s="245" t="s">
        <v>281</v>
      </c>
    </row>
    <row r="27" spans="1:19" ht="12.75">
      <c r="A27" s="235">
        <v>29618</v>
      </c>
      <c r="B27" s="236"/>
      <c r="C27" s="237">
        <v>1.5818165282407517</v>
      </c>
      <c r="D27" s="237">
        <v>65.81797145535177</v>
      </c>
      <c r="E27" s="239">
        <v>121.46781165804138</v>
      </c>
      <c r="F27" s="239">
        <v>157.50223271841253</v>
      </c>
      <c r="G27" s="239">
        <v>131.21470111372193</v>
      </c>
      <c r="I27" s="239">
        <f aca="true" t="shared" si="0" ref="I27:I90">((C27/C15)-1)*100</f>
        <v>33.954154727793686</v>
      </c>
      <c r="J27" s="237">
        <f aca="true" t="shared" si="1" ref="J27:J90">((D27/D15)-1)*100</f>
        <v>-3.1085991118288026</v>
      </c>
      <c r="K27" s="237">
        <f aca="true" t="shared" si="2" ref="K27:K90">((E27/E15)-1)*100</f>
        <v>-1.3986013986013957</v>
      </c>
      <c r="L27" s="237">
        <f aca="true" t="shared" si="3" ref="L27:L90">((F27/F15)-1)*100</f>
        <v>-5.14838498114446</v>
      </c>
      <c r="M27" s="237">
        <f aca="true" t="shared" si="4" ref="M27:M90">((G27/G15)-1)*100</f>
        <v>-4.163358913292747</v>
      </c>
      <c r="O27" s="246">
        <f>+(((SUM(D26:D27))/(SUM(D14:D15)))-1)*100</f>
        <v>-4.314539210074408</v>
      </c>
      <c r="P27" s="246">
        <f>+(((SUM(E26:E27))/(SUM(E14:E15)))-1)*100</f>
        <v>-1.1532816104005028</v>
      </c>
      <c r="R27" s="246" t="s">
        <v>281</v>
      </c>
      <c r="S27" s="246" t="s">
        <v>281</v>
      </c>
    </row>
    <row r="28" spans="1:19" ht="12.75">
      <c r="A28" s="234">
        <v>29646</v>
      </c>
      <c r="B28" s="100"/>
      <c r="C28" s="101">
        <v>1.7087002069766408</v>
      </c>
      <c r="D28" s="101">
        <v>69.97730159593303</v>
      </c>
      <c r="E28" s="238">
        <v>122.44500586636268</v>
      </c>
      <c r="F28" s="238">
        <v>157.82894435067197</v>
      </c>
      <c r="G28" s="238">
        <v>131.75815822832087</v>
      </c>
      <c r="I28" s="238">
        <f t="shared" si="0"/>
        <v>36.856368563685635</v>
      </c>
      <c r="J28" s="101">
        <f t="shared" si="1"/>
        <v>1.189689358889634</v>
      </c>
      <c r="K28" s="101">
        <f t="shared" si="2"/>
        <v>-0.6986444212721543</v>
      </c>
      <c r="L28" s="101">
        <f t="shared" si="3"/>
        <v>-5.04504504504506</v>
      </c>
      <c r="M28" s="101">
        <f t="shared" si="4"/>
        <v>-3.766428508423736</v>
      </c>
      <c r="O28" s="245">
        <f>+(((SUM(D26:D28))/(SUM(D14:D16)))-1)*100</f>
        <v>-2.3815050369063617</v>
      </c>
      <c r="P28" s="245">
        <f>+(((SUM(E26:E28))/(SUM(E14:E16)))-1)*100</f>
        <v>-1.001186074094751</v>
      </c>
      <c r="R28" s="245" t="s">
        <v>281</v>
      </c>
      <c r="S28" s="245" t="s">
        <v>281</v>
      </c>
    </row>
    <row r="29" spans="1:19" ht="12.75">
      <c r="A29" s="235">
        <v>29677</v>
      </c>
      <c r="B29" s="236"/>
      <c r="C29" s="237">
        <v>1.6241110878193814</v>
      </c>
      <c r="D29" s="237">
        <v>65.20549866542002</v>
      </c>
      <c r="E29" s="239">
        <v>121.35209129126649</v>
      </c>
      <c r="F29" s="239">
        <v>157.66558853454225</v>
      </c>
      <c r="G29" s="239">
        <v>131.21470111372193</v>
      </c>
      <c r="I29" s="239">
        <f t="shared" si="0"/>
        <v>30.612244897959194</v>
      </c>
      <c r="J29" s="237">
        <f t="shared" si="1"/>
        <v>-1.7493112947658207</v>
      </c>
      <c r="K29" s="237">
        <f t="shared" si="2"/>
        <v>-1.193467336683418</v>
      </c>
      <c r="L29" s="237">
        <f t="shared" si="3"/>
        <v>-4.768952474921906</v>
      </c>
      <c r="M29" s="237">
        <f t="shared" si="4"/>
        <v>-3.8750774130761556</v>
      </c>
      <c r="O29" s="246">
        <f>+(((SUM(D26:D29))/(SUM(D14:D17)))-1)*100</f>
        <v>-2.222145064407466</v>
      </c>
      <c r="P29" s="246">
        <f>+(((SUM(E26:E29))/(SUM(E14:E17)))-1)*100</f>
        <v>-1.0492438118164138</v>
      </c>
      <c r="R29" s="246" t="s">
        <v>281</v>
      </c>
      <c r="S29" s="246" t="s">
        <v>281</v>
      </c>
    </row>
    <row r="30" spans="1:19" ht="12.75">
      <c r="A30" s="234">
        <v>29707</v>
      </c>
      <c r="B30" s="100"/>
      <c r="C30" s="101">
        <v>1.6850152536126086</v>
      </c>
      <c r="D30" s="101">
        <v>67.3171585829459</v>
      </c>
      <c r="E30" s="238">
        <v>120.49061744972009</v>
      </c>
      <c r="F30" s="238">
        <v>156.68545363776389</v>
      </c>
      <c r="G30" s="238">
        <v>130.40555385420797</v>
      </c>
      <c r="I30" s="238">
        <f t="shared" si="0"/>
        <v>20.144752714113423</v>
      </c>
      <c r="J30" s="101">
        <f t="shared" si="1"/>
        <v>-5.722698758161549</v>
      </c>
      <c r="K30" s="101">
        <f t="shared" si="2"/>
        <v>-1.9872398284698334</v>
      </c>
      <c r="L30" s="101">
        <f t="shared" si="3"/>
        <v>-6.201613560427033</v>
      </c>
      <c r="M30" s="101">
        <f t="shared" si="4"/>
        <v>-5.039134640752774</v>
      </c>
      <c r="O30" s="245">
        <f>+(((SUM(D26:D30))/(SUM(D14:D18)))-1)*100</f>
        <v>-2.968971921774277</v>
      </c>
      <c r="P30" s="245">
        <f>+(((SUM(E26:E30))/(SUM(E14:E18)))-1)*100</f>
        <v>-1.2369451014043853</v>
      </c>
      <c r="R30" s="245" t="s">
        <v>281</v>
      </c>
      <c r="S30" s="245" t="s">
        <v>281</v>
      </c>
    </row>
    <row r="31" spans="1:19" ht="12.75">
      <c r="A31" s="235">
        <v>29738</v>
      </c>
      <c r="B31" s="236"/>
      <c r="C31" s="237">
        <v>1.6697892121643017</v>
      </c>
      <c r="D31" s="237">
        <v>65.20549866542002</v>
      </c>
      <c r="E31" s="239">
        <v>120.00202034555944</v>
      </c>
      <c r="F31" s="239">
        <v>155.85506157243776</v>
      </c>
      <c r="G31" s="239">
        <v>129.72925166715152</v>
      </c>
      <c r="I31" s="239">
        <f t="shared" si="0"/>
        <v>23.839397741530743</v>
      </c>
      <c r="J31" s="237">
        <f t="shared" si="1"/>
        <v>-3.3337850657270462</v>
      </c>
      <c r="K31" s="237">
        <f t="shared" si="2"/>
        <v>-2.486678507992901</v>
      </c>
      <c r="L31" s="237">
        <f t="shared" si="3"/>
        <v>-6.1403508771930015</v>
      </c>
      <c r="M31" s="237">
        <f t="shared" si="4"/>
        <v>-5.248302019934692</v>
      </c>
      <c r="O31" s="246">
        <f>+(((SUM(D26:D31))/(SUM(D14:D19)))-1)*100</f>
        <v>-3.030165261076123</v>
      </c>
      <c r="P31" s="246">
        <f>+(((SUM(E26:E31))/(SUM(E14:E19)))-1)*100</f>
        <v>-1.4455100261551945</v>
      </c>
      <c r="R31" s="246" t="s">
        <v>281</v>
      </c>
      <c r="S31" s="246" t="s">
        <v>281</v>
      </c>
    </row>
    <row r="32" spans="1:19" ht="12.75">
      <c r="A32" s="234">
        <v>29768</v>
      </c>
      <c r="B32" s="100"/>
      <c r="C32" s="101">
        <v>1.815282497114788</v>
      </c>
      <c r="D32" s="101">
        <v>69.35568742107692</v>
      </c>
      <c r="E32" s="238">
        <v>119.87344216025402</v>
      </c>
      <c r="F32" s="238">
        <v>154.2215034111405</v>
      </c>
      <c r="G32" s="238">
        <v>128.77518251041113</v>
      </c>
      <c r="I32" s="238">
        <f t="shared" si="0"/>
        <v>27.43467933491688</v>
      </c>
      <c r="J32" s="101">
        <f t="shared" si="1"/>
        <v>-0.8883082952318655</v>
      </c>
      <c r="K32" s="101">
        <f t="shared" si="2"/>
        <v>-2.202874226371554</v>
      </c>
      <c r="L32" s="101">
        <f t="shared" si="3"/>
        <v>-6.379638046442448</v>
      </c>
      <c r="M32" s="101">
        <f t="shared" si="4"/>
        <v>-5.1924957766515405</v>
      </c>
      <c r="O32" s="245">
        <f>+(((SUM(D26:D32))/(SUM(D14:D20)))-1)*100</f>
        <v>-2.7126979824187547</v>
      </c>
      <c r="P32" s="245">
        <f>+(((SUM(E26:E32))/(SUM(E14:E20)))-1)*100</f>
        <v>-1.553459025462367</v>
      </c>
      <c r="R32" s="245" t="s">
        <v>281</v>
      </c>
      <c r="S32" s="245" t="s">
        <v>281</v>
      </c>
    </row>
    <row r="33" spans="1:19" ht="12.75">
      <c r="A33" s="235">
        <v>29799</v>
      </c>
      <c r="B33" s="236"/>
      <c r="C33" s="237">
        <v>1.796672890900191</v>
      </c>
      <c r="D33" s="237">
        <v>66.84180656687946</v>
      </c>
      <c r="E33" s="239">
        <v>120.49061744972008</v>
      </c>
      <c r="F33" s="239">
        <v>153.71782297807383</v>
      </c>
      <c r="G33" s="239">
        <v>128.6423374379536</v>
      </c>
      <c r="I33" s="239">
        <f t="shared" si="0"/>
        <v>29.828850855745735</v>
      </c>
      <c r="J33" s="237">
        <f t="shared" si="1"/>
        <v>0.30178326474623596</v>
      </c>
      <c r="K33" s="237">
        <f t="shared" si="2"/>
        <v>-1.3059505002633087</v>
      </c>
      <c r="L33" s="237">
        <f t="shared" si="3"/>
        <v>-6.49995859898983</v>
      </c>
      <c r="M33" s="237">
        <f t="shared" si="4"/>
        <v>-5.104677060133611</v>
      </c>
      <c r="O33" s="246">
        <f>+(((SUM(D26:D33))/(SUM(D14:D21)))-1)*100</f>
        <v>-2.339826252205768</v>
      </c>
      <c r="P33" s="246">
        <f>+(((SUM(E26:E33))/(SUM(E14:E21)))-1)*100</f>
        <v>-1.522689779779518</v>
      </c>
      <c r="R33" s="246" t="s">
        <v>281</v>
      </c>
      <c r="S33" s="246" t="s">
        <v>281</v>
      </c>
    </row>
    <row r="34" spans="1:19" ht="12.75">
      <c r="A34" s="234">
        <v>29830</v>
      </c>
      <c r="B34" s="100"/>
      <c r="C34" s="101">
        <v>1.8795702276743054</v>
      </c>
      <c r="D34" s="101">
        <v>70.0412912904035</v>
      </c>
      <c r="E34" s="238">
        <v>119.5134232413988</v>
      </c>
      <c r="F34" s="238">
        <v>153.71782297807383</v>
      </c>
      <c r="G34" s="238">
        <v>128.36457046826973</v>
      </c>
      <c r="I34" s="238">
        <f t="shared" si="0"/>
        <v>29.18604651162793</v>
      </c>
      <c r="J34" s="101">
        <f t="shared" si="1"/>
        <v>0.09144350097975984</v>
      </c>
      <c r="K34" s="101">
        <f t="shared" si="2"/>
        <v>-2.003162888771748</v>
      </c>
      <c r="L34" s="101">
        <f t="shared" si="3"/>
        <v>-6.1268600881204005</v>
      </c>
      <c r="M34" s="101">
        <f t="shared" si="4"/>
        <v>-5.021892592261601</v>
      </c>
      <c r="O34" s="245">
        <f>+(((SUM(D26:D34))/(SUM(D14:D22)))-1)*100</f>
        <v>-2.060338484179536</v>
      </c>
      <c r="P34" s="245">
        <f>+(((SUM(E26:E34))/(SUM(E14:E22)))-1)*100</f>
        <v>-1.5757660459103429</v>
      </c>
      <c r="R34" s="245" t="s">
        <v>281</v>
      </c>
      <c r="S34" s="245" t="s">
        <v>281</v>
      </c>
    </row>
    <row r="35" spans="1:19" ht="12.75">
      <c r="A35" s="235">
        <v>29860</v>
      </c>
      <c r="B35" s="236"/>
      <c r="C35" s="237">
        <v>1.8964880515057576</v>
      </c>
      <c r="D35" s="237">
        <v>69.90417051653819</v>
      </c>
      <c r="E35" s="239">
        <v>120.00202034555944</v>
      </c>
      <c r="F35" s="239">
        <v>154.54821504339995</v>
      </c>
      <c r="G35" s="239">
        <v>129.04087265532618</v>
      </c>
      <c r="I35" s="239">
        <f t="shared" si="0"/>
        <v>16.77083333333338</v>
      </c>
      <c r="J35" s="237">
        <f t="shared" si="1"/>
        <v>-5.604246389334644</v>
      </c>
      <c r="K35" s="237">
        <f t="shared" si="2"/>
        <v>-1.9024595333193228</v>
      </c>
      <c r="L35" s="237">
        <f t="shared" si="3"/>
        <v>-5.525505533827079</v>
      </c>
      <c r="M35" s="237">
        <f t="shared" si="4"/>
        <v>-4.5214904834241505</v>
      </c>
      <c r="O35" s="246">
        <f>+(((SUM(D26:D35))/(SUM(D14:D23)))-1)*100</f>
        <v>-2.4447062603759395</v>
      </c>
      <c r="P35" s="246">
        <f>+(((SUM(E26:E35))/(SUM(E14:E23)))-1)*100</f>
        <v>-1.6083542153768726</v>
      </c>
      <c r="R35" s="246" t="s">
        <v>281</v>
      </c>
      <c r="S35" s="246" t="s">
        <v>281</v>
      </c>
    </row>
    <row r="36" spans="1:19" ht="12.75">
      <c r="A36" s="234">
        <v>29891</v>
      </c>
      <c r="B36" s="100"/>
      <c r="C36" s="101">
        <v>1.9337072639349515</v>
      </c>
      <c r="D36" s="101">
        <v>70.51664330646993</v>
      </c>
      <c r="E36" s="238">
        <v>119.87344216025402</v>
      </c>
      <c r="F36" s="238">
        <v>153.71782297807383</v>
      </c>
      <c r="G36" s="238">
        <v>128.49741554072725</v>
      </c>
      <c r="I36" s="238">
        <f t="shared" si="0"/>
        <v>20.56962025316458</v>
      </c>
      <c r="J36" s="101">
        <f t="shared" si="1"/>
        <v>-0.1940742657523642</v>
      </c>
      <c r="K36" s="101">
        <f t="shared" si="2"/>
        <v>-2.295116327813884</v>
      </c>
      <c r="L36" s="101">
        <f t="shared" si="3"/>
        <v>-5.1729929459187085</v>
      </c>
      <c r="M36" s="101">
        <f t="shared" si="4"/>
        <v>-4.350952894642191</v>
      </c>
      <c r="O36" s="245">
        <f>+(((SUM(D26:D36))/(SUM(D14:D24)))-1)*100</f>
        <v>-2.233654044478939</v>
      </c>
      <c r="P36" s="245">
        <f>+(((SUM(E26:E36))/(SUM(E14:E24)))-1)*100</f>
        <v>-1.6708127221952251</v>
      </c>
      <c r="R36" s="245" t="s">
        <v>281</v>
      </c>
      <c r="S36" s="245" t="s">
        <v>281</v>
      </c>
    </row>
    <row r="37" spans="1:19" ht="12.75">
      <c r="A37" s="235">
        <v>29921</v>
      </c>
      <c r="B37" s="236"/>
      <c r="C37" s="237">
        <v>1.679939906463173</v>
      </c>
      <c r="D37" s="237">
        <v>58.056935654574865</v>
      </c>
      <c r="E37" s="239">
        <v>119.14054650401303</v>
      </c>
      <c r="F37" s="239">
        <v>150.92716111919097</v>
      </c>
      <c r="G37" s="239">
        <v>126.6013540520154</v>
      </c>
      <c r="I37" s="239">
        <f t="shared" si="0"/>
        <v>13.22690992018245</v>
      </c>
      <c r="J37" s="237">
        <f t="shared" si="1"/>
        <v>-8.38141950375072</v>
      </c>
      <c r="K37" s="237">
        <f t="shared" si="2"/>
        <v>-2.216124947235154</v>
      </c>
      <c r="L37" s="237">
        <f t="shared" si="3"/>
        <v>-4.971286534670439</v>
      </c>
      <c r="M37" s="237">
        <f t="shared" si="4"/>
        <v>-4.115979145705628</v>
      </c>
      <c r="O37" s="246">
        <f>+(((SUM(D26:D37))/(SUM(D14:D25)))-1)*100</f>
        <v>-2.7105972938793133</v>
      </c>
      <c r="P37" s="246">
        <f>+(((SUM(E26:E37))/(SUM(E14:E25)))-1)*100</f>
        <v>-1.7159840902137513</v>
      </c>
      <c r="R37" s="246">
        <f>+(((SUM(D26:D37))/(SUM(D14:D25)))-1)*100</f>
        <v>-2.7105972938793133</v>
      </c>
      <c r="S37" s="246">
        <f>+(((SUM(E26:E37))/(SUM(E14:E25)))-1)*100</f>
        <v>-1.7159840902137513</v>
      </c>
    </row>
    <row r="38" spans="1:19" ht="12.75">
      <c r="A38" s="234">
        <v>29952</v>
      </c>
      <c r="B38" s="100"/>
      <c r="C38" s="101">
        <v>1.5970425696890587</v>
      </c>
      <c r="D38" s="101">
        <v>53.294274108986215</v>
      </c>
      <c r="E38" s="238">
        <v>117.91905374361141</v>
      </c>
      <c r="F38" s="238">
        <v>147.306107194982</v>
      </c>
      <c r="G38" s="238">
        <v>124.1618354487046</v>
      </c>
      <c r="I38" s="238">
        <f t="shared" si="0"/>
        <v>16.11316113161132</v>
      </c>
      <c r="J38" s="101">
        <f t="shared" si="1"/>
        <v>-5.556455532156168</v>
      </c>
      <c r="K38" s="101">
        <f t="shared" si="2"/>
        <v>-2.5294930385801218</v>
      </c>
      <c r="L38" s="101">
        <f t="shared" si="3"/>
        <v>-5.584154960300158</v>
      </c>
      <c r="M38" s="101">
        <f t="shared" si="4"/>
        <v>-4.690831556503172</v>
      </c>
      <c r="O38" s="245">
        <f>+(((SUM(D38:D38))/(SUM(D26:D26)))-1)*100</f>
        <v>-5.556455532156168</v>
      </c>
      <c r="P38" s="245">
        <f>+(((SUM(E38:E38))/(SUM(E26:E26)))-1)*100</f>
        <v>-2.5294930385801218</v>
      </c>
      <c r="R38" s="245">
        <f aca="true" t="shared" si="5" ref="R38:R101">+(((SUM(D27:D38))/(SUM(D15:D26)))-1)*100</f>
        <v>-2.68933817331789</v>
      </c>
      <c r="S38" s="245">
        <f aca="true" t="shared" si="6" ref="S38:S101">+(((SUM(E27:E38))/(SUM(E15:E26)))-1)*100</f>
        <v>-1.8502480119675924</v>
      </c>
    </row>
    <row r="39" spans="1:19" ht="12.75">
      <c r="A39" s="235">
        <v>29983</v>
      </c>
      <c r="B39" s="236"/>
      <c r="C39" s="237">
        <v>1.805131802815917</v>
      </c>
      <c r="D39" s="237">
        <v>61.39354115196422</v>
      </c>
      <c r="E39" s="239">
        <v>119.26912468931846</v>
      </c>
      <c r="F39" s="239">
        <v>148.1364992603081</v>
      </c>
      <c r="G39" s="239">
        <v>124.97098270821857</v>
      </c>
      <c r="I39" s="239">
        <f t="shared" si="0"/>
        <v>14.117647058823547</v>
      </c>
      <c r="J39" s="237">
        <f t="shared" si="1"/>
        <v>-6.722222222222241</v>
      </c>
      <c r="K39" s="237">
        <f t="shared" si="2"/>
        <v>-1.810098443950492</v>
      </c>
      <c r="L39" s="237">
        <f t="shared" si="3"/>
        <v>-5.946413137424389</v>
      </c>
      <c r="M39" s="237">
        <f t="shared" si="4"/>
        <v>-4.75839852738148</v>
      </c>
      <c r="O39" s="246">
        <f>+(((SUM(D38:D39))/(SUM(D26:D27)))-1)*100</f>
        <v>-6.184102295670391</v>
      </c>
      <c r="P39" s="246">
        <f>+(((SUM(E38:E39))/(SUM(E26:E27)))-1)*100</f>
        <v>-2.169070852778998</v>
      </c>
      <c r="R39" s="246">
        <f t="shared" si="5"/>
        <v>-2.9814084507041816</v>
      </c>
      <c r="S39" s="246">
        <f t="shared" si="6"/>
        <v>-1.8848259251149746</v>
      </c>
    </row>
    <row r="40" spans="1:19" ht="12.75">
      <c r="A40" s="234">
        <v>30011</v>
      </c>
      <c r="B40" s="100"/>
      <c r="C40" s="101">
        <v>1.9946114297281778</v>
      </c>
      <c r="D40" s="101">
        <v>66.77781687240898</v>
      </c>
      <c r="E40" s="238">
        <v>118.89624795193271</v>
      </c>
      <c r="F40" s="238">
        <v>147.9731434441784</v>
      </c>
      <c r="G40" s="238">
        <v>124.83813763576104</v>
      </c>
      <c r="I40" s="238">
        <f t="shared" si="0"/>
        <v>16.732673267326746</v>
      </c>
      <c r="J40" s="101">
        <f t="shared" si="1"/>
        <v>-4.572175048987603</v>
      </c>
      <c r="K40" s="101">
        <f t="shared" si="2"/>
        <v>-2.8982463509398704</v>
      </c>
      <c r="L40" s="101">
        <f t="shared" si="3"/>
        <v>-6.2446092806624165</v>
      </c>
      <c r="M40" s="101">
        <f t="shared" si="4"/>
        <v>-5.252062328139306</v>
      </c>
      <c r="O40" s="245">
        <f>+(((SUM(D38:D40))/(SUM(D26:D28)))-1)*100</f>
        <v>-5.597298839642395</v>
      </c>
      <c r="P40" s="245">
        <f>+(((SUM(E38:E40))/(SUM(E26:E28)))-1)*100</f>
        <v>-2.4137566510448183</v>
      </c>
      <c r="R40" s="245">
        <f t="shared" si="5"/>
        <v>-3.473660513282295</v>
      </c>
      <c r="S40" s="245">
        <f t="shared" si="6"/>
        <v>-2.0690924387422704</v>
      </c>
    </row>
    <row r="41" spans="1:19" ht="12.75">
      <c r="A41" s="235">
        <v>30042</v>
      </c>
      <c r="B41" s="236"/>
      <c r="C41" s="237">
        <v>1.9252483520192254</v>
      </c>
      <c r="D41" s="237">
        <v>63.5052010694901</v>
      </c>
      <c r="E41" s="239">
        <v>118.40765084777208</v>
      </c>
      <c r="F41" s="239">
        <v>146.97939556272254</v>
      </c>
      <c r="G41" s="239">
        <v>124.02899037624707</v>
      </c>
      <c r="I41" s="239">
        <f t="shared" si="0"/>
        <v>18.54166666666668</v>
      </c>
      <c r="J41" s="237">
        <f t="shared" si="1"/>
        <v>-2.607598485910567</v>
      </c>
      <c r="K41" s="237">
        <f t="shared" si="2"/>
        <v>-2.4263615172706254</v>
      </c>
      <c r="L41" s="237">
        <f t="shared" si="3"/>
        <v>-6.7777585909169495</v>
      </c>
      <c r="M41" s="237">
        <f t="shared" si="4"/>
        <v>-5.476300046019322</v>
      </c>
      <c r="O41" s="246">
        <f>+(((SUM(D38:D41))/(SUM(D26:D29)))-1)*100</f>
        <v>-4.840026987678003</v>
      </c>
      <c r="P41" s="246">
        <f>+(((SUM(E38:E41))/(SUM(E26:E29)))-1)*100</f>
        <v>-2.4169024512785686</v>
      </c>
      <c r="R41" s="246">
        <f t="shared" si="5"/>
        <v>-3.545139945667486</v>
      </c>
      <c r="S41" s="246">
        <f t="shared" si="6"/>
        <v>-2.172044142674179</v>
      </c>
    </row>
    <row r="42" spans="1:19" ht="12.75">
      <c r="A42" s="234">
        <v>30072</v>
      </c>
      <c r="B42" s="100"/>
      <c r="C42" s="101">
        <v>2.0605909426708404</v>
      </c>
      <c r="D42" s="101">
        <v>67.45427935681121</v>
      </c>
      <c r="E42" s="238">
        <v>118.27907266246662</v>
      </c>
      <c r="F42" s="238">
        <v>146.81603974659282</v>
      </c>
      <c r="G42" s="238">
        <v>123.88406847902067</v>
      </c>
      <c r="I42" s="238">
        <f t="shared" si="0"/>
        <v>22.289156626506013</v>
      </c>
      <c r="J42" s="101">
        <f t="shared" si="1"/>
        <v>0.203693644758296</v>
      </c>
      <c r="K42" s="101">
        <f t="shared" si="2"/>
        <v>-1.835449791911259</v>
      </c>
      <c r="L42" s="101">
        <f t="shared" si="3"/>
        <v>-6.298870547350132</v>
      </c>
      <c r="M42" s="101">
        <f t="shared" si="4"/>
        <v>-5.000926097425462</v>
      </c>
      <c r="O42" s="245">
        <f>+(((SUM(D38:D42))/(SUM(D26:D30)))-1)*100</f>
        <v>-3.794510907811388</v>
      </c>
      <c r="P42" s="245">
        <f>+(((SUM(E38:E42))/(SUM(E26:E30)))-1)*100</f>
        <v>-2.3014325676019576</v>
      </c>
      <c r="R42" s="245">
        <f t="shared" si="5"/>
        <v>-3.039675526250196</v>
      </c>
      <c r="S42" s="245">
        <f t="shared" si="6"/>
        <v>-2.1598537836982956</v>
      </c>
    </row>
    <row r="43" spans="1:19" ht="12.75">
      <c r="A43" s="235">
        <v>30103</v>
      </c>
      <c r="B43" s="236"/>
      <c r="C43" s="237">
        <v>2.038597771689953</v>
      </c>
      <c r="D43" s="237">
        <v>64.19080493881668</v>
      </c>
      <c r="E43" s="239">
        <v>116.92900171675959</v>
      </c>
      <c r="F43" s="239">
        <v>146.16261648207393</v>
      </c>
      <c r="G43" s="239">
        <v>123.07492121950669</v>
      </c>
      <c r="I43" s="239">
        <f t="shared" si="0"/>
        <v>22.087132725430614</v>
      </c>
      <c r="J43" s="237">
        <f t="shared" si="1"/>
        <v>-1.5561474835272704</v>
      </c>
      <c r="K43" s="237">
        <f t="shared" si="2"/>
        <v>-2.560805743062289</v>
      </c>
      <c r="L43" s="237">
        <f t="shared" si="3"/>
        <v>-6.218883745305259</v>
      </c>
      <c r="M43" s="237">
        <f t="shared" si="4"/>
        <v>-5.129398622230507</v>
      </c>
      <c r="O43" s="246">
        <f>+(((SUM(D38:D43))/(SUM(D26:D31)))-1)*100</f>
        <v>-3.420225983402869</v>
      </c>
      <c r="P43" s="246">
        <f>+(((SUM(E38:E43))/(SUM(E26:E31)))-1)*100</f>
        <v>-2.344261424957128</v>
      </c>
      <c r="R43" s="246">
        <f t="shared" si="5"/>
        <v>-2.8947966371279277</v>
      </c>
      <c r="S43" s="246">
        <f t="shared" si="6"/>
        <v>-2.1652607294436854</v>
      </c>
    </row>
    <row r="44" spans="1:19" ht="12.75">
      <c r="A44" s="234">
        <v>30133</v>
      </c>
      <c r="B44" s="100"/>
      <c r="C44" s="101">
        <v>2.082584113651728</v>
      </c>
      <c r="D44" s="101">
        <v>65.27862974481485</v>
      </c>
      <c r="E44" s="238">
        <v>116.19610606051863</v>
      </c>
      <c r="F44" s="238">
        <v>145.16886860061808</v>
      </c>
      <c r="G44" s="238">
        <v>122.26577395999271</v>
      </c>
      <c r="I44" s="238">
        <f t="shared" si="0"/>
        <v>14.725069897483678</v>
      </c>
      <c r="J44" s="101">
        <f t="shared" si="1"/>
        <v>-5.8784763411097956</v>
      </c>
      <c r="K44" s="101">
        <f t="shared" si="2"/>
        <v>-3.067682076584821</v>
      </c>
      <c r="L44" s="101">
        <f t="shared" si="3"/>
        <v>-5.869891429075825</v>
      </c>
      <c r="M44" s="101">
        <f t="shared" si="4"/>
        <v>-5.054862609021848</v>
      </c>
      <c r="O44" s="245">
        <f>+(((SUM(D38:D44))/(SUM(D26:D32)))-1)*100</f>
        <v>-3.7914220320429903</v>
      </c>
      <c r="P44" s="245">
        <f>+(((SUM(E38:E44))/(SUM(E26:E32)))-1)*100</f>
        <v>-2.4466921815199827</v>
      </c>
      <c r="R44" s="245">
        <f t="shared" si="5"/>
        <v>-3.3268146261597353</v>
      </c>
      <c r="S44" s="245">
        <f t="shared" si="6"/>
        <v>-2.236317442393876</v>
      </c>
    </row>
    <row r="45" spans="1:19" ht="12.75">
      <c r="A45" s="235">
        <v>30164</v>
      </c>
      <c r="B45" s="236"/>
      <c r="C45" s="237">
        <v>2.1908581861730196</v>
      </c>
      <c r="D45" s="237">
        <v>67.51826905128169</v>
      </c>
      <c r="E45" s="239">
        <v>116.32468424582406</v>
      </c>
      <c r="F45" s="239">
        <v>145.16886860061808</v>
      </c>
      <c r="G45" s="239">
        <v>122.26577395999271</v>
      </c>
      <c r="I45" s="239">
        <f t="shared" si="0"/>
        <v>21.939736346515982</v>
      </c>
      <c r="J45" s="237">
        <f t="shared" si="1"/>
        <v>1.012035010940937</v>
      </c>
      <c r="K45" s="237">
        <f t="shared" si="2"/>
        <v>-3.457475189414172</v>
      </c>
      <c r="L45" s="237">
        <f t="shared" si="3"/>
        <v>-5.561459440311722</v>
      </c>
      <c r="M45" s="237">
        <f t="shared" si="4"/>
        <v>-4.956815621479538</v>
      </c>
      <c r="O45" s="246">
        <f>+(((SUM(D38:D45))/(SUM(D26:D33)))-1)*100</f>
        <v>-3.1811942943516747</v>
      </c>
      <c r="P45" s="246">
        <f>+(((SUM(E38:E45))/(SUM(E26:E33)))-1)*100</f>
        <v>-2.572625141261742</v>
      </c>
      <c r="R45" s="246">
        <f t="shared" si="5"/>
        <v>-3.266874303771561</v>
      </c>
      <c r="S45" s="246">
        <f t="shared" si="6"/>
        <v>-2.415394941359339</v>
      </c>
    </row>
    <row r="46" spans="1:19" ht="12.75">
      <c r="A46" s="234">
        <v>30195</v>
      </c>
      <c r="B46" s="100"/>
      <c r="C46" s="101">
        <v>2.177323927107858</v>
      </c>
      <c r="D46" s="101">
        <v>67.39028966234073</v>
      </c>
      <c r="E46" s="238">
        <v>115.5917885895831</v>
      </c>
      <c r="F46" s="238">
        <v>145.16886860061808</v>
      </c>
      <c r="G46" s="238">
        <v>122.12085206276633</v>
      </c>
      <c r="I46" s="238">
        <f t="shared" si="0"/>
        <v>15.841584158415811</v>
      </c>
      <c r="J46" s="101">
        <f t="shared" si="1"/>
        <v>-3.7849125554685337</v>
      </c>
      <c r="K46" s="101">
        <f t="shared" si="2"/>
        <v>-3.2813340505648436</v>
      </c>
      <c r="L46" s="101">
        <f t="shared" si="3"/>
        <v>-5.561459440311722</v>
      </c>
      <c r="M46" s="101">
        <f t="shared" si="4"/>
        <v>-4.864051180731977</v>
      </c>
      <c r="O46" s="245">
        <f>+(((SUM(D38:D46))/(SUM(D26:D34)))-1)*100</f>
        <v>-3.252119781045393</v>
      </c>
      <c r="P46" s="245">
        <f>+(((SUM(E38:E46))/(SUM(E26:E34)))-1)*100</f>
        <v>-2.6505738965803105</v>
      </c>
      <c r="R46" s="245">
        <f t="shared" si="5"/>
        <v>-3.6041872677055165</v>
      </c>
      <c r="S46" s="245">
        <f t="shared" si="6"/>
        <v>-2.5211868155199046</v>
      </c>
    </row>
    <row r="47" spans="1:19" ht="12.75">
      <c r="A47" s="235">
        <v>30225</v>
      </c>
      <c r="B47" s="236"/>
      <c r="C47" s="237">
        <v>2.238228092901085</v>
      </c>
      <c r="D47" s="237">
        <v>67.72852090454185</v>
      </c>
      <c r="E47" s="239">
        <v>116.08038569374374</v>
      </c>
      <c r="F47" s="239">
        <v>145.16886860061808</v>
      </c>
      <c r="G47" s="239">
        <v>122.12085206276633</v>
      </c>
      <c r="I47" s="239">
        <f t="shared" si="0"/>
        <v>18.019625334522704</v>
      </c>
      <c r="J47" s="237">
        <f t="shared" si="1"/>
        <v>-3.112331633320231</v>
      </c>
      <c r="K47" s="237">
        <f t="shared" si="2"/>
        <v>-3.267973856209183</v>
      </c>
      <c r="L47" s="237">
        <f t="shared" si="3"/>
        <v>-6.068880472121907</v>
      </c>
      <c r="M47" s="237">
        <f t="shared" si="4"/>
        <v>-5.362657931679937</v>
      </c>
      <c r="O47" s="246">
        <f>+(((SUM(D38:D47))/(SUM(D26:D35)))-1)*100</f>
        <v>-3.237449564954842</v>
      </c>
      <c r="P47" s="246">
        <f>+(((SUM(E38:E47))/(SUM(E26:E35)))-1)*100</f>
        <v>-2.7119763860916968</v>
      </c>
      <c r="R47" s="246">
        <f t="shared" si="5"/>
        <v>-3.376101088806893</v>
      </c>
      <c r="S47" s="246">
        <f t="shared" si="6"/>
        <v>-2.635099813044395</v>
      </c>
    </row>
    <row r="48" spans="1:19" ht="12.75">
      <c r="A48" s="234">
        <v>30256</v>
      </c>
      <c r="B48" s="100"/>
      <c r="C48" s="101">
        <v>2.212851357153907</v>
      </c>
      <c r="D48" s="101">
        <v>66.50357532467837</v>
      </c>
      <c r="E48" s="238">
        <v>116.44040461259895</v>
      </c>
      <c r="F48" s="238">
        <v>144.51544533609916</v>
      </c>
      <c r="G48" s="238">
        <v>121.98800699030882</v>
      </c>
      <c r="I48" s="238">
        <f t="shared" si="0"/>
        <v>14.435695538057702</v>
      </c>
      <c r="J48" s="101">
        <f t="shared" si="1"/>
        <v>-5.690951516722809</v>
      </c>
      <c r="K48" s="101">
        <f t="shared" si="2"/>
        <v>-2.8638850155529583</v>
      </c>
      <c r="L48" s="101">
        <f t="shared" si="3"/>
        <v>-5.986539142755931</v>
      </c>
      <c r="M48" s="101">
        <f t="shared" si="4"/>
        <v>-5.065789473684212</v>
      </c>
      <c r="O48" s="245">
        <f>+(((SUM(D38:D48))/(SUM(D26:D36)))-1)*100</f>
        <v>-3.4723256391163915</v>
      </c>
      <c r="P48" s="245">
        <f>+(((SUM(E38:E48))/(SUM(E26:E36)))-1)*100</f>
        <v>-2.7257042048737246</v>
      </c>
      <c r="R48" s="245">
        <f t="shared" si="5"/>
        <v>-3.86118475180548</v>
      </c>
      <c r="S48" s="245">
        <f t="shared" si="6"/>
        <v>-2.6828358871469393</v>
      </c>
    </row>
    <row r="49" spans="1:19" ht="12.75">
      <c r="A49" s="235">
        <v>30286</v>
      </c>
      <c r="B49" s="236"/>
      <c r="C49" s="237">
        <v>1.9590839996821285</v>
      </c>
      <c r="D49" s="237">
        <v>57.51759394403797</v>
      </c>
      <c r="E49" s="239">
        <v>115.59178858958312</v>
      </c>
      <c r="F49" s="239">
        <v>140.8943914118902</v>
      </c>
      <c r="G49" s="239">
        <v>119.548488386998</v>
      </c>
      <c r="I49" s="239">
        <f t="shared" si="0"/>
        <v>16.61631419939573</v>
      </c>
      <c r="J49" s="237">
        <f t="shared" si="1"/>
        <v>-0.928987561013983</v>
      </c>
      <c r="K49" s="237">
        <f t="shared" si="2"/>
        <v>-2.9786315562270627</v>
      </c>
      <c r="L49" s="237">
        <f t="shared" si="3"/>
        <v>-6.647424912059153</v>
      </c>
      <c r="M49" s="237">
        <f t="shared" si="4"/>
        <v>-5.570924353715567</v>
      </c>
      <c r="O49" s="246">
        <f>+(((SUM(D38:D49))/(SUM(D26:D37)))-1)*100</f>
        <v>-3.286514592032741</v>
      </c>
      <c r="P49" s="246">
        <f>+(((SUM(E38:E49))/(SUM(E26:E37)))-1)*100</f>
        <v>-2.7465490251885827</v>
      </c>
      <c r="R49" s="246">
        <f t="shared" si="5"/>
        <v>-3.286514592032741</v>
      </c>
      <c r="S49" s="246">
        <f t="shared" si="6"/>
        <v>-2.7465490251885827</v>
      </c>
    </row>
    <row r="50" spans="1:19" ht="12.75">
      <c r="A50" s="234">
        <v>30317</v>
      </c>
      <c r="B50" s="100"/>
      <c r="C50" s="101">
        <v>1.8880291395900306</v>
      </c>
      <c r="D50" s="101">
        <v>53.0200325612556</v>
      </c>
      <c r="E50" s="238">
        <v>113.25166561702426</v>
      </c>
      <c r="F50" s="238">
        <v>135.63977932638397</v>
      </c>
      <c r="G50" s="238">
        <v>115.74428858480543</v>
      </c>
      <c r="I50" s="238">
        <f t="shared" si="0"/>
        <v>18.220338983050798</v>
      </c>
      <c r="J50" s="101">
        <f t="shared" si="1"/>
        <v>-0.5145797598627544</v>
      </c>
      <c r="K50" s="101">
        <f t="shared" si="2"/>
        <v>-3.958128884527301</v>
      </c>
      <c r="L50" s="101">
        <f t="shared" si="3"/>
        <v>-7.919785602070018</v>
      </c>
      <c r="M50" s="101">
        <f t="shared" si="4"/>
        <v>-6.779496157961306</v>
      </c>
      <c r="O50" s="245">
        <f>+(((SUM(D50:D50))/(SUM(D38:D38)))-1)*100</f>
        <v>-0.5145797598627544</v>
      </c>
      <c r="P50" s="245">
        <f>+(((SUM(E50:E50))/(SUM(E38:E38)))-1)*100</f>
        <v>-3.958128884527301</v>
      </c>
      <c r="R50" s="245">
        <f t="shared" si="5"/>
        <v>-2.938051462096347</v>
      </c>
      <c r="S50" s="245">
        <f t="shared" si="6"/>
        <v>-2.8637895074603015</v>
      </c>
    </row>
    <row r="51" spans="1:19" ht="12.75">
      <c r="A51" s="235">
        <v>30348</v>
      </c>
      <c r="B51" s="236"/>
      <c r="C51" s="237">
        <v>2.1637896680426962</v>
      </c>
      <c r="D51" s="237">
        <v>62.006013941895986</v>
      </c>
      <c r="E51" s="239">
        <v>114.73031474803675</v>
      </c>
      <c r="F51" s="239">
        <v>135.96649095864342</v>
      </c>
      <c r="G51" s="239">
        <v>116.28774569940438</v>
      </c>
      <c r="I51" s="239">
        <f t="shared" si="0"/>
        <v>19.86879100281158</v>
      </c>
      <c r="J51" s="237">
        <f t="shared" si="1"/>
        <v>0.9976176295414252</v>
      </c>
      <c r="K51" s="237">
        <f t="shared" si="2"/>
        <v>-3.8055196205260655</v>
      </c>
      <c r="L51" s="237">
        <f t="shared" si="3"/>
        <v>-8.215401580591786</v>
      </c>
      <c r="M51" s="237">
        <f t="shared" si="4"/>
        <v>-6.94820255121763</v>
      </c>
      <c r="O51" s="246">
        <f>+(((SUM(D50:D51))/(SUM(D38:D39)))-1)*100</f>
        <v>0.2949147138530561</v>
      </c>
      <c r="P51" s="246">
        <f>+(((SUM(E50:E51))/(SUM(E38:E39)))-1)*100</f>
        <v>-3.881389927901535</v>
      </c>
      <c r="R51" s="246">
        <f t="shared" si="5"/>
        <v>-2.3146427575954864</v>
      </c>
      <c r="S51" s="246">
        <f t="shared" si="6"/>
        <v>-3.0306276389670095</v>
      </c>
    </row>
    <row r="52" spans="1:19" ht="12.75">
      <c r="A52" s="234">
        <v>30376</v>
      </c>
      <c r="B52" s="100"/>
      <c r="C52" s="101">
        <v>2.28559799962915</v>
      </c>
      <c r="D52" s="101">
        <v>63.16696982728899</v>
      </c>
      <c r="E52" s="238">
        <v>115.33463221897227</v>
      </c>
      <c r="F52" s="238">
        <v>135.31306769412453</v>
      </c>
      <c r="G52" s="238">
        <v>116.15490062694687</v>
      </c>
      <c r="I52" s="238">
        <f t="shared" si="0"/>
        <v>14.588634435962655</v>
      </c>
      <c r="J52" s="101">
        <f t="shared" si="1"/>
        <v>-5.40725530458589</v>
      </c>
      <c r="K52" s="101">
        <f t="shared" si="2"/>
        <v>-2.995566129555516</v>
      </c>
      <c r="L52" s="101">
        <f t="shared" si="3"/>
        <v>-8.55565777368903</v>
      </c>
      <c r="M52" s="101">
        <f t="shared" si="4"/>
        <v>-6.955596401276964</v>
      </c>
      <c r="O52" s="245">
        <f>+(((SUM(D50:D52))/(SUM(D38:D40)))-1)*100</f>
        <v>-1.8034355951840997</v>
      </c>
      <c r="P52" s="245">
        <f>+(((SUM(E50:E52))/(SUM(E38:E40)))-1)*100</f>
        <v>-3.5856142124647716</v>
      </c>
      <c r="R52" s="245">
        <f t="shared" si="5"/>
        <v>-2.3765655246402506</v>
      </c>
      <c r="S52" s="245">
        <f t="shared" si="6"/>
        <v>-3.039007758597556</v>
      </c>
    </row>
    <row r="53" spans="1:19" ht="12.75">
      <c r="A53" s="235">
        <v>30407</v>
      </c>
      <c r="B53" s="236"/>
      <c r="C53" s="237">
        <v>2.2365363105179394</v>
      </c>
      <c r="D53" s="237">
        <v>60.71707866756201</v>
      </c>
      <c r="E53" s="239">
        <v>114.73031474803675</v>
      </c>
      <c r="F53" s="239">
        <v>134.31931981266868</v>
      </c>
      <c r="G53" s="239">
        <v>115.34575336743289</v>
      </c>
      <c r="I53" s="239">
        <f t="shared" si="0"/>
        <v>16.16871704745162</v>
      </c>
      <c r="J53" s="237">
        <f t="shared" si="1"/>
        <v>-4.390384338563392</v>
      </c>
      <c r="K53" s="237">
        <f t="shared" si="2"/>
        <v>-3.1056575089586147</v>
      </c>
      <c r="L53" s="237">
        <f t="shared" si="3"/>
        <v>-8.613503751041929</v>
      </c>
      <c r="M53" s="237">
        <f t="shared" si="4"/>
        <v>-7.000973709834469</v>
      </c>
      <c r="O53" s="246">
        <f>+(((SUM(D50:D53))/(SUM(D38:D41)))-1)*100</f>
        <v>-2.47406522874839</v>
      </c>
      <c r="P53" s="246">
        <f>+(((SUM(E50:E53))/(SUM(E38:E41)))-1)*100</f>
        <v>-3.4658428854022483</v>
      </c>
      <c r="R53" s="246">
        <f t="shared" si="5"/>
        <v>-2.5208021690351523</v>
      </c>
      <c r="S53" s="246">
        <f t="shared" si="6"/>
        <v>-3.0963611255582224</v>
      </c>
    </row>
    <row r="54" spans="1:19" ht="12.75">
      <c r="A54" s="234">
        <v>30437</v>
      </c>
      <c r="B54" s="100"/>
      <c r="C54" s="101">
        <v>2.319433647292054</v>
      </c>
      <c r="D54" s="101">
        <v>62.00601394189598</v>
      </c>
      <c r="E54" s="238">
        <v>113.99741909179578</v>
      </c>
      <c r="F54" s="238">
        <v>133.66589654814976</v>
      </c>
      <c r="G54" s="238">
        <v>114.80229625283394</v>
      </c>
      <c r="I54" s="238">
        <f t="shared" si="0"/>
        <v>12.561576354679783</v>
      </c>
      <c r="J54" s="101">
        <f t="shared" si="1"/>
        <v>-8.076975199891589</v>
      </c>
      <c r="K54" s="101">
        <f t="shared" si="2"/>
        <v>-3.6199586911620507</v>
      </c>
      <c r="L54" s="101">
        <f t="shared" si="3"/>
        <v>-8.9568845618915</v>
      </c>
      <c r="M54" s="101">
        <f t="shared" si="4"/>
        <v>-7.330863716123992</v>
      </c>
      <c r="O54" s="245">
        <f>+(((SUM(D50:D54))/(SUM(D38:D42)))-1)*100</f>
        <v>-3.6837639348099582</v>
      </c>
      <c r="P54" s="245">
        <f>+(((SUM(E50:E54))/(SUM(E38:E42)))-1)*100</f>
        <v>-3.4965945078304417</v>
      </c>
      <c r="R54" s="245">
        <f t="shared" si="5"/>
        <v>-3.234287183202267</v>
      </c>
      <c r="S54" s="245">
        <f t="shared" si="6"/>
        <v>-3.2457385087924284</v>
      </c>
    </row>
    <row r="55" spans="1:19" ht="12.75">
      <c r="A55" s="235">
        <v>30468</v>
      </c>
      <c r="B55" s="236"/>
      <c r="C55" s="237">
        <v>2.3025158234606016</v>
      </c>
      <c r="D55" s="237">
        <v>60.78106836203248</v>
      </c>
      <c r="E55" s="239">
        <v>113.86884090649035</v>
      </c>
      <c r="F55" s="239">
        <v>132.5087928505642</v>
      </c>
      <c r="G55" s="239">
        <v>114.11391724100861</v>
      </c>
      <c r="I55" s="239">
        <f t="shared" si="0"/>
        <v>12.946058091286261</v>
      </c>
      <c r="J55" s="237">
        <f t="shared" si="1"/>
        <v>-5.3118769581316005</v>
      </c>
      <c r="K55" s="237">
        <f t="shared" si="2"/>
        <v>-2.6171101825379073</v>
      </c>
      <c r="L55" s="237">
        <f t="shared" si="3"/>
        <v>-9.341529291235906</v>
      </c>
      <c r="M55" s="237">
        <f t="shared" si="4"/>
        <v>-7.2809341575900355</v>
      </c>
      <c r="O55" s="246">
        <f>+(((SUM(D50:D55))/(SUM(D38:D43)))-1)*100</f>
        <v>-3.961261195660082</v>
      </c>
      <c r="P55" s="246">
        <f>+(((SUM(E50:E55))/(SUM(E38:E43)))-1)*100</f>
        <v>-3.3516921516051568</v>
      </c>
      <c r="R55" s="246">
        <f t="shared" si="5"/>
        <v>-3.545020591538739</v>
      </c>
      <c r="S55" s="246">
        <f t="shared" si="6"/>
        <v>-3.25182031735175</v>
      </c>
    </row>
    <row r="56" spans="1:19" ht="12.75">
      <c r="A56" s="234">
        <v>30498</v>
      </c>
      <c r="B56" s="100"/>
      <c r="C56" s="101">
        <v>2.4074063312156038</v>
      </c>
      <c r="D56" s="101">
        <v>62.280255489626605</v>
      </c>
      <c r="E56" s="238">
        <v>113.00736706494395</v>
      </c>
      <c r="F56" s="238">
        <v>131.85536958604527</v>
      </c>
      <c r="G56" s="238">
        <v>113.30476998149462</v>
      </c>
      <c r="I56" s="238">
        <f t="shared" si="0"/>
        <v>15.597075548334672</v>
      </c>
      <c r="J56" s="101">
        <f t="shared" si="1"/>
        <v>-4.593194230499931</v>
      </c>
      <c r="K56" s="101">
        <f t="shared" si="2"/>
        <v>-2.7442735421046582</v>
      </c>
      <c r="L56" s="101">
        <f t="shared" si="3"/>
        <v>-9.171042760690174</v>
      </c>
      <c r="M56" s="101">
        <f t="shared" si="4"/>
        <v>-7.3291189253259725</v>
      </c>
      <c r="O56" s="245">
        <f>+(((SUM(D50:D56))/(SUM(D38:D44)))-1)*100</f>
        <v>-4.054613156805953</v>
      </c>
      <c r="P56" s="245">
        <f>+(((SUM(E50:E56))/(SUM(E38:E44)))-1)*100</f>
        <v>-3.266233867326729</v>
      </c>
      <c r="R56" s="245">
        <f t="shared" si="5"/>
        <v>-3.4248347564274306</v>
      </c>
      <c r="S56" s="245">
        <f t="shared" si="6"/>
        <v>-3.2259228846518218</v>
      </c>
    </row>
    <row r="57" spans="1:19" ht="12.75">
      <c r="A57" s="235">
        <v>30529</v>
      </c>
      <c r="B57" s="236"/>
      <c r="C57" s="237">
        <v>2.5478242690166546</v>
      </c>
      <c r="D57" s="237">
        <v>65.55287129254549</v>
      </c>
      <c r="E57" s="239">
        <v>113.13594525024936</v>
      </c>
      <c r="F57" s="239">
        <v>132.34543703443444</v>
      </c>
      <c r="G57" s="239">
        <v>113.71538202363604</v>
      </c>
      <c r="I57" s="239">
        <f t="shared" si="0"/>
        <v>16.293436293436294</v>
      </c>
      <c r="J57" s="237">
        <f t="shared" si="1"/>
        <v>-2.910912537232613</v>
      </c>
      <c r="K57" s="237">
        <f t="shared" si="2"/>
        <v>-2.741240190118266</v>
      </c>
      <c r="L57" s="237">
        <f t="shared" si="3"/>
        <v>-8.833458364591152</v>
      </c>
      <c r="M57" s="237">
        <f t="shared" si="4"/>
        <v>-6.9932832872382615</v>
      </c>
      <c r="O57" s="246">
        <f>+(((SUM(D50:D57))/(SUM(D38:D45)))-1)*100</f>
        <v>-3.9030255177116557</v>
      </c>
      <c r="P57" s="246">
        <f>+(((SUM(E50:E57))/(SUM(E38:E45)))-1)*100</f>
        <v>-3.2014192139737663</v>
      </c>
      <c r="R57" s="246">
        <f t="shared" si="5"/>
        <v>-3.761457109283173</v>
      </c>
      <c r="S57" s="246">
        <f t="shared" si="6"/>
        <v>-3.1666018081938807</v>
      </c>
    </row>
    <row r="58" spans="1:19" ht="12.75">
      <c r="A58" s="234">
        <v>30560</v>
      </c>
      <c r="B58" s="100"/>
      <c r="C58" s="101">
        <v>2.679783294901979</v>
      </c>
      <c r="D58" s="101">
        <v>68.20387292060828</v>
      </c>
      <c r="E58" s="238">
        <v>112.89164669816904</v>
      </c>
      <c r="F58" s="238">
        <v>133.0124732836308</v>
      </c>
      <c r="G58" s="238">
        <v>113.98107216855108</v>
      </c>
      <c r="I58" s="238">
        <f t="shared" si="0"/>
        <v>23.076923076923062</v>
      </c>
      <c r="J58" s="101">
        <f t="shared" si="1"/>
        <v>1.207270754205103</v>
      </c>
      <c r="K58" s="101">
        <f t="shared" si="2"/>
        <v>-2.3359288097886566</v>
      </c>
      <c r="L58" s="101">
        <f t="shared" si="3"/>
        <v>-8.373968492123051</v>
      </c>
      <c r="M58" s="101">
        <f t="shared" si="4"/>
        <v>-6.665348101265833</v>
      </c>
      <c r="O58" s="245">
        <f>+(((SUM(D50:D58))/(SUM(D38:D46)))-1)*100</f>
        <v>-3.305968493454614</v>
      </c>
      <c r="P58" s="245">
        <f>+(((SUM(E50:E58))/(SUM(E38:E46)))-1)*100</f>
        <v>-3.106843320773034</v>
      </c>
      <c r="R58" s="245">
        <f t="shared" si="5"/>
        <v>-3.3274378021459605</v>
      </c>
      <c r="S58" s="245">
        <f t="shared" si="6"/>
        <v>-3.08915347756642</v>
      </c>
    </row>
    <row r="59" spans="1:19" ht="12.75">
      <c r="A59" s="235">
        <v>30590</v>
      </c>
      <c r="B59" s="236"/>
      <c r="C59" s="237">
        <v>2.762680631676093</v>
      </c>
      <c r="D59" s="237">
        <v>69.62992896880758</v>
      </c>
      <c r="E59" s="239">
        <v>113.13594525024936</v>
      </c>
      <c r="F59" s="239">
        <v>133.66589654814973</v>
      </c>
      <c r="G59" s="239">
        <v>114.52452928315003</v>
      </c>
      <c r="I59" s="239">
        <f t="shared" si="0"/>
        <v>23.43159486016626</v>
      </c>
      <c r="J59" s="237">
        <f t="shared" si="1"/>
        <v>2.8073964097719006</v>
      </c>
      <c r="K59" s="237">
        <f t="shared" si="2"/>
        <v>-2.5365529463890035</v>
      </c>
      <c r="L59" s="237">
        <f t="shared" si="3"/>
        <v>-7.923855963991011</v>
      </c>
      <c r="M59" s="237">
        <f t="shared" si="4"/>
        <v>-6.220332278481012</v>
      </c>
      <c r="O59" s="246">
        <f>+(((SUM(D50:D59))/(SUM(D38:D47)))-1)*100</f>
        <v>-2.6635653197554676</v>
      </c>
      <c r="P59" s="246">
        <f>+(((SUM(E50:E59))/(SUM(E38:E47)))-1)*100</f>
        <v>-3.0504501741549395</v>
      </c>
      <c r="R59" s="246">
        <f t="shared" si="5"/>
        <v>-2.8094404767534997</v>
      </c>
      <c r="S59" s="246">
        <f t="shared" si="6"/>
        <v>-3.0285657084095474</v>
      </c>
    </row>
    <row r="60" spans="1:19" ht="12.75">
      <c r="A60" s="234">
        <v>30621</v>
      </c>
      <c r="B60" s="100"/>
      <c r="C60" s="101">
        <v>2.8641875746648044</v>
      </c>
      <c r="D60" s="101">
        <v>73.16764493453273</v>
      </c>
      <c r="E60" s="238">
        <v>113.00736706494394</v>
      </c>
      <c r="F60" s="238">
        <v>133.82925236427945</v>
      </c>
      <c r="G60" s="238">
        <v>114.65737435560754</v>
      </c>
      <c r="I60" s="238">
        <f t="shared" si="0"/>
        <v>29.43425076452597</v>
      </c>
      <c r="J60" s="101">
        <f t="shared" si="1"/>
        <v>10.020618556701022</v>
      </c>
      <c r="K60" s="101">
        <f t="shared" si="2"/>
        <v>-2.9483215547703168</v>
      </c>
      <c r="L60" s="101">
        <f t="shared" si="3"/>
        <v>-7.394498869630761</v>
      </c>
      <c r="M60" s="101">
        <f t="shared" si="4"/>
        <v>-6.009306009306014</v>
      </c>
      <c r="O60" s="245">
        <f>+(((SUM(D50:D60))/(SUM(D38:D48)))-1)*100</f>
        <v>-1.4772055231287329</v>
      </c>
      <c r="P60" s="245">
        <f>+(((SUM(E50:E60))/(SUM(E38:E48)))-1)*100</f>
        <v>-3.0412340315283615</v>
      </c>
      <c r="R60" s="245">
        <f t="shared" si="5"/>
        <v>-1.435821853493846</v>
      </c>
      <c r="S60" s="245">
        <f t="shared" si="6"/>
        <v>-3.035942346287146</v>
      </c>
    </row>
    <row r="61" spans="1:19" ht="12.75">
      <c r="A61" s="235">
        <v>30651</v>
      </c>
      <c r="B61" s="236"/>
      <c r="C61" s="237">
        <v>2.554591398549235</v>
      </c>
      <c r="D61" s="237">
        <v>64.05368416495138</v>
      </c>
      <c r="E61" s="239">
        <v>112.64734814608872</v>
      </c>
      <c r="F61" s="239">
        <v>132.1820812183047</v>
      </c>
      <c r="G61" s="239">
        <v>113.43761505395216</v>
      </c>
      <c r="I61" s="239">
        <f t="shared" si="0"/>
        <v>30.397236614853185</v>
      </c>
      <c r="J61" s="237">
        <f t="shared" si="1"/>
        <v>11.363636363636376</v>
      </c>
      <c r="K61" s="237">
        <f t="shared" si="2"/>
        <v>-2.5472747497219284</v>
      </c>
      <c r="L61" s="237">
        <f t="shared" si="3"/>
        <v>-6.183574879227082</v>
      </c>
      <c r="M61" s="237">
        <f t="shared" si="4"/>
        <v>-5.111627437114841</v>
      </c>
      <c r="O61" s="246">
        <f>+(((SUM(D50:D61))/(SUM(D38:D49)))-1)*100</f>
        <v>-0.5162119085567407</v>
      </c>
      <c r="P61" s="246">
        <f>+(((SUM(E50:E61))/(SUM(E38:E49)))-1)*100</f>
        <v>-3.0006218905472393</v>
      </c>
      <c r="R61" s="246">
        <f t="shared" si="5"/>
        <v>-0.5162119085567407</v>
      </c>
      <c r="S61" s="246">
        <f t="shared" si="6"/>
        <v>-3.0006218905472393</v>
      </c>
    </row>
    <row r="62" spans="1:19" ht="12.75">
      <c r="A62" s="234">
        <v>30682</v>
      </c>
      <c r="B62" s="100"/>
      <c r="C62" s="101">
        <v>2.449700890794233</v>
      </c>
      <c r="D62" s="101">
        <v>57.79183549176861</v>
      </c>
      <c r="E62" s="238">
        <v>111.541575752462</v>
      </c>
      <c r="F62" s="238">
        <v>129.0647077271624</v>
      </c>
      <c r="G62" s="238">
        <v>111.2637865955564</v>
      </c>
      <c r="I62" s="238">
        <f t="shared" si="0"/>
        <v>29.74910394265231</v>
      </c>
      <c r="J62" s="101">
        <f t="shared" si="1"/>
        <v>9.000000000000007</v>
      </c>
      <c r="K62" s="101">
        <f t="shared" si="2"/>
        <v>-1.509990917347881</v>
      </c>
      <c r="L62" s="101">
        <f t="shared" si="3"/>
        <v>-4.847450822962673</v>
      </c>
      <c r="M62" s="101">
        <f t="shared" si="4"/>
        <v>-3.8710350584307163</v>
      </c>
      <c r="O62" s="245">
        <f>+(((SUM(D62:D62))/(SUM(D50:D50)))-1)*100</f>
        <v>9.000000000000007</v>
      </c>
      <c r="P62" s="245">
        <f>+(((SUM(E62:E62))/(SUM(E50:E50)))-1)*100</f>
        <v>-1.509990917347881</v>
      </c>
      <c r="R62" s="245">
        <f t="shared" si="5"/>
        <v>0.14040264623291776</v>
      </c>
      <c r="S62" s="245">
        <f t="shared" si="6"/>
        <v>-2.7995705673465876</v>
      </c>
    </row>
    <row r="63" spans="1:19" ht="12.75">
      <c r="A63" s="235">
        <v>30713</v>
      </c>
      <c r="B63" s="236"/>
      <c r="C63" s="237">
        <v>2.8405026213007716</v>
      </c>
      <c r="D63" s="237">
        <v>67.72852090454187</v>
      </c>
      <c r="E63" s="239">
        <v>112.27447140870295</v>
      </c>
      <c r="F63" s="239">
        <v>130.6982658884597</v>
      </c>
      <c r="G63" s="239">
        <v>112.49562272198068</v>
      </c>
      <c r="I63" s="239">
        <f t="shared" si="0"/>
        <v>31.274433150899128</v>
      </c>
      <c r="J63" s="237">
        <f t="shared" si="1"/>
        <v>9.228954739790684</v>
      </c>
      <c r="K63" s="237">
        <f t="shared" si="2"/>
        <v>-2.140535694273271</v>
      </c>
      <c r="L63" s="237">
        <f t="shared" si="3"/>
        <v>-3.874649579495393</v>
      </c>
      <c r="M63" s="237">
        <f t="shared" si="4"/>
        <v>-3.260982448852412</v>
      </c>
      <c r="O63" s="246">
        <f>+(((SUM(D62:D63))/(SUM(D50:D51)))-1)*100</f>
        <v>9.123420487959976</v>
      </c>
      <c r="P63" s="246">
        <f>+(((SUM(E62:E63))/(SUM(E50:E51)))-1)*100</f>
        <v>-1.8273081044498762</v>
      </c>
      <c r="R63" s="246">
        <f t="shared" si="5"/>
        <v>0.8048887779244174</v>
      </c>
      <c r="S63" s="246">
        <f t="shared" si="6"/>
        <v>-2.6595352947674566</v>
      </c>
    </row>
    <row r="64" spans="1:19" ht="12.75">
      <c r="A64" s="234">
        <v>30742</v>
      </c>
      <c r="B64" s="100"/>
      <c r="C64" s="101">
        <v>3.073968590174808</v>
      </c>
      <c r="D64" s="101">
        <v>72.49118245013051</v>
      </c>
      <c r="E64" s="238">
        <v>112.7630685128636</v>
      </c>
      <c r="F64" s="238">
        <v>131.85536958604527</v>
      </c>
      <c r="G64" s="238">
        <v>113.30476998149464</v>
      </c>
      <c r="I64" s="238">
        <f t="shared" si="0"/>
        <v>34.49296817172467</v>
      </c>
      <c r="J64" s="101">
        <f t="shared" si="1"/>
        <v>14.76121562952246</v>
      </c>
      <c r="K64" s="101">
        <f t="shared" si="2"/>
        <v>-2.2296544035674826</v>
      </c>
      <c r="L64" s="101">
        <f t="shared" si="3"/>
        <v>-2.555331991951726</v>
      </c>
      <c r="M64" s="101">
        <f t="shared" si="4"/>
        <v>-2.453732584736956</v>
      </c>
      <c r="O64" s="245">
        <f>+(((SUM(D62:D64))/(SUM(D50:D52)))-1)*100</f>
        <v>11.121941209665032</v>
      </c>
      <c r="P64" s="245">
        <f>+(((SUM(E62:E64))/(SUM(E50:E52)))-1)*100</f>
        <v>-1.9624733156062057</v>
      </c>
      <c r="R64" s="245">
        <f t="shared" si="5"/>
        <v>2.4989249366907273</v>
      </c>
      <c r="S64" s="245">
        <f t="shared" si="6"/>
        <v>-2.595269079196305</v>
      </c>
    </row>
    <row r="65" spans="1:19" ht="12.75">
      <c r="A65" s="235">
        <v>30773</v>
      </c>
      <c r="B65" s="236"/>
      <c r="C65" s="237">
        <v>2.7931327145727067</v>
      </c>
      <c r="D65" s="237">
        <v>63.70631153782592</v>
      </c>
      <c r="E65" s="239">
        <v>112.89164669816903</v>
      </c>
      <c r="F65" s="239">
        <v>130.8752346892669</v>
      </c>
      <c r="G65" s="239">
        <v>112.76131286689572</v>
      </c>
      <c r="I65" s="239">
        <f t="shared" si="0"/>
        <v>24.886535552193646</v>
      </c>
      <c r="J65" s="237">
        <f t="shared" si="1"/>
        <v>4.9232158988256725</v>
      </c>
      <c r="K65" s="237">
        <f t="shared" si="2"/>
        <v>-1.6026000224140247</v>
      </c>
      <c r="L65" s="237">
        <f t="shared" si="3"/>
        <v>-2.564102564102577</v>
      </c>
      <c r="M65" s="237">
        <f t="shared" si="4"/>
        <v>-2.2406030782116892</v>
      </c>
      <c r="O65" s="246">
        <f>+(((SUM(D62:D65))/(SUM(D50:D53)))-1)*100</f>
        <v>9.546585039219458</v>
      </c>
      <c r="P65" s="246">
        <f>+(((SUM(E62:E65))/(SUM(E50:E53)))-1)*100</f>
        <v>-1.8723332584774655</v>
      </c>
      <c r="R65" s="246">
        <f t="shared" si="5"/>
        <v>3.265756315114343</v>
      </c>
      <c r="S65" s="246">
        <f t="shared" si="6"/>
        <v>-2.4698098366723764</v>
      </c>
    </row>
    <row r="66" spans="1:19" ht="12.75">
      <c r="A66" s="234">
        <v>30803</v>
      </c>
      <c r="B66" s="100"/>
      <c r="C66" s="101">
        <v>3.175475533163519</v>
      </c>
      <c r="D66" s="101">
        <v>71.26623687026702</v>
      </c>
      <c r="E66" s="238">
        <v>112.7630685128636</v>
      </c>
      <c r="F66" s="238">
        <v>131.69201376991555</v>
      </c>
      <c r="G66" s="238">
        <v>113.17192490903713</v>
      </c>
      <c r="I66" s="238">
        <f t="shared" si="0"/>
        <v>36.90736688548504</v>
      </c>
      <c r="J66" s="101">
        <f t="shared" si="1"/>
        <v>14.93439481055583</v>
      </c>
      <c r="K66" s="101">
        <f t="shared" si="2"/>
        <v>-1.0827881795623995</v>
      </c>
      <c r="L66" s="101">
        <f t="shared" si="3"/>
        <v>-1.476728791119264</v>
      </c>
      <c r="M66" s="101">
        <f t="shared" si="4"/>
        <v>-1.4201556911424218</v>
      </c>
      <c r="O66" s="245">
        <f>+(((SUM(D62:D66))/(SUM(D50:D54)))-1)*100</f>
        <v>10.656783522692791</v>
      </c>
      <c r="P66" s="245">
        <f>+(((SUM(E62:E66))/(SUM(E50:E54)))-1)*100</f>
        <v>-1.714992133063653</v>
      </c>
      <c r="R66" s="245">
        <f t="shared" si="5"/>
        <v>5.232143935277445</v>
      </c>
      <c r="S66" s="245">
        <f t="shared" si="6"/>
        <v>-2.2574536813574575</v>
      </c>
    </row>
    <row r="67" spans="1:19" ht="12.75">
      <c r="A67" s="235">
        <v>30834</v>
      </c>
      <c r="B67" s="236"/>
      <c r="C67" s="237">
        <v>3.146715232650051</v>
      </c>
      <c r="D67" s="237">
        <v>69.227708032136</v>
      </c>
      <c r="E67" s="239">
        <v>112.89164669816903</v>
      </c>
      <c r="F67" s="239">
        <v>131.3653021376561</v>
      </c>
      <c r="G67" s="239">
        <v>113.03907983657962</v>
      </c>
      <c r="I67" s="239">
        <f t="shared" si="0"/>
        <v>36.66421748714184</v>
      </c>
      <c r="J67" s="237">
        <f t="shared" si="1"/>
        <v>13.896826590464805</v>
      </c>
      <c r="K67" s="237">
        <f t="shared" si="2"/>
        <v>-0.8581752484191907</v>
      </c>
      <c r="L67" s="237">
        <f t="shared" si="3"/>
        <v>-0.8629545921512216</v>
      </c>
      <c r="M67" s="237">
        <f t="shared" si="4"/>
        <v>-0.9418986136098817</v>
      </c>
      <c r="O67" s="246">
        <f>+(((SUM(D62:D67))/(SUM(D50:D55)))-1)*100</f>
        <v>11.201253569894142</v>
      </c>
      <c r="P67" s="246">
        <f>+(((SUM(E62:E67))/(SUM(E50:E55)))-1)*100</f>
        <v>-1.5727514715255686</v>
      </c>
      <c r="R67" s="246">
        <f t="shared" si="5"/>
        <v>6.829043448727612</v>
      </c>
      <c r="S67" s="246">
        <f t="shared" si="6"/>
        <v>-2.111745771857043</v>
      </c>
    </row>
    <row r="68" spans="1:19" ht="12.75">
      <c r="A68" s="234">
        <v>30864</v>
      </c>
      <c r="B68" s="100"/>
      <c r="C68" s="101">
        <v>3.2516057404050525</v>
      </c>
      <c r="D68" s="101">
        <v>69.70306004820242</v>
      </c>
      <c r="E68" s="238">
        <v>113.25166561702423</v>
      </c>
      <c r="F68" s="238">
        <v>132.01872540217502</v>
      </c>
      <c r="G68" s="238">
        <v>113.57046012640971</v>
      </c>
      <c r="I68" s="238">
        <f t="shared" si="0"/>
        <v>35.06676036542513</v>
      </c>
      <c r="J68" s="101">
        <f t="shared" si="1"/>
        <v>11.918391310729536</v>
      </c>
      <c r="K68" s="101">
        <f t="shared" si="2"/>
        <v>0.2161793150528668</v>
      </c>
      <c r="L68" s="101">
        <f t="shared" si="3"/>
        <v>0.12389015073304144</v>
      </c>
      <c r="M68" s="101">
        <f t="shared" si="4"/>
        <v>0.2344915796206104</v>
      </c>
      <c r="O68" s="245">
        <f>+(((SUM(D62:D68))/(SUM(D50:D56)))-1)*100</f>
        <v>11.306597671410135</v>
      </c>
      <c r="P68" s="245">
        <f>+(((SUM(E62:E68))/(SUM(E50:E56)))-1)*100</f>
        <v>-1.3197070894021667</v>
      </c>
      <c r="R68" s="245">
        <f t="shared" si="5"/>
        <v>8.2446355067346</v>
      </c>
      <c r="S68" s="245">
        <f t="shared" si="6"/>
        <v>-1.867668724241489</v>
      </c>
    </row>
    <row r="69" spans="1:19" ht="12.75">
      <c r="A69" s="235">
        <v>30895</v>
      </c>
      <c r="B69" s="236"/>
      <c r="C69" s="237">
        <v>3.4309346730184425</v>
      </c>
      <c r="D69" s="237">
        <v>72.69229291846631</v>
      </c>
      <c r="E69" s="239">
        <v>113.86884090649032</v>
      </c>
      <c r="F69" s="239">
        <v>132.34543703443447</v>
      </c>
      <c r="G69" s="239">
        <v>113.84822709609361</v>
      </c>
      <c r="I69" s="239">
        <f t="shared" si="0"/>
        <v>34.66135458167328</v>
      </c>
      <c r="J69" s="237">
        <f t="shared" si="1"/>
        <v>10.891089108910922</v>
      </c>
      <c r="K69" s="237">
        <f t="shared" si="2"/>
        <v>0.647800886464367</v>
      </c>
      <c r="L69" s="237">
        <f t="shared" si="3"/>
        <v>2.220446049250313E-14</v>
      </c>
      <c r="M69" s="237">
        <f t="shared" si="4"/>
        <v>0.11682242990658231</v>
      </c>
      <c r="O69" s="246">
        <f>+(((SUM(D62:D69))/(SUM(D50:D57)))-1)*100</f>
        <v>11.25095703161476</v>
      </c>
      <c r="P69" s="246">
        <f>+(((SUM(E62:E69))/(SUM(E50:E57)))-1)*100</f>
        <v>-1.0756477852652435</v>
      </c>
      <c r="R69" s="246">
        <f t="shared" si="5"/>
        <v>9.48241126265279</v>
      </c>
      <c r="S69" s="246">
        <f t="shared" si="6"/>
        <v>-1.5869455503841556</v>
      </c>
    </row>
    <row r="70" spans="1:19" ht="12.75">
      <c r="A70" s="234">
        <v>30926</v>
      </c>
      <c r="B70" s="100"/>
      <c r="C70" s="101">
        <v>3.45292784399933</v>
      </c>
      <c r="D70" s="101">
        <v>72.76542399786115</v>
      </c>
      <c r="E70" s="238">
        <v>114.11313945857063</v>
      </c>
      <c r="F70" s="238">
        <v>133.17582909976056</v>
      </c>
      <c r="G70" s="238">
        <v>114.39168421069255</v>
      </c>
      <c r="I70" s="238">
        <f t="shared" si="0"/>
        <v>28.8510101010101</v>
      </c>
      <c r="J70" s="101">
        <f t="shared" si="1"/>
        <v>6.688111513202011</v>
      </c>
      <c r="K70" s="101">
        <f t="shared" si="2"/>
        <v>1.0820045558086466</v>
      </c>
      <c r="L70" s="101">
        <f t="shared" si="3"/>
        <v>0.12281240405283</v>
      </c>
      <c r="M70" s="101">
        <f t="shared" si="4"/>
        <v>0.3602458147913046</v>
      </c>
      <c r="O70" s="245">
        <f>+(((SUM(D62:D70))/(SUM(D50:D58)))-1)*100</f>
        <v>10.69297843047272</v>
      </c>
      <c r="P70" s="245">
        <f>+(((SUM(E62:E70))/(SUM(E50:E58)))-1)*100</f>
        <v>-0.8379958351105832</v>
      </c>
      <c r="R70" s="245">
        <f t="shared" si="5"/>
        <v>9.972191052349167</v>
      </c>
      <c r="S70" s="245">
        <f t="shared" si="6"/>
        <v>-1.3044536839345588</v>
      </c>
    </row>
    <row r="71" spans="1:19" ht="12.75">
      <c r="A71" s="235">
        <v>30956</v>
      </c>
      <c r="B71" s="236"/>
      <c r="C71" s="237">
        <v>3.76929114964748</v>
      </c>
      <c r="D71" s="237">
        <v>78.81702081778378</v>
      </c>
      <c r="E71" s="239">
        <v>113.86884090649032</v>
      </c>
      <c r="F71" s="239">
        <v>134.4826756287984</v>
      </c>
      <c r="G71" s="239">
        <v>115.20083147020654</v>
      </c>
      <c r="I71" s="239">
        <f t="shared" si="0"/>
        <v>36.43600734843846</v>
      </c>
      <c r="J71" s="237">
        <f t="shared" si="1"/>
        <v>13.194170933438398</v>
      </c>
      <c r="K71" s="237">
        <f t="shared" si="2"/>
        <v>0.647800886464367</v>
      </c>
      <c r="L71" s="237">
        <f t="shared" si="3"/>
        <v>0.6110601894286916</v>
      </c>
      <c r="M71" s="237">
        <f t="shared" si="4"/>
        <v>0.5905304228620123</v>
      </c>
      <c r="O71" s="246">
        <f>+(((SUM(D62:D71))/(SUM(D50:D59)))-1)*100</f>
        <v>10.970580949744324</v>
      </c>
      <c r="P71" s="246">
        <f>+(((SUM(E62:E71))/(SUM(E50:E59)))-1)*100</f>
        <v>-0.6902940810954772</v>
      </c>
      <c r="R71" s="246">
        <f t="shared" si="5"/>
        <v>10.916589615066453</v>
      </c>
      <c r="S71" s="246">
        <f t="shared" si="6"/>
        <v>-1.0388611004232606</v>
      </c>
    </row>
    <row r="72" spans="1:19" ht="12.75">
      <c r="A72" s="234">
        <v>30987</v>
      </c>
      <c r="B72" s="100"/>
      <c r="C72" s="101">
        <v>3.6914691600228013</v>
      </c>
      <c r="D72" s="101">
        <v>76.50425043192212</v>
      </c>
      <c r="E72" s="238">
        <v>113.62454235441001</v>
      </c>
      <c r="F72" s="238">
        <v>134.80938726105785</v>
      </c>
      <c r="G72" s="238">
        <v>115.34575336743292</v>
      </c>
      <c r="I72" s="238">
        <f t="shared" si="0"/>
        <v>28.883638511518008</v>
      </c>
      <c r="J72" s="101">
        <f t="shared" si="1"/>
        <v>4.560219890054995</v>
      </c>
      <c r="K72" s="101">
        <f t="shared" si="2"/>
        <v>0.5461372169757617</v>
      </c>
      <c r="L72" s="101">
        <f t="shared" si="3"/>
        <v>0.7323771742447471</v>
      </c>
      <c r="M72" s="101">
        <f t="shared" si="4"/>
        <v>0.6003791868548936</v>
      </c>
      <c r="O72" s="245">
        <f>+(((SUM(D62:D72))/(SUM(D50:D60)))-1)*100</f>
        <v>10.301045241606133</v>
      </c>
      <c r="P72" s="245">
        <f>+(((SUM(E62:E72))/(SUM(E50:E60)))-1)*100</f>
        <v>-0.5786109226943337</v>
      </c>
      <c r="R72" s="245">
        <f t="shared" si="5"/>
        <v>10.381670183901148</v>
      </c>
      <c r="S72" s="245">
        <f t="shared" si="6"/>
        <v>-0.7451172242502135</v>
      </c>
    </row>
    <row r="73" spans="1:19" ht="12.75">
      <c r="A73" s="235">
        <v>31017</v>
      </c>
      <c r="B73" s="236"/>
      <c r="C73" s="237">
        <v>3.3751058543746506</v>
      </c>
      <c r="D73" s="237">
        <v>67.45427935681126</v>
      </c>
      <c r="E73" s="239">
        <v>112.76306851286363</v>
      </c>
      <c r="F73" s="239">
        <v>131.20194632152635</v>
      </c>
      <c r="G73" s="239">
        <v>112.89415793935325</v>
      </c>
      <c r="I73" s="239">
        <f t="shared" si="0"/>
        <v>32.11920529801322</v>
      </c>
      <c r="J73" s="237">
        <f t="shared" si="1"/>
        <v>5.308976737548221</v>
      </c>
      <c r="K73" s="237">
        <f t="shared" si="2"/>
        <v>0.10272799908688235</v>
      </c>
      <c r="L73" s="237">
        <f t="shared" si="3"/>
        <v>-0.7415036045313905</v>
      </c>
      <c r="M73" s="237">
        <f t="shared" si="4"/>
        <v>-0.4790801660810917</v>
      </c>
      <c r="O73" s="246">
        <f>+(((SUM(D62:D73))/(SUM(D50:D61)))-1)*100</f>
        <v>9.882831181253039</v>
      </c>
      <c r="P73" s="246">
        <f>+(((SUM(E62:E73))/(SUM(E50:E61)))-1)*100</f>
        <v>-0.5223310673845183</v>
      </c>
      <c r="R73" s="246">
        <f t="shared" si="5"/>
        <v>9.882831181253039</v>
      </c>
      <c r="S73" s="246">
        <f t="shared" si="6"/>
        <v>-0.5223310673845183</v>
      </c>
    </row>
    <row r="74" spans="1:19" ht="12.75">
      <c r="A74" s="234">
        <v>31048</v>
      </c>
      <c r="B74" s="100"/>
      <c r="C74" s="101">
        <v>3.1940851393781156</v>
      </c>
      <c r="D74" s="101">
        <v>61.256420378098966</v>
      </c>
      <c r="E74" s="238">
        <v>111.65729611923692</v>
      </c>
      <c r="F74" s="238">
        <v>127.09082494892819</v>
      </c>
      <c r="G74" s="238">
        <v>110.1889491911274</v>
      </c>
      <c r="I74" s="238">
        <f t="shared" si="0"/>
        <v>30.38674033149169</v>
      </c>
      <c r="J74" s="101">
        <f t="shared" si="1"/>
        <v>5.994938310661246</v>
      </c>
      <c r="K74" s="101">
        <f t="shared" si="2"/>
        <v>0.10374639769454852</v>
      </c>
      <c r="L74" s="101">
        <f t="shared" si="3"/>
        <v>-1.5293745385507984</v>
      </c>
      <c r="M74" s="101">
        <f t="shared" si="4"/>
        <v>-0.9660262672310682</v>
      </c>
      <c r="O74" s="245">
        <f>+(((SUM(D74:D74))/(SUM(D62:D62)))-1)*100</f>
        <v>5.994938310661246</v>
      </c>
      <c r="P74" s="245">
        <f>+(((SUM(E74:E74))/(SUM(E62:E62)))-1)*100</f>
        <v>0.10374639769454852</v>
      </c>
      <c r="R74" s="245">
        <f t="shared" si="5"/>
        <v>9.651624248473212</v>
      </c>
      <c r="S74" s="245">
        <f t="shared" si="6"/>
        <v>-0.38893608987069506</v>
      </c>
    </row>
    <row r="75" spans="1:19" ht="12.75">
      <c r="A75" s="235">
        <v>31079</v>
      </c>
      <c r="B75" s="236"/>
      <c r="C75" s="237">
        <v>3.606880040865542</v>
      </c>
      <c r="D75" s="237">
        <v>67.59140013067658</v>
      </c>
      <c r="E75" s="239">
        <v>112.51876996078332</v>
      </c>
      <c r="F75" s="239">
        <v>129.22806354329214</v>
      </c>
      <c r="G75" s="239">
        <v>111.67439863769786</v>
      </c>
      <c r="I75" s="239">
        <f t="shared" si="0"/>
        <v>26.9803454437165</v>
      </c>
      <c r="J75" s="237">
        <f t="shared" si="1"/>
        <v>-0.20245647185851423</v>
      </c>
      <c r="K75" s="237">
        <f t="shared" si="2"/>
        <v>0.217590471827811</v>
      </c>
      <c r="L75" s="237">
        <f t="shared" si="3"/>
        <v>-1.1248828247057752</v>
      </c>
      <c r="M75" s="237">
        <f t="shared" si="4"/>
        <v>-0.7300053676865037</v>
      </c>
      <c r="O75" s="246">
        <f>+(((SUM(D74:D75))/(SUM(D62:D63)))-1)*100</f>
        <v>2.650935838613422</v>
      </c>
      <c r="P75" s="246">
        <f>+(((SUM(E74:E75))/(SUM(E62:E63)))-1)*100</f>
        <v>0.16085482851730948</v>
      </c>
      <c r="R75" s="246">
        <f t="shared" si="5"/>
        <v>8.82436193801015</v>
      </c>
      <c r="S75" s="246">
        <f t="shared" si="6"/>
        <v>-0.1910364198639991</v>
      </c>
    </row>
    <row r="76" spans="1:19" ht="12.75">
      <c r="A76" s="234">
        <v>31107</v>
      </c>
      <c r="B76" s="100"/>
      <c r="C76" s="101">
        <v>3.9520036470271607</v>
      </c>
      <c r="D76" s="101">
        <v>73.37789678779292</v>
      </c>
      <c r="E76" s="238">
        <v>112.76306851286364</v>
      </c>
      <c r="F76" s="238">
        <v>129.39141935942183</v>
      </c>
      <c r="G76" s="238">
        <v>111.80724371015538</v>
      </c>
      <c r="I76" s="238">
        <f t="shared" si="0"/>
        <v>28.56356631810677</v>
      </c>
      <c r="J76" s="101">
        <f t="shared" si="1"/>
        <v>1.2232030264817562</v>
      </c>
      <c r="K76" s="101">
        <f t="shared" si="2"/>
        <v>4.440892098500626E-14</v>
      </c>
      <c r="L76" s="101">
        <f t="shared" si="3"/>
        <v>-1.8686764402230382</v>
      </c>
      <c r="M76" s="101">
        <f t="shared" si="4"/>
        <v>-1.3216798124067064</v>
      </c>
      <c r="O76" s="245">
        <f>+(((SUM(D74:D76))/(SUM(D62:D64)))-1)*100</f>
        <v>2.1282489266423843</v>
      </c>
      <c r="P76" s="245">
        <f>+(((SUM(E74:E76))/(SUM(E62:E64)))-1)*100</f>
        <v>0.10696412881541217</v>
      </c>
      <c r="R76" s="245">
        <f t="shared" si="5"/>
        <v>7.643809435017768</v>
      </c>
      <c r="S76" s="245">
        <f t="shared" si="6"/>
        <v>-0.001895034063237322</v>
      </c>
    </row>
    <row r="77" spans="1:19" ht="12.75">
      <c r="A77" s="235">
        <v>31138</v>
      </c>
      <c r="B77" s="236"/>
      <c r="C77" s="237">
        <v>3.8217364035249815</v>
      </c>
      <c r="D77" s="237">
        <v>69.90417051653824</v>
      </c>
      <c r="E77" s="239">
        <v>113.4959641691046</v>
      </c>
      <c r="F77" s="239">
        <v>129.55477517555155</v>
      </c>
      <c r="G77" s="239">
        <v>112.2178557522968</v>
      </c>
      <c r="I77" s="239">
        <f t="shared" si="0"/>
        <v>36.82616596002421</v>
      </c>
      <c r="J77" s="237">
        <f t="shared" si="1"/>
        <v>9.728798966853258</v>
      </c>
      <c r="K77" s="237">
        <f t="shared" si="2"/>
        <v>0.5353075170843269</v>
      </c>
      <c r="L77" s="237">
        <f t="shared" si="3"/>
        <v>-1.0089452881215322</v>
      </c>
      <c r="M77" s="237">
        <f t="shared" si="4"/>
        <v>-0.48195351826066934</v>
      </c>
      <c r="O77" s="246">
        <f>+(((SUM(D74:D77))/(SUM(D62:D65)))-1)*100</f>
        <v>3.9783443939923613</v>
      </c>
      <c r="P77" s="246">
        <f>+(((SUM(E74:E77))/(SUM(E62:E65)))-1)*100</f>
        <v>0.21454930342996725</v>
      </c>
      <c r="R77" s="246">
        <f t="shared" si="5"/>
        <v>8.022290590352377</v>
      </c>
      <c r="S77" s="246">
        <f t="shared" si="6"/>
        <v>0.1783748908876781</v>
      </c>
    </row>
    <row r="78" spans="1:19" ht="12.75">
      <c r="A78" s="234">
        <v>31168</v>
      </c>
      <c r="B78" s="100"/>
      <c r="C78" s="101">
        <v>4.197312092583213</v>
      </c>
      <c r="D78" s="101">
        <v>75.75465686812508</v>
      </c>
      <c r="E78" s="238">
        <v>113.86884090649035</v>
      </c>
      <c r="F78" s="238">
        <v>129.71813099168128</v>
      </c>
      <c r="G78" s="238">
        <v>112.35070082475431</v>
      </c>
      <c r="I78" s="238">
        <f t="shared" si="0"/>
        <v>32.17900905700586</v>
      </c>
      <c r="J78" s="101">
        <f t="shared" si="1"/>
        <v>6.298101590559324</v>
      </c>
      <c r="K78" s="101">
        <f t="shared" si="2"/>
        <v>0.9806157354618428</v>
      </c>
      <c r="L78" s="101">
        <f t="shared" si="3"/>
        <v>-1.4988629315692004</v>
      </c>
      <c r="M78" s="101">
        <f t="shared" si="4"/>
        <v>-0.725642940988136</v>
      </c>
      <c r="O78" s="245">
        <f>+(((SUM(D74:D78))/(SUM(D62:D66)))-1)*100</f>
        <v>4.474825673969196</v>
      </c>
      <c r="P78" s="245">
        <f>+(((SUM(E74:E78))/(SUM(E62:E66)))-1)*100</f>
        <v>0.368193564616881</v>
      </c>
      <c r="R78" s="245">
        <f t="shared" si="5"/>
        <v>7.330059209620443</v>
      </c>
      <c r="S78" s="245">
        <f t="shared" si="6"/>
        <v>0.35137701804368593</v>
      </c>
    </row>
    <row r="79" spans="1:19" ht="12.75">
      <c r="A79" s="235">
        <v>31199</v>
      </c>
      <c r="B79" s="236"/>
      <c r="C79" s="237">
        <v>3.8437295745058684</v>
      </c>
      <c r="D79" s="237">
        <v>68.9534664844054</v>
      </c>
      <c r="E79" s="239">
        <v>112.40304959400844</v>
      </c>
      <c r="F79" s="239">
        <v>129.55477517555153</v>
      </c>
      <c r="G79" s="239">
        <v>111.80724371015536</v>
      </c>
      <c r="I79" s="239">
        <f t="shared" si="0"/>
        <v>22.150537634408572</v>
      </c>
      <c r="J79" s="237">
        <f t="shared" si="1"/>
        <v>-0.396144196487469</v>
      </c>
      <c r="K79" s="237">
        <f t="shared" si="2"/>
        <v>-0.43280182232341424</v>
      </c>
      <c r="L79" s="237">
        <f t="shared" si="3"/>
        <v>-1.3782383419689848</v>
      </c>
      <c r="M79" s="237">
        <f t="shared" si="4"/>
        <v>-1.0897435897435859</v>
      </c>
      <c r="O79" s="246">
        <f>+(((SUM(D74:D79))/(SUM(D62:D67)))-1)*100</f>
        <v>3.6364462828701205</v>
      </c>
      <c r="P79" s="246">
        <f>+(((SUM(E74:E79))/(SUM(E62:E67)))-1)*100</f>
        <v>0.23425448035505614</v>
      </c>
      <c r="R79" s="246">
        <f t="shared" si="5"/>
        <v>6.169951857571099</v>
      </c>
      <c r="S79" s="246">
        <f t="shared" si="6"/>
        <v>0.3877442408576126</v>
      </c>
    </row>
    <row r="80" spans="1:19" ht="12.75">
      <c r="A80" s="234">
        <v>31229</v>
      </c>
      <c r="B80" s="100"/>
      <c r="C80" s="101">
        <v>4.224380610713536</v>
      </c>
      <c r="D80" s="101">
        <v>74.12749035159</v>
      </c>
      <c r="E80" s="238">
        <v>112.51876996078333</v>
      </c>
      <c r="F80" s="238">
        <v>129.06470772716233</v>
      </c>
      <c r="G80" s="238">
        <v>111.54155356524033</v>
      </c>
      <c r="I80" s="238">
        <f t="shared" si="0"/>
        <v>29.916753381893855</v>
      </c>
      <c r="J80" s="101">
        <f t="shared" si="1"/>
        <v>6.347540983606614</v>
      </c>
      <c r="K80" s="101">
        <f t="shared" si="2"/>
        <v>-0.6471389645775982</v>
      </c>
      <c r="L80" s="101">
        <f t="shared" si="3"/>
        <v>-2.2375747576820815</v>
      </c>
      <c r="M80" s="101">
        <f t="shared" si="4"/>
        <v>-1.7864738409187564</v>
      </c>
      <c r="O80" s="245">
        <f>+(((SUM(D74:D80))/(SUM(D62:D68)))-1)*100</f>
        <v>4.03688207035493</v>
      </c>
      <c r="P80" s="245">
        <f>+(((SUM(E74:E80))/(SUM(E62:E68)))-1)*100</f>
        <v>0.10764087091255092</v>
      </c>
      <c r="R80" s="245">
        <f t="shared" si="5"/>
        <v>5.744565951127334</v>
      </c>
      <c r="S80" s="245">
        <f t="shared" si="6"/>
        <v>0.3154604106686776</v>
      </c>
    </row>
    <row r="81" spans="1:19" ht="12.75">
      <c r="A81" s="235">
        <v>31260</v>
      </c>
      <c r="B81" s="236"/>
      <c r="C81" s="237">
        <v>4.417243802392088</v>
      </c>
      <c r="D81" s="237">
        <v>75.27930485205864</v>
      </c>
      <c r="E81" s="239">
        <v>112.89164669816908</v>
      </c>
      <c r="F81" s="239">
        <v>129.71813099168125</v>
      </c>
      <c r="G81" s="239">
        <v>112.08501067983927</v>
      </c>
      <c r="I81" s="239">
        <f t="shared" si="0"/>
        <v>28.747534516765306</v>
      </c>
      <c r="J81" s="237">
        <f t="shared" si="1"/>
        <v>3.558853118712335</v>
      </c>
      <c r="K81" s="237">
        <f t="shared" si="2"/>
        <v>-0.858175248419113</v>
      </c>
      <c r="L81" s="237">
        <f t="shared" si="3"/>
        <v>-1.985188232873969</v>
      </c>
      <c r="M81" s="237">
        <f t="shared" si="4"/>
        <v>-1.548742972313566</v>
      </c>
      <c r="O81" s="246">
        <f>+(((SUM(D74:D81))/(SUM(D62:D69)))-1)*100</f>
        <v>3.973076406606735</v>
      </c>
      <c r="P81" s="246">
        <f>+(((SUM(E74:E81))/(SUM(E62:E69)))-1)*100</f>
        <v>-0.014250901369461388</v>
      </c>
      <c r="R81" s="246">
        <f t="shared" si="5"/>
        <v>5.139128980092611</v>
      </c>
      <c r="S81" s="246">
        <f t="shared" si="6"/>
        <v>0.18898385565058184</v>
      </c>
    </row>
    <row r="82" spans="1:19" ht="12.75">
      <c r="A82" s="234">
        <v>31291</v>
      </c>
      <c r="B82" s="100"/>
      <c r="C82" s="101">
        <v>4.471380838652734</v>
      </c>
      <c r="D82" s="101">
        <v>74.94107360985754</v>
      </c>
      <c r="E82" s="238">
        <v>113.75312053971547</v>
      </c>
      <c r="F82" s="238">
        <v>129.71813099168125</v>
      </c>
      <c r="G82" s="238">
        <v>112.35070082475431</v>
      </c>
      <c r="I82" s="238">
        <f t="shared" si="0"/>
        <v>29.495345418912322</v>
      </c>
      <c r="J82" s="101">
        <f t="shared" si="1"/>
        <v>2.989949748743781</v>
      </c>
      <c r="K82" s="101">
        <f t="shared" si="2"/>
        <v>-0.3154929577464327</v>
      </c>
      <c r="L82" s="101">
        <f t="shared" si="3"/>
        <v>-2.596340590820867</v>
      </c>
      <c r="M82" s="101">
        <f t="shared" si="4"/>
        <v>-1.7842060810810745</v>
      </c>
      <c r="O82" s="245">
        <f>+(((SUM(D74:D82))/(SUM(D62:D70)))-1)*100</f>
        <v>3.857202084814082</v>
      </c>
      <c r="P82" s="245">
        <f>+(((SUM(E74:E82))/(SUM(E62:E70)))-1)*100</f>
        <v>-0.04807327378989479</v>
      </c>
      <c r="R82" s="245">
        <f t="shared" si="5"/>
        <v>4.821214675480268</v>
      </c>
      <c r="S82" s="245">
        <f t="shared" si="6"/>
        <v>0.07210968262256756</v>
      </c>
    </row>
    <row r="83" spans="1:19" ht="12.75">
      <c r="A83" s="235">
        <v>31321</v>
      </c>
      <c r="B83" s="236"/>
      <c r="C83" s="237">
        <v>4.660860465564995</v>
      </c>
      <c r="D83" s="237">
        <v>76.97960244798857</v>
      </c>
      <c r="E83" s="239">
        <v>113.13594525024939</v>
      </c>
      <c r="F83" s="239">
        <v>130.37155425620014</v>
      </c>
      <c r="G83" s="239">
        <v>112.4956227219807</v>
      </c>
      <c r="I83" s="239">
        <f t="shared" si="0"/>
        <v>23.653500897666092</v>
      </c>
      <c r="J83" s="237">
        <f t="shared" si="1"/>
        <v>-2.3312456506610735</v>
      </c>
      <c r="K83" s="237">
        <f t="shared" si="2"/>
        <v>-0.6436314363143292</v>
      </c>
      <c r="L83" s="237">
        <f t="shared" si="3"/>
        <v>-3.0569895738435937</v>
      </c>
      <c r="M83" s="237">
        <f t="shared" si="4"/>
        <v>-2.348254534018246</v>
      </c>
      <c r="O83" s="246">
        <f>+(((SUM(D74:D83))/(SUM(D62:D71)))-1)*100</f>
        <v>3.156595498831405</v>
      </c>
      <c r="P83" s="246">
        <f>+(((SUM(E74:E83))/(SUM(E62:E71)))-1)*100</f>
        <v>-0.10807490159490118</v>
      </c>
      <c r="R83" s="246">
        <f t="shared" si="5"/>
        <v>3.4452500301638045</v>
      </c>
      <c r="S83" s="246">
        <f t="shared" si="6"/>
        <v>-0.03603535257743484</v>
      </c>
    </row>
    <row r="84" spans="1:19" ht="12.75">
      <c r="A84" s="234">
        <v>31352</v>
      </c>
      <c r="B84" s="100"/>
      <c r="C84" s="101">
        <v>4.70146324276048</v>
      </c>
      <c r="D84" s="101">
        <v>76.71450228518229</v>
      </c>
      <c r="E84" s="238">
        <v>113.38024380232973</v>
      </c>
      <c r="F84" s="238">
        <v>129.88148680781097</v>
      </c>
      <c r="G84" s="238">
        <v>112.3507008247543</v>
      </c>
      <c r="I84" s="238">
        <f t="shared" si="0"/>
        <v>27.360219981668223</v>
      </c>
      <c r="J84" s="101">
        <f t="shared" si="1"/>
        <v>0.2748237543314991</v>
      </c>
      <c r="K84" s="101">
        <f t="shared" si="2"/>
        <v>-0.21500509222582842</v>
      </c>
      <c r="L84" s="101">
        <f t="shared" si="3"/>
        <v>-3.655457942037832</v>
      </c>
      <c r="M84" s="101">
        <f t="shared" si="4"/>
        <v>-2.5965867448434876</v>
      </c>
      <c r="O84" s="245">
        <f>+(((SUM(D74:D84))/(SUM(D62:D72)))-1)*100</f>
        <v>2.871271901286021</v>
      </c>
      <c r="P84" s="245">
        <f>+(((SUM(E74:E84))/(SUM(E62:E72)))-1)*100</f>
        <v>-0.117842855518413</v>
      </c>
      <c r="R84" s="245">
        <f t="shared" si="5"/>
        <v>3.0578801319728566</v>
      </c>
      <c r="S84" s="245">
        <f t="shared" si="6"/>
        <v>-0.09952606635068584</v>
      </c>
    </row>
    <row r="85" spans="1:19" ht="12.75">
      <c r="A85" s="235">
        <v>31382</v>
      </c>
      <c r="B85" s="236"/>
      <c r="C85" s="237">
        <v>4.2193052635641015</v>
      </c>
      <c r="D85" s="237">
        <v>68.26786261507881</v>
      </c>
      <c r="E85" s="239">
        <v>112.40304959400845</v>
      </c>
      <c r="F85" s="239">
        <v>127.09082494892812</v>
      </c>
      <c r="G85" s="239">
        <v>110.3217942635849</v>
      </c>
      <c r="I85" s="239">
        <f t="shared" si="0"/>
        <v>25.012531328320865</v>
      </c>
      <c r="J85" s="237">
        <f t="shared" si="1"/>
        <v>1.2061254912590025</v>
      </c>
      <c r="K85" s="237">
        <f t="shared" si="2"/>
        <v>-0.3192702394526514</v>
      </c>
      <c r="L85" s="237">
        <f t="shared" si="3"/>
        <v>-3.1334301722349633</v>
      </c>
      <c r="M85" s="237">
        <f t="shared" si="4"/>
        <v>-2.2785622593068267</v>
      </c>
      <c r="O85" s="246">
        <f>+(((SUM(D74:D85))/(SUM(D62:D73)))-1)*100</f>
        <v>2.7375797009988823</v>
      </c>
      <c r="P85" s="246">
        <f>+(((SUM(E74:E85))/(SUM(E62:E73)))-1)*100</f>
        <v>-0.13458567515561848</v>
      </c>
      <c r="R85" s="246">
        <f t="shared" si="5"/>
        <v>2.7375797009988823</v>
      </c>
      <c r="S85" s="246">
        <f t="shared" si="6"/>
        <v>-0.13458567515561848</v>
      </c>
    </row>
    <row r="86" spans="1:19" ht="12.75">
      <c r="A86" s="234">
        <v>31413</v>
      </c>
      <c r="B86" s="100"/>
      <c r="C86" s="101">
        <v>4.063661284314744</v>
      </c>
      <c r="D86" s="101">
        <v>63.44121137501968</v>
      </c>
      <c r="E86" s="238">
        <v>111.1686990150763</v>
      </c>
      <c r="F86" s="238">
        <v>123.30641520858943</v>
      </c>
      <c r="G86" s="238">
        <v>107.73735376304772</v>
      </c>
      <c r="I86" s="238">
        <f t="shared" si="0"/>
        <v>27.224576271186486</v>
      </c>
      <c r="J86" s="101">
        <f t="shared" si="1"/>
        <v>3.566631845993151</v>
      </c>
      <c r="K86" s="101">
        <f t="shared" si="2"/>
        <v>-0.43758636573005827</v>
      </c>
      <c r="L86" s="101">
        <f t="shared" si="3"/>
        <v>-2.9777206512425547</v>
      </c>
      <c r="M86" s="101">
        <f t="shared" si="4"/>
        <v>-2.2249013590530664</v>
      </c>
      <c r="O86" s="245">
        <f>+(((SUM(D86:D86))/(SUM(D74:D74)))-1)*100</f>
        <v>3.566631845993151</v>
      </c>
      <c r="P86" s="245">
        <f>+(((SUM(E86:E86))/(SUM(E74:E74)))-1)*100</f>
        <v>-0.43758636573005827</v>
      </c>
      <c r="R86" s="245">
        <f t="shared" si="5"/>
        <v>2.5746329305954774</v>
      </c>
      <c r="S86" s="245">
        <f t="shared" si="6"/>
        <v>-0.17911635929409586</v>
      </c>
    </row>
    <row r="87" spans="1:19" ht="12.75">
      <c r="A87" s="235">
        <v>31444</v>
      </c>
      <c r="B87" s="236"/>
      <c r="C87" s="237">
        <v>4.723456413741368</v>
      </c>
      <c r="D87" s="237">
        <v>73.1036552400623</v>
      </c>
      <c r="E87" s="239">
        <v>112.76306851286365</v>
      </c>
      <c r="F87" s="239">
        <v>125.6070096190831</v>
      </c>
      <c r="G87" s="239">
        <v>109.64549207652847</v>
      </c>
      <c r="I87" s="239">
        <f t="shared" si="0"/>
        <v>30.95684803001881</v>
      </c>
      <c r="J87" s="237">
        <f t="shared" si="1"/>
        <v>8.155261022450633</v>
      </c>
      <c r="K87" s="237">
        <f t="shared" si="2"/>
        <v>0.2171180436521647</v>
      </c>
      <c r="L87" s="237">
        <f t="shared" si="3"/>
        <v>-2.8020646792373927</v>
      </c>
      <c r="M87" s="237">
        <f t="shared" si="4"/>
        <v>-1.8168054504163589</v>
      </c>
      <c r="O87" s="246">
        <f>+(((SUM(D86:D87))/(SUM(D74:D75)))-1)*100</f>
        <v>5.973749556580343</v>
      </c>
      <c r="P87" s="246">
        <f>+(((SUM(E86:E87))/(SUM(E74:E75)))-1)*100</f>
        <v>-0.10897619730426689</v>
      </c>
      <c r="R87" s="246">
        <f t="shared" si="5"/>
        <v>3.2448249701961807</v>
      </c>
      <c r="S87" s="246">
        <f t="shared" si="6"/>
        <v>-0.17908411268083846</v>
      </c>
    </row>
    <row r="88" spans="1:19" ht="12.75">
      <c r="A88" s="234">
        <v>31472</v>
      </c>
      <c r="B88" s="100"/>
      <c r="C88" s="101">
        <v>4.816504444814353</v>
      </c>
      <c r="D88" s="101">
        <v>73.3047657083981</v>
      </c>
      <c r="E88" s="238">
        <v>112.76306851286364</v>
      </c>
      <c r="F88" s="238">
        <v>126.42378869973176</v>
      </c>
      <c r="G88" s="238">
        <v>110.04402729390102</v>
      </c>
      <c r="I88" s="238">
        <f t="shared" si="0"/>
        <v>21.87500000000002</v>
      </c>
      <c r="J88" s="101">
        <f t="shared" si="1"/>
        <v>-0.09966363523108424</v>
      </c>
      <c r="K88" s="101">
        <f t="shared" si="2"/>
        <v>0</v>
      </c>
      <c r="L88" s="101">
        <f t="shared" si="3"/>
        <v>-2.2935297211993833</v>
      </c>
      <c r="M88" s="101">
        <f t="shared" si="4"/>
        <v>-1.5770144739684744</v>
      </c>
      <c r="O88" s="245">
        <f>+(((SUM(D86:D88))/(SUM(D74:D76)))-1)*100</f>
        <v>3.770002712232179</v>
      </c>
      <c r="P88" s="245">
        <f>+(((SUM(E86:E88))/(SUM(E74:E76)))-1)*100</f>
        <v>-0.07250524709023765</v>
      </c>
      <c r="R88" s="245">
        <f t="shared" si="5"/>
        <v>3.127740426775838</v>
      </c>
      <c r="S88" s="245">
        <f t="shared" si="6"/>
        <v>-0.17908411268084956</v>
      </c>
    </row>
    <row r="89" spans="1:19" ht="12.75">
      <c r="A89" s="235">
        <v>31503</v>
      </c>
      <c r="B89" s="236"/>
      <c r="C89" s="237">
        <v>5.395094019850007</v>
      </c>
      <c r="D89" s="237">
        <v>80.86469104083919</v>
      </c>
      <c r="E89" s="239">
        <v>113.4959641691046</v>
      </c>
      <c r="F89" s="239">
        <v>127.74424821344707</v>
      </c>
      <c r="G89" s="239">
        <v>110.99809645064138</v>
      </c>
      <c r="I89" s="239">
        <f t="shared" si="0"/>
        <v>41.16865869853918</v>
      </c>
      <c r="J89" s="237">
        <f t="shared" si="1"/>
        <v>15.679351379625995</v>
      </c>
      <c r="K89" s="237">
        <f t="shared" si="2"/>
        <v>0</v>
      </c>
      <c r="L89" s="237">
        <f t="shared" si="3"/>
        <v>-1.397499211936537</v>
      </c>
      <c r="M89" s="237">
        <f t="shared" si="4"/>
        <v>-1.0869565217391464</v>
      </c>
      <c r="O89" s="246">
        <f>+(((SUM(D86:D89))/(SUM(D74:D77)))-1)*100</f>
        <v>6.829251906345513</v>
      </c>
      <c r="P89" s="246">
        <f>+(((SUM(E86:E89))/(SUM(E74:E77)))-1)*100</f>
        <v>-0.0542361269696201</v>
      </c>
      <c r="R89" s="246">
        <f t="shared" si="5"/>
        <v>3.6648933311838716</v>
      </c>
      <c r="S89" s="246">
        <f t="shared" si="6"/>
        <v>-0.223518714956783</v>
      </c>
    </row>
    <row r="90" spans="1:19" ht="12.75">
      <c r="A90" s="234">
        <v>31533</v>
      </c>
      <c r="B90" s="100"/>
      <c r="C90" s="101">
        <v>5.401861149382587</v>
      </c>
      <c r="D90" s="101">
        <v>79.56661438158088</v>
      </c>
      <c r="E90" s="238">
        <v>113.86884090649035</v>
      </c>
      <c r="F90" s="238">
        <v>128.39767147796596</v>
      </c>
      <c r="G90" s="238">
        <v>111.54155356524033</v>
      </c>
      <c r="I90" s="238">
        <f t="shared" si="0"/>
        <v>28.698105602579595</v>
      </c>
      <c r="J90" s="101">
        <f t="shared" si="1"/>
        <v>5.031977796548803</v>
      </c>
      <c r="K90" s="101">
        <f t="shared" si="2"/>
        <v>0</v>
      </c>
      <c r="L90" s="101">
        <f t="shared" si="3"/>
        <v>-1.0179452198551986</v>
      </c>
      <c r="M90" s="101">
        <f t="shared" si="4"/>
        <v>-0.7201977856605368</v>
      </c>
      <c r="O90" s="245">
        <f>+(((SUM(D86:D90))/(SUM(D74:D78)))-1)*100</f>
        <v>6.437881017447955</v>
      </c>
      <c r="P90" s="245">
        <f>+(((SUM(E86:E90))/(SUM(E74:E78)))-1)*100</f>
        <v>-0.043292016040830106</v>
      </c>
      <c r="R90" s="245">
        <f t="shared" si="5"/>
        <v>3.566541224769093</v>
      </c>
      <c r="S90" s="245">
        <f t="shared" si="6"/>
        <v>-0.3047222485094703</v>
      </c>
    </row>
    <row r="91" spans="1:19" ht="12.75">
      <c r="A91" s="235">
        <v>31564</v>
      </c>
      <c r="B91" s="236"/>
      <c r="C91" s="237">
        <v>4.9839909007457255</v>
      </c>
      <c r="D91" s="237">
        <v>73.03966554559182</v>
      </c>
      <c r="E91" s="239">
        <v>113.86884090649035</v>
      </c>
      <c r="F91" s="239">
        <v>128.90135191103263</v>
      </c>
      <c r="G91" s="239">
        <v>111.95216560738176</v>
      </c>
      <c r="I91" s="239">
        <f aca="true" t="shared" si="7" ref="I91:I154">((C91/C79)-1)*100</f>
        <v>29.665492957746476</v>
      </c>
      <c r="J91" s="237">
        <f aca="true" t="shared" si="8" ref="J91:J154">((D91/D79)-1)*100</f>
        <v>5.926024128330898</v>
      </c>
      <c r="K91" s="237">
        <f aca="true" t="shared" si="9" ref="K91:K154">((E91/E79)-1)*100</f>
        <v>1.3040494166094652</v>
      </c>
      <c r="L91" s="237">
        <f aca="true" t="shared" si="10" ref="L91:L154">((F91/F79)-1)*100</f>
        <v>-0.504360617841737</v>
      </c>
      <c r="M91" s="237">
        <f aca="true" t="shared" si="11" ref="M91:M154">((G91/G79)-1)*100</f>
        <v>0.12961762799741372</v>
      </c>
      <c r="O91" s="246">
        <f>+(((SUM(D86:D91))/(SUM(D74:D79)))-1)*100</f>
        <v>6.353209500208323</v>
      </c>
      <c r="P91" s="246">
        <f>+(((SUM(E86:E91))/(SUM(E74:E79)))-1)*100</f>
        <v>0.18050541516247964</v>
      </c>
      <c r="R91" s="246">
        <f t="shared" si="5"/>
        <v>4.077813188458523</v>
      </c>
      <c r="S91" s="246">
        <f t="shared" si="6"/>
        <v>-0.16093607997574866</v>
      </c>
    </row>
    <row r="92" spans="1:19" ht="12.75">
      <c r="A92" s="234">
        <v>31594</v>
      </c>
      <c r="B92" s="100"/>
      <c r="C92" s="101">
        <v>5.613333947275736</v>
      </c>
      <c r="D92" s="101">
        <v>80.45332871924325</v>
      </c>
      <c r="E92" s="238">
        <v>114.6017365627313</v>
      </c>
      <c r="F92" s="238">
        <v>129.3914193594218</v>
      </c>
      <c r="G92" s="238">
        <v>112.35070082475431</v>
      </c>
      <c r="I92" s="238">
        <f t="shared" si="7"/>
        <v>32.879455346415696</v>
      </c>
      <c r="J92" s="101">
        <f t="shared" si="8"/>
        <v>8.53372795659142</v>
      </c>
      <c r="K92" s="101">
        <f t="shared" si="9"/>
        <v>1.8512170037709774</v>
      </c>
      <c r="L92" s="101">
        <f t="shared" si="10"/>
        <v>0.25313785465670424</v>
      </c>
      <c r="M92" s="101">
        <f t="shared" si="11"/>
        <v>0.725422260718922</v>
      </c>
      <c r="O92" s="245">
        <f>+(((SUM(D86:D92))/(SUM(D74:D80)))-1)*100</f>
        <v>6.682430922767546</v>
      </c>
      <c r="P92" s="245">
        <f>+(((SUM(E86:E92))/(SUM(E74:E80)))-1)*100</f>
        <v>0.41869633925808447</v>
      </c>
      <c r="R92" s="245">
        <f t="shared" si="5"/>
        <v>4.278114693052459</v>
      </c>
      <c r="S92" s="245">
        <f t="shared" si="6"/>
        <v>0.04641250295998045</v>
      </c>
    </row>
    <row r="93" spans="1:19" ht="12.75">
      <c r="A93" s="235">
        <v>31625</v>
      </c>
      <c r="B93" s="236"/>
      <c r="C93" s="237">
        <v>5.628559988724043</v>
      </c>
      <c r="D93" s="237">
        <v>77.72919601178562</v>
      </c>
      <c r="E93" s="239">
        <v>115.33463221897227</v>
      </c>
      <c r="F93" s="239">
        <v>129.3914193594218</v>
      </c>
      <c r="G93" s="239">
        <v>112.62846779443821</v>
      </c>
      <c r="I93" s="239">
        <f t="shared" si="7"/>
        <v>27.422443508234394</v>
      </c>
      <c r="J93" s="237">
        <f t="shared" si="8"/>
        <v>3.2544019429265214</v>
      </c>
      <c r="K93" s="237">
        <f t="shared" si="9"/>
        <v>2.1640091116172933</v>
      </c>
      <c r="L93" s="237">
        <f t="shared" si="10"/>
        <v>-0.25186273480952703</v>
      </c>
      <c r="M93" s="237">
        <f t="shared" si="11"/>
        <v>0.4848615450921301</v>
      </c>
      <c r="O93" s="246">
        <f>+(((SUM(D86:D93))/(SUM(D74:D81)))-1)*100</f>
        <v>6.226692281613722</v>
      </c>
      <c r="P93" s="246">
        <f>+(((SUM(E86:E93))/(SUM(E74:E81)))-1)*100</f>
        <v>0.6371060845768994</v>
      </c>
      <c r="R93" s="246">
        <f t="shared" si="5"/>
        <v>4.249360898666632</v>
      </c>
      <c r="S93" s="246">
        <f t="shared" si="6"/>
        <v>0.29858102920408136</v>
      </c>
    </row>
    <row r="94" spans="1:19" ht="12.75">
      <c r="A94" s="234">
        <v>31656</v>
      </c>
      <c r="B94" s="100"/>
      <c r="C94" s="101">
        <v>6.032895978295742</v>
      </c>
      <c r="D94" s="101">
        <v>82.70210941063442</v>
      </c>
      <c r="E94" s="238">
        <v>115.70750895635801</v>
      </c>
      <c r="F94" s="238">
        <v>130.20819844007045</v>
      </c>
      <c r="G94" s="238">
        <v>113.17192490903713</v>
      </c>
      <c r="I94" s="238">
        <f t="shared" si="7"/>
        <v>34.92243662504728</v>
      </c>
      <c r="J94" s="101">
        <f t="shared" si="8"/>
        <v>10.356184435228077</v>
      </c>
      <c r="K94" s="101">
        <f t="shared" si="9"/>
        <v>1.7180965298971174</v>
      </c>
      <c r="L94" s="101">
        <f t="shared" si="10"/>
        <v>0.37779410221430165</v>
      </c>
      <c r="M94" s="101">
        <f t="shared" si="11"/>
        <v>0.7309470063420198</v>
      </c>
      <c r="O94" s="245">
        <f>+(((SUM(D86:D94))/(SUM(D74:D82)))-1)*100</f>
        <v>6.709342609885782</v>
      </c>
      <c r="P94" s="245">
        <f>+(((SUM(E86:E94))/(SUM(E74:E82)))-1)*100</f>
        <v>0.7581510733090324</v>
      </c>
      <c r="R94" s="245">
        <f t="shared" si="5"/>
        <v>4.8851456444223285</v>
      </c>
      <c r="S94" s="245">
        <f t="shared" si="6"/>
        <v>0.4693233211024994</v>
      </c>
    </row>
    <row r="95" spans="1:19" ht="12.75">
      <c r="A95" s="235">
        <v>31686</v>
      </c>
      <c r="B95" s="236"/>
      <c r="C95" s="237">
        <v>6.175005698479938</v>
      </c>
      <c r="D95" s="237">
        <v>83.85392391110308</v>
      </c>
      <c r="E95" s="239">
        <v>116.19610606051866</v>
      </c>
      <c r="F95" s="239">
        <v>132.0187254021749</v>
      </c>
      <c r="G95" s="239">
        <v>114.39168421069253</v>
      </c>
      <c r="I95" s="239">
        <f t="shared" si="7"/>
        <v>32.486388384754974</v>
      </c>
      <c r="J95" s="237">
        <f t="shared" si="8"/>
        <v>8.930055812848824</v>
      </c>
      <c r="K95" s="237">
        <f t="shared" si="9"/>
        <v>2.704852824184556</v>
      </c>
      <c r="L95" s="237">
        <f t="shared" si="10"/>
        <v>1.2634436671191462</v>
      </c>
      <c r="M95" s="237">
        <f t="shared" si="11"/>
        <v>1.6854535695115302</v>
      </c>
      <c r="O95" s="246">
        <f>+(((SUM(D86:D95))/(SUM(D74:D83)))-1)*100</f>
        <v>6.947379140042242</v>
      </c>
      <c r="P95" s="246">
        <f>+(((SUM(E86:E95))/(SUM(E74:E83)))-1)*100</f>
        <v>0.953226963681697</v>
      </c>
      <c r="R95" s="246">
        <f t="shared" si="5"/>
        <v>5.9060545011133225</v>
      </c>
      <c r="S95" s="246">
        <f t="shared" si="6"/>
        <v>0.7494260724381974</v>
      </c>
    </row>
    <row r="96" spans="1:19" ht="12.75">
      <c r="A96" s="234">
        <v>31717</v>
      </c>
      <c r="B96" s="100"/>
      <c r="C96" s="101">
        <v>6.05150558451034</v>
      </c>
      <c r="D96" s="101">
        <v>81.2029222830403</v>
      </c>
      <c r="E96" s="238">
        <v>116.08038569374376</v>
      </c>
      <c r="F96" s="238">
        <v>132.18208121830463</v>
      </c>
      <c r="G96" s="238">
        <v>114.52452928315006</v>
      </c>
      <c r="I96" s="238">
        <f t="shared" si="7"/>
        <v>28.715365239294698</v>
      </c>
      <c r="J96" s="101">
        <f t="shared" si="8"/>
        <v>5.850810295519526</v>
      </c>
      <c r="K96" s="101">
        <f t="shared" si="9"/>
        <v>2.381492401905172</v>
      </c>
      <c r="L96" s="101">
        <f t="shared" si="10"/>
        <v>1.7713027984487928</v>
      </c>
      <c r="M96" s="101">
        <f t="shared" si="11"/>
        <v>1.9348597226701125</v>
      </c>
      <c r="O96" s="245">
        <f>+(((SUM(D86:D96))/(SUM(D74:D84)))-1)*100</f>
        <v>6.841548404903719</v>
      </c>
      <c r="P96" s="245">
        <f>+(((SUM(E86:E96))/(SUM(E74:E84)))-1)*100</f>
        <v>1.0835705045277866</v>
      </c>
      <c r="R96" s="245">
        <f t="shared" si="5"/>
        <v>6.400729331199018</v>
      </c>
      <c r="S96" s="245">
        <f t="shared" si="6"/>
        <v>0.9668390341097899</v>
      </c>
    </row>
    <row r="97" spans="1:19" ht="12.75">
      <c r="A97" s="235">
        <v>31747</v>
      </c>
      <c r="B97" s="236"/>
      <c r="C97" s="237">
        <v>5.697923066432995</v>
      </c>
      <c r="D97" s="237">
        <v>74.8039528359922</v>
      </c>
      <c r="E97" s="239">
        <v>115.21891185219737</v>
      </c>
      <c r="F97" s="239">
        <v>129.06470772716233</v>
      </c>
      <c r="G97" s="239">
        <v>112.3507008247543</v>
      </c>
      <c r="I97" s="239">
        <f t="shared" si="7"/>
        <v>35.04410585404969</v>
      </c>
      <c r="J97" s="237">
        <f t="shared" si="8"/>
        <v>9.574183181574703</v>
      </c>
      <c r="K97" s="237">
        <f t="shared" si="9"/>
        <v>2.505147563486587</v>
      </c>
      <c r="L97" s="237">
        <f t="shared" si="10"/>
        <v>1.553127677806354</v>
      </c>
      <c r="M97" s="237">
        <f t="shared" si="11"/>
        <v>1.839080459770126</v>
      </c>
      <c r="O97" s="246">
        <f>+(((SUM(D86:D97))/(SUM(D74:D85)))-1)*100</f>
        <v>7.057677236237292</v>
      </c>
      <c r="P97" s="246">
        <f>+(((SUM(E86:E97))/(SUM(E74:E85)))-1)*100</f>
        <v>1.2015147057427678</v>
      </c>
      <c r="R97" s="246">
        <f t="shared" si="5"/>
        <v>7.057677236237292</v>
      </c>
      <c r="S97" s="246">
        <f t="shared" si="6"/>
        <v>1.2015147057427678</v>
      </c>
    </row>
    <row r="98" spans="1:19" ht="12.75">
      <c r="A98" s="234">
        <v>31778</v>
      </c>
      <c r="B98" s="100"/>
      <c r="C98" s="101">
        <v>5.499984527605008</v>
      </c>
      <c r="D98" s="101">
        <v>68.54210416280944</v>
      </c>
      <c r="E98" s="238">
        <v>114.48601619595642</v>
      </c>
      <c r="F98" s="238">
        <v>126.260432883602</v>
      </c>
      <c r="G98" s="238">
        <v>110.45463933604243</v>
      </c>
      <c r="I98" s="238">
        <f t="shared" si="7"/>
        <v>35.34554537885093</v>
      </c>
      <c r="J98" s="101">
        <f t="shared" si="8"/>
        <v>8.040345821325644</v>
      </c>
      <c r="K98" s="101">
        <f t="shared" si="9"/>
        <v>2.984038861901439</v>
      </c>
      <c r="L98" s="101">
        <f t="shared" si="10"/>
        <v>2.3956723338485197</v>
      </c>
      <c r="M98" s="101">
        <f t="shared" si="11"/>
        <v>2.5221387736800827</v>
      </c>
      <c r="O98" s="245">
        <f>+(((SUM(D98:D98))/(SUM(D86:D86)))-1)*100</f>
        <v>8.040345821325644</v>
      </c>
      <c r="P98" s="245">
        <f>+(((SUM(E98:E98))/(SUM(E86:E86)))-1)*100</f>
        <v>2.984038861901439</v>
      </c>
      <c r="R98" s="245">
        <f t="shared" si="5"/>
        <v>7.3768500227126</v>
      </c>
      <c r="S98" s="245">
        <f t="shared" si="6"/>
        <v>1.4829724007632716</v>
      </c>
    </row>
    <row r="99" spans="1:19" ht="12.75">
      <c r="A99" s="235">
        <v>31809</v>
      </c>
      <c r="B99" s="236"/>
      <c r="C99" s="237">
        <v>6.2968140300663915</v>
      </c>
      <c r="D99" s="237">
        <v>76.16601918972101</v>
      </c>
      <c r="E99" s="239">
        <v>114.97461330011706</v>
      </c>
      <c r="F99" s="239">
        <v>129.39141935942177</v>
      </c>
      <c r="G99" s="239">
        <v>112.49562272198068</v>
      </c>
      <c r="I99" s="239">
        <f t="shared" si="7"/>
        <v>33.30945558739251</v>
      </c>
      <c r="J99" s="237">
        <f t="shared" si="8"/>
        <v>4.189070901588088</v>
      </c>
      <c r="K99" s="237">
        <f t="shared" si="9"/>
        <v>1.9612314709235745</v>
      </c>
      <c r="L99" s="237">
        <f t="shared" si="10"/>
        <v>3.0128969329142663</v>
      </c>
      <c r="M99" s="237">
        <f t="shared" si="11"/>
        <v>2.5994052208392793</v>
      </c>
      <c r="O99" s="246">
        <f>+(((SUM(D98:D99))/(SUM(D86:D87)))-1)*100</f>
        <v>5.978442793064187</v>
      </c>
      <c r="P99" s="246">
        <f>+(((SUM(E98:E99))/(SUM(E86:E87)))-1)*100</f>
        <v>2.468994028479532</v>
      </c>
      <c r="R99" s="246">
        <f t="shared" si="5"/>
        <v>7.04883271750083</v>
      </c>
      <c r="S99" s="246">
        <f t="shared" si="6"/>
        <v>1.627937882067032</v>
      </c>
    </row>
    <row r="100" spans="1:19" ht="12.75">
      <c r="A100" s="234">
        <v>31837</v>
      </c>
      <c r="B100" s="100"/>
      <c r="C100" s="101">
        <v>6.932924206128982</v>
      </c>
      <c r="D100" s="101">
        <v>83.7899342166326</v>
      </c>
      <c r="E100" s="238">
        <v>115.46321040427769</v>
      </c>
      <c r="F100" s="238">
        <v>130.87523468926682</v>
      </c>
      <c r="G100" s="238">
        <v>113.5704601264097</v>
      </c>
      <c r="I100" s="238">
        <f t="shared" si="7"/>
        <v>43.94099051633296</v>
      </c>
      <c r="J100" s="101">
        <f t="shared" si="8"/>
        <v>14.303529118343917</v>
      </c>
      <c r="K100" s="101">
        <f t="shared" si="9"/>
        <v>2.394526795895091</v>
      </c>
      <c r="L100" s="101">
        <f t="shared" si="10"/>
        <v>3.521050931409486</v>
      </c>
      <c r="M100" s="101">
        <f t="shared" si="11"/>
        <v>3.2045654082528463</v>
      </c>
      <c r="O100" s="245">
        <f>+(((SUM(D98:D100))/(SUM(D86:D88)))-1)*100</f>
        <v>8.886565603763707</v>
      </c>
      <c r="P100" s="245">
        <f>+(((SUM(E98:E100))/(SUM(E86:E88)))-1)*100</f>
        <v>2.444054074696389</v>
      </c>
      <c r="R100" s="245">
        <f t="shared" si="5"/>
        <v>8.261946754010218</v>
      </c>
      <c r="S100" s="245">
        <f t="shared" si="6"/>
        <v>1.8272772145650595</v>
      </c>
    </row>
    <row r="101" spans="1:19" ht="12.75">
      <c r="A101" s="235">
        <v>31868</v>
      </c>
      <c r="B101" s="236"/>
      <c r="C101" s="237">
        <v>6.579341688051639</v>
      </c>
      <c r="D101" s="237">
        <v>77.80232709118046</v>
      </c>
      <c r="E101" s="239">
        <v>115.59178858958313</v>
      </c>
      <c r="F101" s="239">
        <v>131.85536958604519</v>
      </c>
      <c r="G101" s="239">
        <v>114.11391724100862</v>
      </c>
      <c r="I101" s="239">
        <f t="shared" si="7"/>
        <v>21.95045468798995</v>
      </c>
      <c r="J101" s="237">
        <f t="shared" si="8"/>
        <v>-3.787022382997962</v>
      </c>
      <c r="K101" s="237">
        <f t="shared" si="9"/>
        <v>1.84660700124617</v>
      </c>
      <c r="L101" s="237">
        <f t="shared" si="10"/>
        <v>3.2182438192668084</v>
      </c>
      <c r="M101" s="237">
        <f t="shared" si="11"/>
        <v>2.8070938962027947</v>
      </c>
      <c r="O101" s="246">
        <f>+(((SUM(D98:D101))/(SUM(D86:D89)))-1)*100</f>
        <v>5.36129803157035</v>
      </c>
      <c r="P101" s="246">
        <f>+(((SUM(E98:E101))/(SUM(E86:E89)))-1)*100</f>
        <v>2.293433867420669</v>
      </c>
      <c r="R101" s="246">
        <f t="shared" si="5"/>
        <v>6.568866310714849</v>
      </c>
      <c r="S101" s="246">
        <f t="shared" si="6"/>
        <v>1.9820025059801738</v>
      </c>
    </row>
    <row r="102" spans="1:19" ht="12.75">
      <c r="A102" s="234">
        <v>31898</v>
      </c>
      <c r="B102" s="100"/>
      <c r="C102" s="101">
        <v>7.200225822665924</v>
      </c>
      <c r="D102" s="101">
        <v>84.1281654588337</v>
      </c>
      <c r="E102" s="238">
        <v>116.08038569374378</v>
      </c>
      <c r="F102" s="238">
        <v>132.34543703443435</v>
      </c>
      <c r="G102" s="238">
        <v>114.52452928315004</v>
      </c>
      <c r="I102" s="238">
        <f t="shared" si="7"/>
        <v>33.29157532101475</v>
      </c>
      <c r="J102" s="101">
        <f t="shared" si="8"/>
        <v>5.732996323529371</v>
      </c>
      <c r="K102" s="101">
        <f t="shared" si="9"/>
        <v>1.9421860885275644</v>
      </c>
      <c r="L102" s="101">
        <f t="shared" si="10"/>
        <v>3.0746395250211833</v>
      </c>
      <c r="M102" s="101">
        <f t="shared" si="11"/>
        <v>2.6743178865309414</v>
      </c>
      <c r="O102" s="245">
        <f>+(((SUM(D98:D102))/(SUM(D86:D90)))-1)*100</f>
        <v>5.441169209499819</v>
      </c>
      <c r="P102" s="245">
        <f>+(((SUM(E98:E102))/(SUM(E86:E90)))-1)*100</f>
        <v>2.2225261574232213</v>
      </c>
      <c r="R102" s="245">
        <f aca="true" t="shared" si="12" ref="R102:R165">+(((SUM(D91:D102))/(SUM(D79:D90)))-1)*100</f>
        <v>6.625237426707398</v>
      </c>
      <c r="S102" s="245">
        <f aca="true" t="shared" si="13" ref="S102:S133">+(((SUM(E91:E102))/(SUM(E79:E90)))-1)*100</f>
        <v>2.145270911645203</v>
      </c>
    </row>
    <row r="103" spans="1:19" ht="12.75">
      <c r="A103" s="235">
        <v>31929</v>
      </c>
      <c r="B103" s="236"/>
      <c r="C103" s="237">
        <v>7.308499895187216</v>
      </c>
      <c r="D103" s="237">
        <v>83.45170297443148</v>
      </c>
      <c r="E103" s="239">
        <v>116.19610606051867</v>
      </c>
      <c r="F103" s="239">
        <v>133.17582909976048</v>
      </c>
      <c r="G103" s="239">
        <v>115.2008314702065</v>
      </c>
      <c r="I103" s="239">
        <f t="shared" si="7"/>
        <v>46.63951120162937</v>
      </c>
      <c r="J103" s="237">
        <f t="shared" si="8"/>
        <v>14.255319148936142</v>
      </c>
      <c r="K103" s="237">
        <f t="shared" si="9"/>
        <v>2.0438121047877233</v>
      </c>
      <c r="L103" s="237">
        <f t="shared" si="10"/>
        <v>3.3160840637870725</v>
      </c>
      <c r="M103" s="237">
        <f t="shared" si="11"/>
        <v>2.9018338727076154</v>
      </c>
      <c r="O103" s="246">
        <f>+(((SUM(D98:D103))/(SUM(D86:D91)))-1)*100</f>
        <v>6.893352029033317</v>
      </c>
      <c r="P103" s="246">
        <f>+(((SUM(E98:E103))/(SUM(E86:E91)))-1)*100</f>
        <v>2.192508297771445</v>
      </c>
      <c r="R103" s="246">
        <f t="shared" si="12"/>
        <v>7.305870385022439</v>
      </c>
      <c r="S103" s="246">
        <f t="shared" si="13"/>
        <v>2.2064819555858817</v>
      </c>
    </row>
    <row r="104" spans="1:19" ht="12.75">
      <c r="A104" s="234">
        <v>31959</v>
      </c>
      <c r="B104" s="100"/>
      <c r="C104" s="101">
        <v>7.819418174897063</v>
      </c>
      <c r="D104" s="101">
        <v>86.03871490802378</v>
      </c>
      <c r="E104" s="238">
        <v>116.92900171675963</v>
      </c>
      <c r="F104" s="238">
        <v>133.66589654814968</v>
      </c>
      <c r="G104" s="238">
        <v>115.61144351234792</v>
      </c>
      <c r="I104" s="238">
        <f t="shared" si="7"/>
        <v>39.30078360458109</v>
      </c>
      <c r="J104" s="101">
        <f t="shared" si="8"/>
        <v>6.9423929098965775</v>
      </c>
      <c r="K104" s="101">
        <f t="shared" si="9"/>
        <v>2.030741613373732</v>
      </c>
      <c r="L104" s="101">
        <f t="shared" si="10"/>
        <v>3.3035244608101033</v>
      </c>
      <c r="M104" s="101">
        <f t="shared" si="11"/>
        <v>2.9022895840051355</v>
      </c>
      <c r="O104" s="245">
        <f>+(((SUM(D98:D104))/(SUM(D86:D92)))-1)*100</f>
        <v>6.900884863081824</v>
      </c>
      <c r="P104" s="245">
        <f>+(((SUM(E98:E104))/(SUM(E86:E92)))-1)*100</f>
        <v>2.1691164541354446</v>
      </c>
      <c r="R104" s="245">
        <f t="shared" si="12"/>
        <v>7.17164399914294</v>
      </c>
      <c r="S104" s="245">
        <f t="shared" si="13"/>
        <v>2.221086116791615</v>
      </c>
    </row>
    <row r="105" spans="1:19" ht="12.75">
      <c r="A105" s="235">
        <v>31990</v>
      </c>
      <c r="B105" s="236"/>
      <c r="C105" s="237">
        <v>7.812651045364482</v>
      </c>
      <c r="D105" s="237">
        <v>84.60351747490013</v>
      </c>
      <c r="E105" s="239">
        <v>118.16335229569178</v>
      </c>
      <c r="F105" s="239">
        <v>133.99260818040915</v>
      </c>
      <c r="G105" s="239">
        <v>116.28774569940438</v>
      </c>
      <c r="I105" s="239">
        <f t="shared" si="7"/>
        <v>38.80372708145477</v>
      </c>
      <c r="J105" s="237">
        <f t="shared" si="8"/>
        <v>8.843937433846861</v>
      </c>
      <c r="K105" s="237">
        <f t="shared" si="9"/>
        <v>2.4526198439241975</v>
      </c>
      <c r="L105" s="237">
        <f t="shared" si="10"/>
        <v>3.5560231457127944</v>
      </c>
      <c r="M105" s="237">
        <f t="shared" si="11"/>
        <v>3.248981342483348</v>
      </c>
      <c r="O105" s="246">
        <f>+(((SUM(D98:D105))/(SUM(D86:D93)))-1)*100</f>
        <v>7.151975683890588</v>
      </c>
      <c r="P105" s="246">
        <f>+(((SUM(E98:E105))/(SUM(E86:E93)))-1)*100</f>
        <v>2.205132562882395</v>
      </c>
      <c r="R105" s="246">
        <f t="shared" si="12"/>
        <v>7.644562927990717</v>
      </c>
      <c r="S105" s="246">
        <f t="shared" si="13"/>
        <v>2.2454495624397275</v>
      </c>
    </row>
    <row r="106" spans="1:19" ht="12.75">
      <c r="A106" s="234">
        <v>32021</v>
      </c>
      <c r="B106" s="100"/>
      <c r="C106" s="101">
        <v>8.507973604837154</v>
      </c>
      <c r="D106" s="101">
        <v>90.60026598527662</v>
      </c>
      <c r="E106" s="238">
        <v>119.14054650401305</v>
      </c>
      <c r="F106" s="238">
        <v>135.47642351025416</v>
      </c>
      <c r="G106" s="238">
        <v>117.37465992860226</v>
      </c>
      <c r="I106" s="238">
        <f t="shared" si="7"/>
        <v>41.02636006730231</v>
      </c>
      <c r="J106" s="101">
        <f t="shared" si="8"/>
        <v>9.550127113960416</v>
      </c>
      <c r="K106" s="101">
        <f t="shared" si="9"/>
        <v>2.9669963329258753</v>
      </c>
      <c r="L106" s="101">
        <f t="shared" si="10"/>
        <v>4.046001045478298</v>
      </c>
      <c r="M106" s="101">
        <f t="shared" si="11"/>
        <v>3.713584462704067</v>
      </c>
      <c r="O106" s="245">
        <f>+(((SUM(D98:D106))/(SUM(D86:D94)))-1)*100</f>
        <v>7.441848036661458</v>
      </c>
      <c r="P106" s="245">
        <f>+(((SUM(E98:E106))/(SUM(E86:E94)))-1)*100</f>
        <v>2.291255794088465</v>
      </c>
      <c r="R106" s="245">
        <f t="shared" si="12"/>
        <v>7.594221612460639</v>
      </c>
      <c r="S106" s="245">
        <f t="shared" si="13"/>
        <v>2.350754015438894</v>
      </c>
    </row>
    <row r="107" spans="1:19" ht="12.75">
      <c r="A107" s="235">
        <v>32051</v>
      </c>
      <c r="B107" s="236"/>
      <c r="C107" s="237">
        <v>8.208528123020457</v>
      </c>
      <c r="D107" s="237">
        <v>87.12653971402196</v>
      </c>
      <c r="E107" s="239">
        <v>119.5134232413988</v>
      </c>
      <c r="F107" s="239">
        <v>135.96649095864333</v>
      </c>
      <c r="G107" s="239">
        <v>117.9181170432012</v>
      </c>
      <c r="I107" s="239">
        <f t="shared" si="7"/>
        <v>32.9315068493151</v>
      </c>
      <c r="J107" s="237">
        <f t="shared" si="8"/>
        <v>3.902758094407499</v>
      </c>
      <c r="K107" s="237">
        <f t="shared" si="9"/>
        <v>2.8549297333185786</v>
      </c>
      <c r="L107" s="237">
        <f t="shared" si="10"/>
        <v>2.990307279851523</v>
      </c>
      <c r="M107" s="237">
        <f t="shared" si="11"/>
        <v>3.082770270270263</v>
      </c>
      <c r="O107" s="246">
        <f>+(((SUM(D98:D107))/(SUM(D86:D95)))-1)*100</f>
        <v>7.055462985003569</v>
      </c>
      <c r="P107" s="246">
        <f>+(((SUM(E98:E107))/(SUM(E86:E95)))-1)*100</f>
        <v>2.3487207255990183</v>
      </c>
      <c r="R107" s="246">
        <f t="shared" si="12"/>
        <v>7.1425710853023405</v>
      </c>
      <c r="S107" s="246">
        <f t="shared" si="13"/>
        <v>2.364317728145826</v>
      </c>
    </row>
    <row r="108" spans="1:19" ht="12.75">
      <c r="A108" s="234">
        <v>32082</v>
      </c>
      <c r="B108" s="100"/>
      <c r="C108" s="101">
        <v>8.355713190354088</v>
      </c>
      <c r="D108" s="101">
        <v>87.5379020356179</v>
      </c>
      <c r="E108" s="238">
        <v>120.24631889763975</v>
      </c>
      <c r="F108" s="238">
        <v>136.2932025909028</v>
      </c>
      <c r="G108" s="238">
        <v>118.32872908534263</v>
      </c>
      <c r="I108" s="238">
        <f t="shared" si="7"/>
        <v>38.076600503215</v>
      </c>
      <c r="J108" s="101">
        <f t="shared" si="8"/>
        <v>7.801418439716312</v>
      </c>
      <c r="K108" s="101">
        <f t="shared" si="9"/>
        <v>3.5888347363757234</v>
      </c>
      <c r="L108" s="101">
        <f t="shared" si="10"/>
        <v>3.1101956745623216</v>
      </c>
      <c r="M108" s="101">
        <f t="shared" si="11"/>
        <v>3.3217336285985333</v>
      </c>
      <c r="O108" s="245">
        <f>+(((SUM(D98:D108))/(SUM(D86:D96)))-1)*100</f>
        <v>7.126788155387875</v>
      </c>
      <c r="P108" s="245">
        <f>+(((SUM(E98:E108))/(SUM(E86:E96)))-1)*100</f>
        <v>2.4633467114423713</v>
      </c>
      <c r="R108" s="245">
        <f t="shared" si="12"/>
        <v>7.308884040210839</v>
      </c>
      <c r="S108" s="245">
        <f t="shared" si="13"/>
        <v>2.466780686751746</v>
      </c>
    </row>
    <row r="109" spans="1:19" ht="12.75">
      <c r="A109" s="235">
        <v>32112</v>
      </c>
      <c r="B109" s="236"/>
      <c r="C109" s="237">
        <v>7.773740050552143</v>
      </c>
      <c r="D109" s="237">
        <v>79.50262468711036</v>
      </c>
      <c r="E109" s="239">
        <v>119.5134232413988</v>
      </c>
      <c r="F109" s="239">
        <v>133.17582909976048</v>
      </c>
      <c r="G109" s="239">
        <v>116.15490062694687</v>
      </c>
      <c r="I109" s="239">
        <f t="shared" si="7"/>
        <v>36.43111638954872</v>
      </c>
      <c r="J109" s="237">
        <f t="shared" si="8"/>
        <v>6.281314921178027</v>
      </c>
      <c r="K109" s="237">
        <f t="shared" si="9"/>
        <v>3.727262582301094</v>
      </c>
      <c r="L109" s="237">
        <f t="shared" si="10"/>
        <v>3.1853180044299156</v>
      </c>
      <c r="M109" s="237">
        <f t="shared" si="11"/>
        <v>3.3860045146726803</v>
      </c>
      <c r="O109" s="246">
        <f>+(((SUM(D98:D109))/(SUM(D86:D97)))-1)*100</f>
        <v>7.058346358546208</v>
      </c>
      <c r="P109" s="246">
        <f>+(((SUM(E98:E109))/(SUM(E86:E97)))-1)*100</f>
        <v>2.569561017696209</v>
      </c>
      <c r="R109" s="246">
        <f t="shared" si="12"/>
        <v>7.058346358546208</v>
      </c>
      <c r="S109" s="246">
        <f t="shared" si="13"/>
        <v>2.569561017696209</v>
      </c>
    </row>
    <row r="110" spans="1:19" ht="12.75">
      <c r="A110" s="234">
        <v>32143</v>
      </c>
      <c r="B110" s="100"/>
      <c r="C110" s="101">
        <v>7.411698620559073</v>
      </c>
      <c r="D110" s="101">
        <v>72.07982012853456</v>
      </c>
      <c r="E110" s="238">
        <v>119.5134232413988</v>
      </c>
      <c r="F110" s="238">
        <v>130.87523468926682</v>
      </c>
      <c r="G110" s="238">
        <v>114.80229625283394</v>
      </c>
      <c r="I110" s="238">
        <f t="shared" si="7"/>
        <v>34.75853583512769</v>
      </c>
      <c r="J110" s="101">
        <f t="shared" si="8"/>
        <v>5.161376367031156</v>
      </c>
      <c r="K110" s="101">
        <f t="shared" si="9"/>
        <v>4.391284815813101</v>
      </c>
      <c r="L110" s="101">
        <f t="shared" si="10"/>
        <v>3.6549865229110745</v>
      </c>
      <c r="M110" s="101">
        <f t="shared" si="11"/>
        <v>3.936146949486097</v>
      </c>
      <c r="O110" s="245">
        <f>+(((SUM(D110:D110))/(SUM(D98:D98)))-1)*100</f>
        <v>5.161376367031156</v>
      </c>
      <c r="P110" s="245">
        <f>+(((SUM(E110:E110))/(SUM(E98:E98)))-1)*100</f>
        <v>4.391284815813101</v>
      </c>
      <c r="R110" s="245">
        <f t="shared" si="12"/>
        <v>6.8513635827004205</v>
      </c>
      <c r="S110" s="245">
        <f t="shared" si="13"/>
        <v>2.687784752692024</v>
      </c>
    </row>
    <row r="111" spans="1:19" ht="12.75">
      <c r="A111" s="235">
        <v>32174</v>
      </c>
      <c r="B111" s="236"/>
      <c r="C111" s="237">
        <v>9.045960402677325</v>
      </c>
      <c r="D111" s="237">
        <v>85.2891213442267</v>
      </c>
      <c r="E111" s="239">
        <v>120.85063636857528</v>
      </c>
      <c r="F111" s="239">
        <v>135.47642351025414</v>
      </c>
      <c r="G111" s="239">
        <v>117.91811704320119</v>
      </c>
      <c r="I111" s="239">
        <f t="shared" si="7"/>
        <v>43.65932294465345</v>
      </c>
      <c r="J111" s="237">
        <f t="shared" si="8"/>
        <v>11.977916466634642</v>
      </c>
      <c r="K111" s="237">
        <f t="shared" si="9"/>
        <v>5.1107134869156745</v>
      </c>
      <c r="L111" s="237">
        <f t="shared" si="10"/>
        <v>4.702788006312475</v>
      </c>
      <c r="M111" s="237">
        <f t="shared" si="11"/>
        <v>4.8201825013419075</v>
      </c>
      <c r="O111" s="246">
        <f>+(((SUM(D110:D111))/(SUM(D98:D99)))-1)*100</f>
        <v>8.749210360075788</v>
      </c>
      <c r="P111" s="246">
        <f>+(((SUM(E110:E111))/(SUM(E98:E99)))-1)*100</f>
        <v>4.751765101423278</v>
      </c>
      <c r="R111" s="246">
        <f t="shared" si="12"/>
        <v>7.47899077261005</v>
      </c>
      <c r="S111" s="246">
        <f t="shared" si="13"/>
        <v>2.9496651504254734</v>
      </c>
    </row>
    <row r="112" spans="1:19" ht="12.75">
      <c r="A112" s="234">
        <v>32203</v>
      </c>
      <c r="B112" s="100"/>
      <c r="C112" s="101">
        <v>9.35724836117604</v>
      </c>
      <c r="D112" s="101">
        <v>87.46477095622306</v>
      </c>
      <c r="E112" s="238">
        <v>120.97921455388072</v>
      </c>
      <c r="F112" s="238">
        <v>136.4565584070325</v>
      </c>
      <c r="G112" s="238">
        <v>118.59441923025766</v>
      </c>
      <c r="I112" s="238">
        <f t="shared" si="7"/>
        <v>34.9682772083944</v>
      </c>
      <c r="J112" s="101">
        <f t="shared" si="8"/>
        <v>4.385773510800761</v>
      </c>
      <c r="K112" s="101">
        <f t="shared" si="9"/>
        <v>4.777282850779518</v>
      </c>
      <c r="L112" s="101">
        <f t="shared" si="10"/>
        <v>4.264614104431019</v>
      </c>
      <c r="M112" s="101">
        <f t="shared" si="11"/>
        <v>4.423649510846417</v>
      </c>
      <c r="O112" s="245">
        <f>+(((SUM(D110:D112))/(SUM(D98:D100)))-1)*100</f>
        <v>7.149143863018037</v>
      </c>
      <c r="P112" s="245">
        <f>+(((SUM(E110:E112))/(SUM(E98:E100)))-1)*100</f>
        <v>4.76030716469098</v>
      </c>
      <c r="R112" s="245">
        <f t="shared" si="12"/>
        <v>6.673389833795551</v>
      </c>
      <c r="S112" s="245">
        <f t="shared" si="13"/>
        <v>3.148042843958887</v>
      </c>
    </row>
    <row r="113" spans="1:19" ht="12.75">
      <c r="A113" s="235">
        <v>32234</v>
      </c>
      <c r="B113" s="236"/>
      <c r="C113" s="237">
        <v>9.154234475198617</v>
      </c>
      <c r="D113" s="237">
        <v>84.06417576436321</v>
      </c>
      <c r="E113" s="239">
        <v>121.46781165804136</v>
      </c>
      <c r="F113" s="239">
        <v>136.29320259090278</v>
      </c>
      <c r="G113" s="239">
        <v>118.59441923025766</v>
      </c>
      <c r="I113" s="239">
        <f t="shared" si="7"/>
        <v>39.136024685009005</v>
      </c>
      <c r="J113" s="237">
        <f t="shared" si="8"/>
        <v>8.048407942662417</v>
      </c>
      <c r="K113" s="237">
        <f t="shared" si="9"/>
        <v>5.083426028921023</v>
      </c>
      <c r="L113" s="237">
        <f t="shared" si="10"/>
        <v>3.365682428246952</v>
      </c>
      <c r="M113" s="237">
        <f t="shared" si="11"/>
        <v>3.9263414117896023</v>
      </c>
      <c r="O113" s="246">
        <f>+(((SUM(D110:D113))/(SUM(D98:D101)))-1)*100</f>
        <v>7.377562897305001</v>
      </c>
      <c r="P113" s="246">
        <f>+(((SUM(E110:E113))/(SUM(E98:E101)))-1)*100</f>
        <v>4.841411659593486</v>
      </c>
      <c r="R113" s="246">
        <f t="shared" si="12"/>
        <v>7.687443453220588</v>
      </c>
      <c r="S113" s="246">
        <f t="shared" si="13"/>
        <v>3.4169179790759285</v>
      </c>
    </row>
    <row r="114" spans="1:19" ht="12.75">
      <c r="A114" s="234">
        <v>32264</v>
      </c>
      <c r="B114" s="100"/>
      <c r="C114" s="101">
        <v>10.013659925836372</v>
      </c>
      <c r="D114" s="101">
        <v>90.39001413201646</v>
      </c>
      <c r="E114" s="238">
        <v>121.84068839542712</v>
      </c>
      <c r="F114" s="238">
        <v>137.10998167155142</v>
      </c>
      <c r="G114" s="238">
        <v>119.1378763448566</v>
      </c>
      <c r="I114" s="238">
        <f t="shared" si="7"/>
        <v>39.074248120300716</v>
      </c>
      <c r="J114" s="101">
        <f t="shared" si="8"/>
        <v>7.443225035314538</v>
      </c>
      <c r="K114" s="101">
        <f t="shared" si="9"/>
        <v>4.962339388568893</v>
      </c>
      <c r="L114" s="101">
        <f t="shared" si="10"/>
        <v>3.6000822875951632</v>
      </c>
      <c r="M114" s="101">
        <f t="shared" si="11"/>
        <v>4.028261098808383</v>
      </c>
      <c r="O114" s="245">
        <f>+(((SUM(D110:D114))/(SUM(D98:D102)))-1)*100</f>
        <v>7.391711542964141</v>
      </c>
      <c r="P114" s="245">
        <f>+(((SUM(E110:E114))/(SUM(E98:E102)))-1)*100</f>
        <v>4.8657568459548495</v>
      </c>
      <c r="R114" s="245">
        <f t="shared" si="12"/>
        <v>7.830380482137689</v>
      </c>
      <c r="S114" s="245">
        <f t="shared" si="13"/>
        <v>3.6679429038733113</v>
      </c>
    </row>
    <row r="115" spans="1:19" ht="12.75">
      <c r="A115" s="235">
        <v>32295</v>
      </c>
      <c r="B115" s="236"/>
      <c r="C115" s="237">
        <v>9.754817221215157</v>
      </c>
      <c r="D115" s="237">
        <v>86.57805661856068</v>
      </c>
      <c r="E115" s="239">
        <v>122.08498694750743</v>
      </c>
      <c r="F115" s="239">
        <v>136.94662585542167</v>
      </c>
      <c r="G115" s="239">
        <v>119.13787634485661</v>
      </c>
      <c r="I115" s="239">
        <f t="shared" si="7"/>
        <v>33.47222222222219</v>
      </c>
      <c r="J115" s="237">
        <f t="shared" si="8"/>
        <v>3.7463029904699185</v>
      </c>
      <c r="K115" s="237">
        <f t="shared" si="9"/>
        <v>5.068053557596541</v>
      </c>
      <c r="L115" s="237">
        <f t="shared" si="10"/>
        <v>2.831442297863629</v>
      </c>
      <c r="M115" s="237">
        <f t="shared" si="11"/>
        <v>3.417549009330134</v>
      </c>
      <c r="O115" s="246">
        <f>+(((SUM(D110:D115))/(SUM(D98:D103)))-1)*100</f>
        <v>6.7497444009336105</v>
      </c>
      <c r="P115" s="246">
        <f>+(((SUM(E110:E115))/(SUM(E98:E103)))-1)*100</f>
        <v>4.899686345836174</v>
      </c>
      <c r="R115" s="246">
        <f t="shared" si="12"/>
        <v>6.981777092570085</v>
      </c>
      <c r="S115" s="246">
        <f t="shared" si="13"/>
        <v>3.918767221145014</v>
      </c>
    </row>
    <row r="116" spans="1:19" ht="12.75">
      <c r="A116" s="234">
        <v>32325</v>
      </c>
      <c r="B116" s="100"/>
      <c r="C116" s="101">
        <v>9.976440713407177</v>
      </c>
      <c r="D116" s="101">
        <v>85.70048366582266</v>
      </c>
      <c r="E116" s="238">
        <v>121.71211021012166</v>
      </c>
      <c r="F116" s="238">
        <v>137.2869504723586</v>
      </c>
      <c r="G116" s="238">
        <v>119.27072141731412</v>
      </c>
      <c r="I116" s="238">
        <f t="shared" si="7"/>
        <v>27.585460839463426</v>
      </c>
      <c r="J116" s="101">
        <f t="shared" si="8"/>
        <v>-0.393115172120706</v>
      </c>
      <c r="K116" s="101">
        <f t="shared" si="9"/>
        <v>4.090609192874406</v>
      </c>
      <c r="L116" s="101">
        <f t="shared" si="10"/>
        <v>2.709033506467029</v>
      </c>
      <c r="M116" s="101">
        <f t="shared" si="11"/>
        <v>3.165151989971804</v>
      </c>
      <c r="O116" s="245">
        <f>+(((SUM(D110:D116))/(SUM(D98:D104)))-1)*100</f>
        <v>5.652152617916406</v>
      </c>
      <c r="P116" s="245">
        <f>+(((SUM(E110:E116))/(SUM(E98:E104)))-1)*100</f>
        <v>4.7828503374354625</v>
      </c>
      <c r="R116" s="245">
        <f t="shared" si="12"/>
        <v>6.324257425742563</v>
      </c>
      <c r="S116" s="245">
        <f t="shared" si="13"/>
        <v>4.08909882374735</v>
      </c>
    </row>
    <row r="117" spans="1:19" ht="12.75">
      <c r="A117" s="235">
        <v>32356</v>
      </c>
      <c r="B117" s="236"/>
      <c r="C117" s="237">
        <v>10.891694982688723</v>
      </c>
      <c r="D117" s="237">
        <v>91.7520804857453</v>
      </c>
      <c r="E117" s="239">
        <v>122.57358405166806</v>
      </c>
      <c r="F117" s="239">
        <v>137.2869504723586</v>
      </c>
      <c r="G117" s="239">
        <v>119.548488386998</v>
      </c>
      <c r="I117" s="239">
        <f>((C117/C105)-1)*100</f>
        <v>39.41100043308787</v>
      </c>
      <c r="J117" s="237">
        <f>((D117/D105)-1)*100</f>
        <v>8.449486763911418</v>
      </c>
      <c r="K117" s="237">
        <f>((E117/E105)-1)*100</f>
        <v>3.7323177366702653</v>
      </c>
      <c r="L117" s="237">
        <f>((F117/F105)-1)*100</f>
        <v>2.4586000203189684</v>
      </c>
      <c r="M117" s="237">
        <f>((G117/G105)-1)*100</f>
        <v>2.804029494236149</v>
      </c>
      <c r="O117" s="246">
        <f>+(((SUM(D110:D117))/(SUM(D98:D105)))-1)*100</f>
        <v>6.019345871273329</v>
      </c>
      <c r="P117" s="246">
        <f>+(((SUM(E110:E117))/(SUM(E98:E105)))-1)*100</f>
        <v>4.649068107808474</v>
      </c>
      <c r="R117" s="246">
        <f t="shared" si="12"/>
        <v>6.307660314579544</v>
      </c>
      <c r="S117" s="246">
        <f t="shared" si="13"/>
        <v>4.194472686939643</v>
      </c>
    </row>
    <row r="118" spans="1:19" ht="12.75">
      <c r="A118" s="234">
        <v>32387</v>
      </c>
      <c r="B118" s="100"/>
      <c r="C118" s="101">
        <v>10.663304360964123</v>
      </c>
      <c r="D118" s="101">
        <v>89.30218932601831</v>
      </c>
      <c r="E118" s="238">
        <v>122.93360297052328</v>
      </c>
      <c r="F118" s="238">
        <v>138.43044118526672</v>
      </c>
      <c r="G118" s="238">
        <v>120.35763564651198</v>
      </c>
      <c r="I118" s="238">
        <f t="shared" si="7"/>
        <v>25.333068204414367</v>
      </c>
      <c r="J118" s="101">
        <f t="shared" si="8"/>
        <v>-1.4327514882453651</v>
      </c>
      <c r="K118" s="101">
        <f t="shared" si="9"/>
        <v>3.183682279300659</v>
      </c>
      <c r="L118" s="101">
        <f t="shared" si="10"/>
        <v>2.1804662379421025</v>
      </c>
      <c r="M118" s="101">
        <f t="shared" si="11"/>
        <v>2.541413725691921</v>
      </c>
      <c r="O118" s="245">
        <f>+(((SUM(D110:D118))/(SUM(D98:D106)))-1)*100</f>
        <v>5.100911498812399</v>
      </c>
      <c r="P118" s="245">
        <f>+(((SUM(E110:E118))/(SUM(E98:E106)))-1)*100</f>
        <v>4.482322457049515</v>
      </c>
      <c r="R118" s="245">
        <f t="shared" si="12"/>
        <v>5.313343834383444</v>
      </c>
      <c r="S118" s="245">
        <f t="shared" si="13"/>
        <v>4.209963395631466</v>
      </c>
    </row>
    <row r="119" spans="1:19" ht="12.75">
      <c r="A119" s="235">
        <v>32417</v>
      </c>
      <c r="B119" s="236"/>
      <c r="C119" s="237">
        <v>10.375701355829442</v>
      </c>
      <c r="D119" s="237">
        <v>86.3769461502249</v>
      </c>
      <c r="E119" s="239">
        <v>123.30647970790905</v>
      </c>
      <c r="F119" s="239">
        <v>137.94037373687752</v>
      </c>
      <c r="G119" s="239">
        <v>120.22479057405447</v>
      </c>
      <c r="I119" s="239">
        <f t="shared" si="7"/>
        <v>26.401483924154956</v>
      </c>
      <c r="J119" s="237">
        <f t="shared" si="8"/>
        <v>-0.8603504354212532</v>
      </c>
      <c r="K119" s="237">
        <f t="shared" si="9"/>
        <v>3.1737493275954876</v>
      </c>
      <c r="L119" s="237">
        <f t="shared" si="10"/>
        <v>1.451742090508601</v>
      </c>
      <c r="M119" s="237">
        <f t="shared" si="11"/>
        <v>1.9561655059401772</v>
      </c>
      <c r="O119" s="246">
        <f>+(((SUM(D110:D119))/(SUM(D98:D107)))-1)*100</f>
        <v>4.469248899364042</v>
      </c>
      <c r="P119" s="246">
        <f>+(((SUM(E110:E119))/(SUM(E98:E107)))-1)*100</f>
        <v>4.348257390384225</v>
      </c>
      <c r="R119" s="246">
        <f t="shared" si="12"/>
        <v>4.8844076475975</v>
      </c>
      <c r="S119" s="246">
        <f t="shared" si="13"/>
        <v>4.234006346870278</v>
      </c>
    </row>
    <row r="120" spans="1:19" ht="12.75">
      <c r="A120" s="234">
        <v>32448</v>
      </c>
      <c r="B120" s="100"/>
      <c r="C120" s="101">
        <v>10.692064661477593</v>
      </c>
      <c r="D120" s="101">
        <v>87.53790203561792</v>
      </c>
      <c r="E120" s="238">
        <v>123.92365499737511</v>
      </c>
      <c r="F120" s="238">
        <v>137.61366210461807</v>
      </c>
      <c r="G120" s="238">
        <v>120.09194550159695</v>
      </c>
      <c r="I120" s="238">
        <f t="shared" si="7"/>
        <v>27.96112573395424</v>
      </c>
      <c r="J120" s="101">
        <f t="shared" si="8"/>
        <v>2.220446049250313E-14</v>
      </c>
      <c r="K120" s="101">
        <f t="shared" si="9"/>
        <v>3.0581693755346473</v>
      </c>
      <c r="L120" s="101">
        <f t="shared" si="10"/>
        <v>0.9688373951258322</v>
      </c>
      <c r="M120" s="101">
        <f t="shared" si="11"/>
        <v>1.4901000204123216</v>
      </c>
      <c r="O120" s="245">
        <f>+(((SUM(D110:D120))/(SUM(D98:D108)))-1)*100</f>
        <v>4.0392267191832865</v>
      </c>
      <c r="P120" s="245">
        <f>+(((SUM(E110:E120))/(SUM(E98:E108)))-1)*100</f>
        <v>4.227702392134125</v>
      </c>
      <c r="R120" s="245">
        <f t="shared" si="12"/>
        <v>4.20956855171899</v>
      </c>
      <c r="S120" s="245">
        <f t="shared" si="13"/>
        <v>4.186575445482799</v>
      </c>
    </row>
    <row r="121" spans="1:19" ht="12.75">
      <c r="A121" s="235">
        <v>32478</v>
      </c>
      <c r="B121" s="236"/>
      <c r="C121" s="237">
        <v>9.880009117567901</v>
      </c>
      <c r="D121" s="237">
        <v>79.30151421877459</v>
      </c>
      <c r="E121" s="239">
        <v>123.19075934113417</v>
      </c>
      <c r="F121" s="239">
        <v>132.83550448282352</v>
      </c>
      <c r="G121" s="239">
        <v>117.10896978368721</v>
      </c>
      <c r="I121" s="239">
        <f t="shared" si="7"/>
        <v>27.094668117519017</v>
      </c>
      <c r="J121" s="237">
        <f t="shared" si="8"/>
        <v>-0.25296079107735014</v>
      </c>
      <c r="K121" s="237">
        <f t="shared" si="9"/>
        <v>3.076923076923088</v>
      </c>
      <c r="L121" s="237">
        <f t="shared" si="10"/>
        <v>-0.2555453337422242</v>
      </c>
      <c r="M121" s="237">
        <f t="shared" si="11"/>
        <v>0.8213765855687116</v>
      </c>
      <c r="O121" s="246">
        <f>+(((SUM(D110:D121))/(SUM(D98:D109)))-1)*100</f>
        <v>3.6942922353332186</v>
      </c>
      <c r="P121" s="246">
        <f>+(((SUM(E110:E121))/(SUM(E98:E109)))-1)*100</f>
        <v>4.129904089674774</v>
      </c>
      <c r="R121" s="246">
        <f t="shared" si="12"/>
        <v>3.6942922353332186</v>
      </c>
      <c r="S121" s="246">
        <f t="shared" si="13"/>
        <v>4.129904089674774</v>
      </c>
    </row>
    <row r="122" spans="1:19" ht="12.75">
      <c r="A122" s="234">
        <v>32509</v>
      </c>
      <c r="B122" s="100"/>
      <c r="C122" s="101">
        <v>9.639776019161285</v>
      </c>
      <c r="D122" s="101">
        <v>72.21694090239991</v>
      </c>
      <c r="E122" s="238">
        <v>123.30647970790905</v>
      </c>
      <c r="F122" s="238">
        <v>129.71813099168122</v>
      </c>
      <c r="G122" s="238">
        <v>115.34575336743288</v>
      </c>
      <c r="I122" s="238">
        <f t="shared" si="7"/>
        <v>30.061629764893837</v>
      </c>
      <c r="J122" s="101">
        <f t="shared" si="8"/>
        <v>0.19023462270137959</v>
      </c>
      <c r="K122" s="101">
        <f t="shared" si="9"/>
        <v>3.1737493275954876</v>
      </c>
      <c r="L122" s="101">
        <f t="shared" si="10"/>
        <v>-0.8841273143332828</v>
      </c>
      <c r="M122" s="101">
        <f t="shared" si="11"/>
        <v>0.47338523038080726</v>
      </c>
      <c r="O122" s="245">
        <f>+(((SUM(D122:D122))/(SUM(D110:D110)))-1)*100</f>
        <v>0.19023462270137959</v>
      </c>
      <c r="P122" s="245">
        <f>+(((SUM(E122:E122))/(SUM(E110:E110)))-1)*100</f>
        <v>3.1737493275954876</v>
      </c>
      <c r="R122" s="245">
        <f t="shared" si="12"/>
        <v>3.3386122569239784</v>
      </c>
      <c r="S122" s="245">
        <f t="shared" si="13"/>
        <v>4.02773222550199</v>
      </c>
    </row>
    <row r="123" spans="1:19" ht="12.75">
      <c r="A123" s="235">
        <v>32540</v>
      </c>
      <c r="B123" s="236"/>
      <c r="C123" s="237">
        <v>11.049030744321229</v>
      </c>
      <c r="D123" s="237">
        <v>81.4040327513761</v>
      </c>
      <c r="E123" s="239">
        <v>124.16795354945542</v>
      </c>
      <c r="F123" s="239">
        <v>133.17582909976045</v>
      </c>
      <c r="G123" s="239">
        <v>117.50750500105977</v>
      </c>
      <c r="I123" s="239">
        <f t="shared" si="7"/>
        <v>22.143257901627077</v>
      </c>
      <c r="J123" s="237">
        <f t="shared" si="8"/>
        <v>-4.55519828510178</v>
      </c>
      <c r="K123" s="237">
        <f t="shared" si="9"/>
        <v>2.7449728694541875</v>
      </c>
      <c r="L123" s="237">
        <f t="shared" si="10"/>
        <v>-1.6981511254019477</v>
      </c>
      <c r="M123" s="237">
        <f t="shared" si="11"/>
        <v>-0.3482179434657895</v>
      </c>
      <c r="O123" s="246">
        <f>+(((SUM(D122:D123))/(SUM(D110:D111)))-1)*100</f>
        <v>-2.3816439151902014</v>
      </c>
      <c r="P123" s="246">
        <f>+(((SUM(E122:E123))/(SUM(E110:E111)))-1)*100</f>
        <v>2.9581683962768945</v>
      </c>
      <c r="R123" s="246">
        <f t="shared" si="12"/>
        <v>2.0099264638796965</v>
      </c>
      <c r="S123" s="246">
        <f t="shared" si="13"/>
        <v>3.8304860235345517</v>
      </c>
    </row>
    <row r="124" spans="1:19" ht="12.75">
      <c r="A124" s="234">
        <v>32568</v>
      </c>
      <c r="B124" s="100"/>
      <c r="C124" s="101">
        <v>11.052414309087519</v>
      </c>
      <c r="D124" s="101">
        <v>80.52645979863809</v>
      </c>
      <c r="E124" s="238">
        <v>124.28367391623031</v>
      </c>
      <c r="F124" s="238">
        <v>133.82925236427937</v>
      </c>
      <c r="G124" s="238">
        <v>117.9181170432012</v>
      </c>
      <c r="I124" s="238">
        <f t="shared" si="7"/>
        <v>18.11607304284939</v>
      </c>
      <c r="J124" s="101">
        <f t="shared" si="8"/>
        <v>-7.93269230769228</v>
      </c>
      <c r="K124" s="101">
        <f t="shared" si="9"/>
        <v>2.7314273567860425</v>
      </c>
      <c r="L124" s="101">
        <f t="shared" si="10"/>
        <v>-1.9253790901835655</v>
      </c>
      <c r="M124" s="101">
        <f t="shared" si="11"/>
        <v>-0.5702647657841009</v>
      </c>
      <c r="O124" s="245">
        <f>+(((SUM(D122:D124))/(SUM(D110:D112)))-1)*100</f>
        <v>-4.36470895717428</v>
      </c>
      <c r="P124" s="245">
        <f>+(((SUM(E122:E124))/(SUM(E110:E112)))-1)*100</f>
        <v>2.8822545635697416</v>
      </c>
      <c r="R124" s="245">
        <f t="shared" si="12"/>
        <v>0.9472038397207339</v>
      </c>
      <c r="S124" s="245">
        <f t="shared" si="13"/>
        <v>3.6601897876186396</v>
      </c>
    </row>
    <row r="125" spans="1:19" ht="12.75">
      <c r="A125" s="235">
        <v>32599</v>
      </c>
      <c r="B125" s="236"/>
      <c r="C125" s="237">
        <v>12.510730723358671</v>
      </c>
      <c r="D125" s="237">
        <v>88.15037482554968</v>
      </c>
      <c r="E125" s="239">
        <v>124.77227102039096</v>
      </c>
      <c r="F125" s="239">
        <v>136.45655840703247</v>
      </c>
      <c r="G125" s="239">
        <v>119.68133345945553</v>
      </c>
      <c r="I125" s="239">
        <f t="shared" si="7"/>
        <v>36.6660506375901</v>
      </c>
      <c r="J125" s="237">
        <f t="shared" si="8"/>
        <v>4.860809047411974</v>
      </c>
      <c r="K125" s="237">
        <f t="shared" si="9"/>
        <v>2.720440351434328</v>
      </c>
      <c r="L125" s="237">
        <f t="shared" si="10"/>
        <v>0.11985617259286929</v>
      </c>
      <c r="M125" s="237">
        <f t="shared" si="11"/>
        <v>0.9164969450101701</v>
      </c>
      <c r="O125" s="246">
        <f>+(((SUM(D122:D125))/(SUM(D110:D113)))-1)*100</f>
        <v>-2.006726145807225</v>
      </c>
      <c r="P125" s="246">
        <f>+(((SUM(E122:E125))/(SUM(E110:E113)))-1)*100</f>
        <v>2.841544607190416</v>
      </c>
      <c r="R125" s="246">
        <f t="shared" si="12"/>
        <v>0.7263331918007543</v>
      </c>
      <c r="S125" s="246">
        <f t="shared" si="13"/>
        <v>3.465128209743762</v>
      </c>
    </row>
    <row r="126" spans="1:19" ht="12.75">
      <c r="A126" s="234">
        <v>32629</v>
      </c>
      <c r="B126" s="100"/>
      <c r="C126" s="101">
        <v>12.789874816577626</v>
      </c>
      <c r="D126" s="101">
        <v>89.8506724214796</v>
      </c>
      <c r="E126" s="238">
        <v>124.90084920569637</v>
      </c>
      <c r="F126" s="238">
        <v>136.78327003929195</v>
      </c>
      <c r="G126" s="238">
        <v>119.95910042913943</v>
      </c>
      <c r="I126" s="238">
        <f t="shared" si="7"/>
        <v>27.724277749619873</v>
      </c>
      <c r="J126" s="101">
        <f t="shared" si="8"/>
        <v>-0.5966828478963793</v>
      </c>
      <c r="K126" s="101">
        <f t="shared" si="9"/>
        <v>2.511608273533117</v>
      </c>
      <c r="L126" s="101">
        <f t="shared" si="10"/>
        <v>-0.2382843526608558</v>
      </c>
      <c r="M126" s="101">
        <f t="shared" si="11"/>
        <v>0.6893056259503094</v>
      </c>
      <c r="O126" s="245">
        <f>+(((SUM(D122:D126))/(SUM(D110:D114)))-1)*100</f>
        <v>-1.702749253275726</v>
      </c>
      <c r="P126" s="245">
        <f>+(((SUM(E122:E126))/(SUM(E110:E114)))-1)*100</f>
        <v>2.7750606047718396</v>
      </c>
      <c r="R126" s="245">
        <f t="shared" si="12"/>
        <v>0.053870602812056134</v>
      </c>
      <c r="S126" s="245">
        <f t="shared" si="13"/>
        <v>3.2629644569942995</v>
      </c>
    </row>
    <row r="127" spans="1:19" ht="12.75">
      <c r="A127" s="235">
        <v>32660</v>
      </c>
      <c r="B127" s="236"/>
      <c r="C127" s="237">
        <v>13.004731179237067</v>
      </c>
      <c r="D127" s="237">
        <v>90.3900141320165</v>
      </c>
      <c r="E127" s="239">
        <v>125.0294273910018</v>
      </c>
      <c r="F127" s="239">
        <v>137.1099816715514</v>
      </c>
      <c r="G127" s="239">
        <v>120.22479057405447</v>
      </c>
      <c r="I127" s="239">
        <f t="shared" si="7"/>
        <v>33.31599028789458</v>
      </c>
      <c r="J127" s="237">
        <f t="shared" si="8"/>
        <v>4.40291415901175</v>
      </c>
      <c r="K127" s="237">
        <f t="shared" si="9"/>
        <v>2.411795681937856</v>
      </c>
      <c r="L127" s="237">
        <f t="shared" si="10"/>
        <v>0.11928429423457843</v>
      </c>
      <c r="M127" s="237">
        <f t="shared" si="11"/>
        <v>0.9123162696401232</v>
      </c>
      <c r="O127" s="246">
        <f>+(((SUM(D122:D127))/(SUM(D110:D115)))-1)*100</f>
        <v>-0.6577758502294473</v>
      </c>
      <c r="P127" s="246">
        <f>+(((SUM(E122:E127))/(SUM(E110:E115)))-1)*100</f>
        <v>2.7140354912333464</v>
      </c>
      <c r="R127" s="246">
        <f t="shared" si="12"/>
        <v>0.12083780880776107</v>
      </c>
      <c r="S127" s="246">
        <f t="shared" si="13"/>
        <v>3.0451822556310404</v>
      </c>
    </row>
    <row r="128" spans="1:19" ht="12.75">
      <c r="A128" s="234">
        <v>32690</v>
      </c>
      <c r="B128" s="100"/>
      <c r="C128" s="101">
        <v>12.953977707742709</v>
      </c>
      <c r="D128" s="101">
        <v>87.6018917300884</v>
      </c>
      <c r="E128" s="238">
        <v>125.63374486193732</v>
      </c>
      <c r="F128" s="238">
        <v>136.6199142231622</v>
      </c>
      <c r="G128" s="238">
        <v>120.09194550159694</v>
      </c>
      <c r="I128" s="238">
        <f t="shared" si="7"/>
        <v>29.845684246226888</v>
      </c>
      <c r="J128" s="101">
        <f t="shared" si="8"/>
        <v>2.21866666666668</v>
      </c>
      <c r="K128" s="101">
        <f t="shared" si="9"/>
        <v>3.222057891400798</v>
      </c>
      <c r="L128" s="101">
        <f t="shared" si="10"/>
        <v>-0.48587010411502707</v>
      </c>
      <c r="M128" s="101">
        <f t="shared" si="11"/>
        <v>0.6885378695828059</v>
      </c>
      <c r="O128" s="245">
        <f>+(((SUM(D122:D128))/(SUM(D110:D116)))-1)*100</f>
        <v>-0.24106439200772822</v>
      </c>
      <c r="P128" s="245">
        <f>+(((SUM(E122:E128))/(SUM(E110:E116)))-1)*100</f>
        <v>2.786912573688771</v>
      </c>
      <c r="R128" s="245">
        <f t="shared" si="12"/>
        <v>0.34024873973659275</v>
      </c>
      <c r="S128" s="245">
        <f t="shared" si="13"/>
        <v>2.9754860524091153</v>
      </c>
    </row>
    <row r="129" spans="1:19" ht="12.75">
      <c r="A129" s="235">
        <v>32721</v>
      </c>
      <c r="B129" s="236"/>
      <c r="C129" s="237">
        <v>13.865848412257964</v>
      </c>
      <c r="D129" s="237">
        <v>91.47783893801467</v>
      </c>
      <c r="E129" s="239">
        <v>126.73951725556402</v>
      </c>
      <c r="F129" s="239">
        <v>137.28695047235857</v>
      </c>
      <c r="G129" s="239">
        <v>120.90109276111092</v>
      </c>
      <c r="I129" s="239">
        <f t="shared" si="7"/>
        <v>27.306616961789377</v>
      </c>
      <c r="J129" s="237">
        <f t="shared" si="8"/>
        <v>-0.2988940918601135</v>
      </c>
      <c r="K129" s="237">
        <f t="shared" si="9"/>
        <v>3.3987202349732293</v>
      </c>
      <c r="L129" s="237">
        <f t="shared" si="10"/>
        <v>-2.220446049250313E-14</v>
      </c>
      <c r="M129" s="237">
        <f t="shared" si="11"/>
        <v>1.1314274169107907</v>
      </c>
      <c r="O129" s="246">
        <f>+(((SUM(D122:D129))/(SUM(D110:D117)))-1)*100</f>
        <v>-0.24882943143806902</v>
      </c>
      <c r="P129" s="246">
        <f>+(((SUM(E122:E129))/(SUM(E110:E117)))-1)*100</f>
        <v>2.8641419491525433</v>
      </c>
      <c r="R129" s="246">
        <f t="shared" si="12"/>
        <v>-0.38411950384563687</v>
      </c>
      <c r="S129" s="246">
        <f t="shared" si="13"/>
        <v>2.949577744659715</v>
      </c>
    </row>
    <row r="130" spans="1:19" ht="12.75">
      <c r="A130" s="234">
        <v>32752</v>
      </c>
      <c r="B130" s="100"/>
      <c r="C130" s="101">
        <v>14.18051993552297</v>
      </c>
      <c r="D130" s="101">
        <v>92.30056358120656</v>
      </c>
      <c r="E130" s="238">
        <v>126.12234196609796</v>
      </c>
      <c r="F130" s="238">
        <v>138.10372955300724</v>
      </c>
      <c r="G130" s="238">
        <v>121.17885973079481</v>
      </c>
      <c r="I130" s="238">
        <f t="shared" si="7"/>
        <v>32.98429319371727</v>
      </c>
      <c r="J130" s="101">
        <f t="shared" si="8"/>
        <v>3.35755962739277</v>
      </c>
      <c r="K130" s="101">
        <f t="shared" si="9"/>
        <v>2.5938709340026955</v>
      </c>
      <c r="L130" s="101">
        <f t="shared" si="10"/>
        <v>-0.2360114072180286</v>
      </c>
      <c r="M130" s="101">
        <f t="shared" si="11"/>
        <v>0.6823198876178882</v>
      </c>
      <c r="O130" s="245">
        <f>+(((SUM(D122:D130))/(SUM(D110:D118)))-1)*100</f>
        <v>0.16800955998064193</v>
      </c>
      <c r="P130" s="245">
        <f>+(((SUM(E122:E130))/(SUM(E110:E118)))-1)*100</f>
        <v>2.833770171953809</v>
      </c>
      <c r="R130" s="245">
        <f t="shared" si="12"/>
        <v>0.033831005226026</v>
      </c>
      <c r="S130" s="245">
        <f t="shared" si="13"/>
        <v>2.900294630296485</v>
      </c>
    </row>
    <row r="131" spans="1:19" ht="12.75">
      <c r="A131" s="235">
        <v>32782</v>
      </c>
      <c r="B131" s="236"/>
      <c r="C131" s="237">
        <v>14.633917614205881</v>
      </c>
      <c r="D131" s="237">
        <v>94.20197164547228</v>
      </c>
      <c r="E131" s="239">
        <v>126.36664051817829</v>
      </c>
      <c r="F131" s="239">
        <v>138.5937970013964</v>
      </c>
      <c r="G131" s="239">
        <v>121.44454987570985</v>
      </c>
      <c r="I131" s="239">
        <f t="shared" si="7"/>
        <v>41.04027392793086</v>
      </c>
      <c r="J131" s="237">
        <f t="shared" si="8"/>
        <v>9.059159699439112</v>
      </c>
      <c r="K131" s="237">
        <f t="shared" si="9"/>
        <v>2.481751824817491</v>
      </c>
      <c r="L131" s="237">
        <f t="shared" si="10"/>
        <v>0.47369979275633245</v>
      </c>
      <c r="M131" s="237">
        <f t="shared" si="11"/>
        <v>1.0145655449522728</v>
      </c>
      <c r="O131" s="246">
        <f>+(((SUM(D122:D131))/(SUM(D110:D119)))-1)*100</f>
        <v>1.0620636812532558</v>
      </c>
      <c r="P131" s="246">
        <f>+(((SUM(E122:E131))/(SUM(E110:E119)))-1)*100</f>
        <v>2.798111354057742</v>
      </c>
      <c r="R131" s="246">
        <f t="shared" si="12"/>
        <v>0.8695574700867237</v>
      </c>
      <c r="S131" s="246">
        <f t="shared" si="13"/>
        <v>2.842443389399718</v>
      </c>
    </row>
    <row r="132" spans="1:19" ht="12.75">
      <c r="A132" s="234">
        <v>32813</v>
      </c>
      <c r="B132" s="100"/>
      <c r="C132" s="101">
        <v>14.586547707477816</v>
      </c>
      <c r="D132" s="101">
        <v>93.38838838720474</v>
      </c>
      <c r="E132" s="238">
        <v>126.6109390702586</v>
      </c>
      <c r="F132" s="238">
        <v>138.92050863365586</v>
      </c>
      <c r="G132" s="238">
        <v>121.85516191785129</v>
      </c>
      <c r="I132" s="238">
        <f t="shared" si="7"/>
        <v>36.42405063291139</v>
      </c>
      <c r="J132" s="101">
        <f t="shared" si="8"/>
        <v>6.683375104427736</v>
      </c>
      <c r="K132" s="101">
        <f t="shared" si="9"/>
        <v>2.168499688732073</v>
      </c>
      <c r="L132" s="101">
        <f t="shared" si="10"/>
        <v>0.9496488277771942</v>
      </c>
      <c r="M132" s="101">
        <f t="shared" si="11"/>
        <v>1.4682220434432791</v>
      </c>
      <c r="O132" s="245">
        <f>+(((SUM(D122:D132))/(SUM(D110:D120)))-1)*100</f>
        <v>1.5819361817199118</v>
      </c>
      <c r="P132" s="245">
        <f>+(((SUM(E122:E132))/(SUM(E110:E120)))-1)*100</f>
        <v>2.73993615124295</v>
      </c>
      <c r="R132" s="245">
        <f t="shared" si="12"/>
        <v>1.4397590898157064</v>
      </c>
      <c r="S132" s="245">
        <f t="shared" si="13"/>
        <v>2.767508186331469</v>
      </c>
    </row>
    <row r="133" spans="1:19" ht="12.75">
      <c r="A133" s="235">
        <v>32843</v>
      </c>
      <c r="B133" s="236"/>
      <c r="C133" s="237">
        <v>13.009806526386502</v>
      </c>
      <c r="D133" s="237">
        <v>81.47716383077093</v>
      </c>
      <c r="E133" s="239">
        <v>126.12234196609796</v>
      </c>
      <c r="F133" s="239">
        <v>134.15596399653882</v>
      </c>
      <c r="G133" s="239">
        <v>118.72726430271516</v>
      </c>
      <c r="I133" s="239">
        <f t="shared" si="7"/>
        <v>31.67808219178083</v>
      </c>
      <c r="J133" s="237">
        <f t="shared" si="8"/>
        <v>2.743515850144096</v>
      </c>
      <c r="K133" s="237">
        <f t="shared" si="9"/>
        <v>2.3797098423963714</v>
      </c>
      <c r="L133" s="237">
        <f t="shared" si="10"/>
        <v>0.9940561590489727</v>
      </c>
      <c r="M133" s="237">
        <f t="shared" si="11"/>
        <v>1.3818706816541182</v>
      </c>
      <c r="O133" s="246">
        <f>+(((SUM(D122:D133))/(SUM(D110:D121)))-1)*100</f>
        <v>1.671731168518753</v>
      </c>
      <c r="P133" s="246">
        <f>+(((SUM(E122:E133))/(SUM(E110:E121)))-1)*100</f>
        <v>2.709632101150228</v>
      </c>
      <c r="R133" s="246">
        <f t="shared" si="12"/>
        <v>1.671731168518753</v>
      </c>
      <c r="S133" s="246">
        <f t="shared" si="13"/>
        <v>2.709632101150228</v>
      </c>
    </row>
    <row r="134" spans="1:19" ht="24.75" customHeight="1">
      <c r="A134" s="234">
        <v>32874</v>
      </c>
      <c r="B134" s="100"/>
      <c r="C134" s="101">
        <f>' índice sin trilla'!C13</f>
        <v>12.583230331787762</v>
      </c>
      <c r="D134" s="101">
        <f>' índice sin trilla'!D13</f>
        <v>75.72730811981985</v>
      </c>
      <c r="E134" s="238">
        <f>' índice sin trilla'!O13</f>
        <v>122.50489532417768</v>
      </c>
      <c r="F134" s="238">
        <f>' índice sin trilla'!N13</f>
        <v>127.24440855437247</v>
      </c>
      <c r="G134" s="238">
        <f>' índice sin trilla'!M13</f>
        <v>113.62417474338282</v>
      </c>
      <c r="I134" s="238">
        <f t="shared" si="7"/>
        <v>30.53446788364875</v>
      </c>
      <c r="J134" s="101">
        <f t="shared" si="8"/>
        <v>4.8608639102619255</v>
      </c>
      <c r="K134" s="101">
        <f t="shared" si="9"/>
        <v>-0.6500748262623146</v>
      </c>
      <c r="L134" s="101">
        <f t="shared" si="10"/>
        <v>-1.9069982109651162</v>
      </c>
      <c r="M134" s="101">
        <f t="shared" si="11"/>
        <v>-1.4925375003325692</v>
      </c>
      <c r="O134" s="245">
        <f>+(((SUM(D134:D134))/(SUM(D122:D122)))-1)*100</f>
        <v>4.8608639102619255</v>
      </c>
      <c r="P134" s="245">
        <f>+(((SUM(E134:E134))/(SUM(E122:E122)))-1)*100</f>
        <v>-0.6500748262623146</v>
      </c>
      <c r="R134" s="245">
        <f t="shared" si="12"/>
        <v>2.0002924683346635</v>
      </c>
      <c r="S134" s="245">
        <f aca="true" t="shared" si="14" ref="S134:S197">+(((SUM(E123:E134))/(SUM(E111:E122)))-1)*100</f>
        <v>2.3896815029657237</v>
      </c>
    </row>
    <row r="135" spans="1:19" ht="12.75">
      <c r="A135" s="235">
        <v>32905</v>
      </c>
      <c r="B135" s="236"/>
      <c r="C135" s="237">
        <f>' índice sin trilla'!C14</f>
        <v>14.321730140644812</v>
      </c>
      <c r="D135" s="237">
        <f>' índice sin trilla'!D14</f>
        <v>82.52211262663889</v>
      </c>
      <c r="E135" s="239">
        <f>' índice sin trilla'!O14</f>
        <v>128.99845971383752</v>
      </c>
      <c r="F135" s="239">
        <f>' índice sin trilla'!N14</f>
        <v>135.30506981335407</v>
      </c>
      <c r="G135" s="239">
        <f>' índice sin trilla'!M14</f>
        <v>116.8996523450607</v>
      </c>
      <c r="I135" s="239">
        <f t="shared" si="7"/>
        <v>29.619787219848437</v>
      </c>
      <c r="J135" s="237">
        <f t="shared" si="8"/>
        <v>1.3734944541109018</v>
      </c>
      <c r="K135" s="237">
        <f t="shared" si="9"/>
        <v>3.8903002153918287</v>
      </c>
      <c r="L135" s="237">
        <f t="shared" si="10"/>
        <v>1.5988191911301186</v>
      </c>
      <c r="M135" s="237">
        <f t="shared" si="11"/>
        <v>-0.5172883689374408</v>
      </c>
      <c r="O135" s="246">
        <f>+(((SUM(D134:D135))/(SUM(D122:D123)))-1)*100</f>
        <v>3.0129005060950176</v>
      </c>
      <c r="P135" s="246">
        <f>+(((SUM(E134:E135))/(SUM(E122:E123)))-1)*100</f>
        <v>1.6280153580393586</v>
      </c>
      <c r="R135" s="246">
        <f t="shared" si="12"/>
        <v>2.4973999678463255</v>
      </c>
      <c r="S135" s="246">
        <f t="shared" si="14"/>
        <v>2.4871281912933085</v>
      </c>
    </row>
    <row r="136" spans="1:19" ht="12.75">
      <c r="A136" s="234">
        <v>32933</v>
      </c>
      <c r="B136" s="100"/>
      <c r="C136" s="101">
        <f>' índice sin trilla'!C15</f>
        <v>16.073087687522886</v>
      </c>
      <c r="D136" s="101">
        <f>' índice sin trilla'!D15</f>
        <v>91.24652084168007</v>
      </c>
      <c r="E136" s="238">
        <f>' índice sin trilla'!O15</f>
        <v>130.04531344184159</v>
      </c>
      <c r="F136" s="238">
        <f>' índice sin trilla'!N15</f>
        <v>136.12641852904872</v>
      </c>
      <c r="G136" s="238">
        <f>' índice sin trilla'!M15</f>
        <v>118.25879473931442</v>
      </c>
      <c r="I136" s="238">
        <f t="shared" si="7"/>
        <v>45.426033064171946</v>
      </c>
      <c r="J136" s="101">
        <f t="shared" si="8"/>
        <v>13.31247029839413</v>
      </c>
      <c r="K136" s="101">
        <f t="shared" si="9"/>
        <v>4.6358780232830465</v>
      </c>
      <c r="L136" s="101">
        <f t="shared" si="10"/>
        <v>1.7164903219488492</v>
      </c>
      <c r="M136" s="101">
        <f t="shared" si="11"/>
        <v>0.2889103936322135</v>
      </c>
      <c r="O136" s="245">
        <f>+(((SUM(D134:D136))/(SUM(D122:D124)))-1)*100</f>
        <v>6.5550614454392475</v>
      </c>
      <c r="P136" s="245">
        <f>+(((SUM(E134:E136))/(SUM(E122:E124)))-1)*100</f>
        <v>2.6335838055282057</v>
      </c>
      <c r="R136" s="245">
        <f t="shared" si="12"/>
        <v>4.25395176824388</v>
      </c>
      <c r="S136" s="245">
        <f t="shared" si="14"/>
        <v>2.6481674679096123</v>
      </c>
    </row>
    <row r="137" spans="1:19" ht="12.75">
      <c r="A137" s="235">
        <v>32964</v>
      </c>
      <c r="B137" s="236"/>
      <c r="C137" s="237">
        <f>' índice sin trilla'!C16</f>
        <v>15.015155743766295</v>
      </c>
      <c r="D137" s="237">
        <f>' índice sin trilla'!D16</f>
        <v>84.74134893027802</v>
      </c>
      <c r="E137" s="239">
        <f>' índice sin trilla'!O16</f>
        <v>131.93550310546695</v>
      </c>
      <c r="F137" s="239">
        <f>' índice sin trilla'!N16</f>
        <v>138.34580429530513</v>
      </c>
      <c r="G137" s="239">
        <f>' índice sin trilla'!M16</f>
        <v>119.4825719280314</v>
      </c>
      <c r="I137" s="239">
        <f t="shared" si="7"/>
        <v>20.018215368760472</v>
      </c>
      <c r="J137" s="237">
        <f t="shared" si="8"/>
        <v>-3.8672846281347595</v>
      </c>
      <c r="K137" s="237">
        <f t="shared" si="9"/>
        <v>5.741044886411761</v>
      </c>
      <c r="L137" s="237">
        <f t="shared" si="10"/>
        <v>1.3845035448111442</v>
      </c>
      <c r="M137" s="237">
        <f t="shared" si="11"/>
        <v>-0.16607563241385348</v>
      </c>
      <c r="O137" s="246">
        <f>+(((SUM(D134:D137))/(SUM(D122:D125)))-1)*100</f>
        <v>3.7044875682666456</v>
      </c>
      <c r="P137" s="246">
        <f>+(((SUM(E134:E137))/(SUM(E122:E125)))-1)*100</f>
        <v>3.414452395239853</v>
      </c>
      <c r="R137" s="246">
        <f t="shared" si="12"/>
        <v>3.5015212803427787</v>
      </c>
      <c r="S137" s="246">
        <f t="shared" si="14"/>
        <v>2.903310874039655</v>
      </c>
    </row>
    <row r="138" spans="1:19" ht="12.75">
      <c r="A138" s="234">
        <v>32994</v>
      </c>
      <c r="B138" s="100"/>
      <c r="C138" s="101">
        <f>' índice sin trilla'!C17</f>
        <v>16.860332340917967</v>
      </c>
      <c r="D138" s="101">
        <f>' índice sin trilla'!D17</f>
        <v>93.1901069060366</v>
      </c>
      <c r="E138" s="238">
        <f>' índice sin trilla'!O17</f>
        <v>133.11912464481622</v>
      </c>
      <c r="F138" s="238">
        <f>' índice sin trilla'!N17</f>
        <v>138.97308498281362</v>
      </c>
      <c r="G138" s="238">
        <f>' índice sin trilla'!M17</f>
        <v>121.61683229708956</v>
      </c>
      <c r="I138" s="238">
        <f t="shared" si="7"/>
        <v>31.8256244311665</v>
      </c>
      <c r="J138" s="101">
        <f t="shared" si="8"/>
        <v>3.7166494079110324</v>
      </c>
      <c r="K138" s="101">
        <f t="shared" si="9"/>
        <v>6.579839521815711</v>
      </c>
      <c r="L138" s="101">
        <f t="shared" si="10"/>
        <v>1.6009377045106632</v>
      </c>
      <c r="M138" s="101">
        <f t="shared" si="11"/>
        <v>1.3819142207800672</v>
      </c>
      <c r="O138" s="245">
        <f>+(((SUM(D134:D138))/(SUM(D122:D126)))-1)*100</f>
        <v>3.707138917285513</v>
      </c>
      <c r="P138" s="245">
        <f>+(((SUM(E134:E138))/(SUM(E122:E126)))-1)*100</f>
        <v>4.050660430404807</v>
      </c>
      <c r="R138" s="245">
        <f t="shared" si="12"/>
        <v>3.884133466364581</v>
      </c>
      <c r="S138" s="245">
        <f t="shared" si="14"/>
        <v>3.2455616065097725</v>
      </c>
    </row>
    <row r="139" spans="1:19" ht="12.75">
      <c r="A139" s="235">
        <v>33025</v>
      </c>
      <c r="B139" s="236"/>
      <c r="C139" s="237">
        <f>' índice sin trilla'!C18</f>
        <v>16.37181600322213</v>
      </c>
      <c r="D139" s="237">
        <f>' índice sin trilla'!D18</f>
        <v>90.13829583505982</v>
      </c>
      <c r="E139" s="239">
        <f>' índice sin trilla'!O18</f>
        <v>133.11201803857037</v>
      </c>
      <c r="F139" s="239">
        <f>' índice sin trilla'!N18</f>
        <v>138.5055206229963</v>
      </c>
      <c r="G139" s="239">
        <f>' índice sin trilla'!M18</f>
        <v>122.55561629604371</v>
      </c>
      <c r="I139" s="239">
        <f t="shared" si="7"/>
        <v>25.891229719233564</v>
      </c>
      <c r="J139" s="237">
        <f t="shared" si="8"/>
        <v>-0.2784802053344526</v>
      </c>
      <c r="K139" s="237">
        <f t="shared" si="9"/>
        <v>6.464550639180366</v>
      </c>
      <c r="L139" s="237">
        <f t="shared" si="10"/>
        <v>1.0178244752361953</v>
      </c>
      <c r="M139" s="237">
        <f t="shared" si="11"/>
        <v>1.9387230461038074</v>
      </c>
      <c r="O139" s="246">
        <f>+(((SUM(D134:D139))/(SUM(D122:D127)))-1)*100</f>
        <v>2.990258175762861</v>
      </c>
      <c r="P139" s="246">
        <f>+(((SUM(E134:E139))/(SUM(E122:E127)))-1)*100</f>
        <v>4.454978204759019</v>
      </c>
      <c r="R139" s="246">
        <f t="shared" si="12"/>
        <v>3.47223148678546</v>
      </c>
      <c r="S139" s="246">
        <f t="shared" si="14"/>
        <v>3.585335456034122</v>
      </c>
    </row>
    <row r="140" spans="1:19" ht="12.75">
      <c r="A140" s="234">
        <v>33055</v>
      </c>
      <c r="B140" s="100"/>
      <c r="C140" s="101">
        <f>' índice sin trilla'!C19</f>
        <v>16.525556008328277</v>
      </c>
      <c r="D140" s="101">
        <f>' índice sin trilla'!D19</f>
        <v>88.1137288200765</v>
      </c>
      <c r="E140" s="238">
        <f>' índice sin trilla'!O19</f>
        <v>133.64975408727724</v>
      </c>
      <c r="F140" s="238">
        <f>' índice sin trilla'!N19</f>
        <v>139.26312521464337</v>
      </c>
      <c r="G140" s="238">
        <f>' índice sin trilla'!M19</f>
        <v>122.81406751975224</v>
      </c>
      <c r="I140" s="238">
        <f t="shared" si="7"/>
        <v>27.57128645088529</v>
      </c>
      <c r="J140" s="101">
        <f t="shared" si="8"/>
        <v>0.5842762980109217</v>
      </c>
      <c r="K140" s="101">
        <f t="shared" si="9"/>
        <v>6.380458716843118</v>
      </c>
      <c r="L140" s="101">
        <f t="shared" si="10"/>
        <v>1.9347186729773647</v>
      </c>
      <c r="M140" s="101">
        <f t="shared" si="11"/>
        <v>2.2666982425720628</v>
      </c>
      <c r="O140" s="245">
        <f>+(((SUM(D134:D140))/(SUM(D122:D128)))-1)*100</f>
        <v>2.6331083030225466</v>
      </c>
      <c r="P140" s="245">
        <f>+(((SUM(E134:E140))/(SUM(E122:E128)))-1)*100</f>
        <v>4.732362542381363</v>
      </c>
      <c r="R140" s="245">
        <f t="shared" si="12"/>
        <v>3.330140837905704</v>
      </c>
      <c r="S140" s="245">
        <f t="shared" si="14"/>
        <v>3.851041846033043</v>
      </c>
    </row>
    <row r="141" spans="1:19" ht="12.75">
      <c r="A141" s="235">
        <v>33086</v>
      </c>
      <c r="B141" s="236"/>
      <c r="C141" s="237">
        <f>' índice sin trilla'!C20</f>
        <v>18.075619642704783</v>
      </c>
      <c r="D141" s="237">
        <f>' índice sin trilla'!D20</f>
        <v>94.35170308563089</v>
      </c>
      <c r="E141" s="239">
        <f>' índice sin trilla'!O20</f>
        <v>134.3961574009881</v>
      </c>
      <c r="F141" s="239">
        <f>' índice sin trilla'!N20</f>
        <v>139.34817846483946</v>
      </c>
      <c r="G141" s="239">
        <f>' índice sin trilla'!M20</f>
        <v>124.81228346906428</v>
      </c>
      <c r="I141" s="239">
        <f t="shared" si="7"/>
        <v>30.36071869013952</v>
      </c>
      <c r="J141" s="237">
        <f t="shared" si="8"/>
        <v>3.1415960203908577</v>
      </c>
      <c r="K141" s="237">
        <f t="shared" si="9"/>
        <v>6.041241367508787</v>
      </c>
      <c r="L141" s="237">
        <f t="shared" si="10"/>
        <v>1.5014012514582786</v>
      </c>
      <c r="M141" s="237">
        <f t="shared" si="11"/>
        <v>3.235033380286745</v>
      </c>
      <c r="O141" s="246">
        <f>+(((SUM(D134:D141))/(SUM(D122:D129)))-1)*100</f>
        <v>2.7013508408116227</v>
      </c>
      <c r="P141" s="246">
        <f>+(((SUM(E134:E141))/(SUM(E122:E129)))-1)*100</f>
        <v>4.898442876293307</v>
      </c>
      <c r="R141" s="246">
        <f t="shared" si="12"/>
        <v>3.6384237152828014</v>
      </c>
      <c r="S141" s="246">
        <f t="shared" si="14"/>
        <v>4.0742224497349655</v>
      </c>
    </row>
    <row r="142" spans="1:19" ht="12.75">
      <c r="A142" s="234">
        <v>33117</v>
      </c>
      <c r="B142" s="100"/>
      <c r="C142" s="101">
        <f>' índice sin trilla'!C21</f>
        <v>17.644830240489117</v>
      </c>
      <c r="D142" s="101">
        <f>' índice sin trilla'!D21</f>
        <v>88.69486304890384</v>
      </c>
      <c r="E142" s="238">
        <f>' índice sin trilla'!O21</f>
        <v>135.22606452423713</v>
      </c>
      <c r="F142" s="238">
        <f>' índice sin trilla'!N21</f>
        <v>140.34354977038336</v>
      </c>
      <c r="G142" s="238">
        <f>' índice sin trilla'!M21</f>
        <v>125.20807309785084</v>
      </c>
      <c r="I142" s="238">
        <f t="shared" si="7"/>
        <v>24.43006547515838</v>
      </c>
      <c r="J142" s="101">
        <f t="shared" si="8"/>
        <v>-3.9064772655807323</v>
      </c>
      <c r="K142" s="101">
        <f t="shared" si="9"/>
        <v>7.21816802338342</v>
      </c>
      <c r="L142" s="101">
        <f t="shared" si="10"/>
        <v>1.6218390514330272</v>
      </c>
      <c r="M142" s="101">
        <f t="shared" si="11"/>
        <v>3.325013435517654</v>
      </c>
      <c r="O142" s="245">
        <f>+(((SUM(D134:D142))/(SUM(D122:D130)))-1)*100</f>
        <v>1.9132755713221927</v>
      </c>
      <c r="P142" s="245">
        <f>+(((SUM(E134:E142))/(SUM(E122:E130)))-1)*100</f>
        <v>5.15851447104263</v>
      </c>
      <c r="R142" s="245">
        <f t="shared" si="12"/>
        <v>2.984841921518222</v>
      </c>
      <c r="S142" s="245">
        <f t="shared" si="14"/>
        <v>4.461085872868353</v>
      </c>
    </row>
    <row r="143" spans="1:19" ht="12.75">
      <c r="A143" s="235">
        <v>33147</v>
      </c>
      <c r="B143" s="236"/>
      <c r="C143" s="237">
        <f>' índice sin trilla'!C22</f>
        <v>19.84019921913729</v>
      </c>
      <c r="D143" s="237">
        <f>' índice sin trilla'!D22</f>
        <v>98.12470335390162</v>
      </c>
      <c r="E143" s="239">
        <f>' índice sin trilla'!O22</f>
        <v>136.34992567409157</v>
      </c>
      <c r="F143" s="239">
        <f>' índice sin trilla'!N22</f>
        <v>142.05281693742776</v>
      </c>
      <c r="G143" s="239">
        <f>' índice sin trilla'!M22</f>
        <v>125.14834938872097</v>
      </c>
      <c r="I143" s="239">
        <f t="shared" si="7"/>
        <v>35.57681368847811</v>
      </c>
      <c r="J143" s="237">
        <f t="shared" si="8"/>
        <v>4.164171555976015</v>
      </c>
      <c r="K143" s="237">
        <f t="shared" si="9"/>
        <v>7.900253670569923</v>
      </c>
      <c r="L143" s="237">
        <f t="shared" si="10"/>
        <v>2.495797078130768</v>
      </c>
      <c r="M143" s="237">
        <f t="shared" si="11"/>
        <v>3.049786521339737</v>
      </c>
      <c r="O143" s="246">
        <f>+(((SUM(D134:D143))/(SUM(D122:D131)))-1)*100</f>
        <v>2.157525967483531</v>
      </c>
      <c r="P143" s="246">
        <f>+(((SUM(E134:E143))/(SUM(E122:E131)))-1)*100</f>
        <v>5.4353929426101955</v>
      </c>
      <c r="R143" s="246">
        <f t="shared" si="12"/>
        <v>2.585226697651777</v>
      </c>
      <c r="S143" s="246">
        <f t="shared" si="14"/>
        <v>4.913998242432327</v>
      </c>
    </row>
    <row r="144" spans="1:19" ht="12.75">
      <c r="A144" s="234">
        <v>33178</v>
      </c>
      <c r="B144" s="100"/>
      <c r="C144" s="101">
        <f>' índice sin trilla'!C23</f>
        <v>19.46324057228572</v>
      </c>
      <c r="D144" s="101">
        <f>' índice sin trilla'!D23</f>
        <v>95.46338276100886</v>
      </c>
      <c r="E144" s="238">
        <f>' índice sin trilla'!O23</f>
        <v>136.60041068190824</v>
      </c>
      <c r="F144" s="238">
        <f>' índice sin trilla'!N23</f>
        <v>142.2598226264991</v>
      </c>
      <c r="G144" s="238">
        <f>' índice sin trilla'!M23</f>
        <v>125.41098023419585</v>
      </c>
      <c r="I144" s="238">
        <f t="shared" si="7"/>
        <v>33.43281057729555</v>
      </c>
      <c r="J144" s="101">
        <f t="shared" si="8"/>
        <v>2.2218976145094382</v>
      </c>
      <c r="K144" s="101">
        <f t="shared" si="9"/>
        <v>7.889896153527709</v>
      </c>
      <c r="L144" s="101">
        <f t="shared" si="10"/>
        <v>2.4037588299142154</v>
      </c>
      <c r="M144" s="101">
        <f t="shared" si="11"/>
        <v>2.918069501841636</v>
      </c>
      <c r="O144" s="245">
        <f>+(((SUM(D134:D144))/(SUM(D122:D132)))-1)*100</f>
        <v>2.1637781850304405</v>
      </c>
      <c r="P144" s="245">
        <f>+(((SUM(E134:E144))/(SUM(E122:E132)))-1)*100</f>
        <v>5.660924058699135</v>
      </c>
      <c r="R144" s="245">
        <f t="shared" si="12"/>
        <v>2.2079495951752737</v>
      </c>
      <c r="S144" s="245">
        <f t="shared" si="14"/>
        <v>5.391649095475803</v>
      </c>
    </row>
    <row r="145" spans="1:19" ht="12.75">
      <c r="A145" s="235">
        <v>33208</v>
      </c>
      <c r="B145" s="236"/>
      <c r="C145" s="237">
        <f>' índice sin trilla'!C24</f>
        <v>17.369286649074798</v>
      </c>
      <c r="D145" s="237">
        <f>' índice sin trilla'!D24</f>
        <v>85.89285977446012</v>
      </c>
      <c r="E145" s="239">
        <f>' índice sin trilla'!O24</f>
        <v>130.6237287585942</v>
      </c>
      <c r="F145" s="239">
        <f>' índice sin trilla'!N24</f>
        <v>133.6284026525145</v>
      </c>
      <c r="G145" s="239">
        <f>' índice sin trilla'!M24</f>
        <v>124.72676219617095</v>
      </c>
      <c r="I145" s="239">
        <f t="shared" si="7"/>
        <v>33.50918488946315</v>
      </c>
      <c r="J145" s="237">
        <f t="shared" si="8"/>
        <v>5.419550382068583</v>
      </c>
      <c r="K145" s="237">
        <f t="shared" si="9"/>
        <v>3.569063753752877</v>
      </c>
      <c r="L145" s="237">
        <f t="shared" si="10"/>
        <v>-0.39324479382663036</v>
      </c>
      <c r="M145" s="237">
        <f t="shared" si="11"/>
        <v>5.0531762259417246</v>
      </c>
      <c r="O145" s="246">
        <f>+(((SUM(D134:D145))/(SUM(D122:D133)))-1)*100</f>
        <v>2.418116215550592</v>
      </c>
      <c r="P145" s="246">
        <f>+(((SUM(E134:E145))/(SUM(E122:E133)))-1)*100</f>
        <v>5.485511514833563</v>
      </c>
      <c r="R145" s="246">
        <f t="shared" si="12"/>
        <v>2.418116215550592</v>
      </c>
      <c r="S145" s="246">
        <f t="shared" si="14"/>
        <v>5.485511514833563</v>
      </c>
    </row>
    <row r="146" spans="1:19" ht="12.75">
      <c r="A146" s="234">
        <v>33239</v>
      </c>
      <c r="B146" s="100"/>
      <c r="C146" s="101">
        <f>' índice sin trilla'!C25</f>
        <v>16.28350954025876</v>
      </c>
      <c r="D146" s="101">
        <f>' índice sin trilla'!D25</f>
        <v>76.53045622269433</v>
      </c>
      <c r="E146" s="238">
        <f>' índice sin trilla'!O25</f>
        <v>124.06203507269262</v>
      </c>
      <c r="F146" s="238">
        <f>' índice sin trilla'!N25</f>
        <v>127.28779105831592</v>
      </c>
      <c r="G146" s="238">
        <f>' índice sin trilla'!M25</f>
        <v>118.10201020622125</v>
      </c>
      <c r="I146" s="238">
        <f t="shared" si="7"/>
        <v>29.406433093125138</v>
      </c>
      <c r="J146" s="101">
        <f t="shared" si="8"/>
        <v>1.0605792320039775</v>
      </c>
      <c r="K146" s="101">
        <f t="shared" si="9"/>
        <v>1.2710836937531056</v>
      </c>
      <c r="L146" s="101">
        <f t="shared" si="10"/>
        <v>0.03409383912136299</v>
      </c>
      <c r="M146" s="101">
        <f t="shared" si="11"/>
        <v>3.9409179190533106</v>
      </c>
      <c r="O146" s="245">
        <f>+(((SUM(D146:D146))/(SUM(D134:D134)))-1)*100</f>
        <v>1.0605792320039775</v>
      </c>
      <c r="P146" s="245">
        <f>+(((SUM(E146:E146))/(SUM(E134:E134)))-1)*100</f>
        <v>1.2710836937531056</v>
      </c>
      <c r="R146" s="245">
        <f t="shared" si="12"/>
        <v>2.151311367873121</v>
      </c>
      <c r="S146" s="245">
        <f t="shared" si="14"/>
        <v>5.645344396252194</v>
      </c>
    </row>
    <row r="147" spans="1:19" ht="12.75">
      <c r="A147" s="235">
        <v>33270</v>
      </c>
      <c r="B147" s="236"/>
      <c r="C147" s="237">
        <f>' índice sin trilla'!C26</f>
        <v>18.35441335954065</v>
      </c>
      <c r="D147" s="237">
        <f>' índice sin trilla'!D26</f>
        <v>82.53577155345464</v>
      </c>
      <c r="E147" s="239">
        <f>' índice sin trilla'!O26</f>
        <v>130.72950002382217</v>
      </c>
      <c r="F147" s="239">
        <f>' índice sin trilla'!N26</f>
        <v>134.97980854165652</v>
      </c>
      <c r="G147" s="239">
        <f>' índice sin trilla'!M26</f>
        <v>122.58606504123789</v>
      </c>
      <c r="I147" s="239">
        <f t="shared" si="7"/>
        <v>28.157793641503947</v>
      </c>
      <c r="J147" s="237">
        <f t="shared" si="8"/>
        <v>0.016551838508482852</v>
      </c>
      <c r="K147" s="237">
        <f t="shared" si="9"/>
        <v>1.3419077358169051</v>
      </c>
      <c r="L147" s="237">
        <f t="shared" si="10"/>
        <v>-0.2403910453216751</v>
      </c>
      <c r="M147" s="237">
        <f t="shared" si="11"/>
        <v>4.864353812954225</v>
      </c>
      <c r="O147" s="246">
        <f>+(((SUM(D146:D147))/(SUM(D134:D135)))-1)*100</f>
        <v>0.5161516711008396</v>
      </c>
      <c r="P147" s="246">
        <f>+(((SUM(E146:E147))/(SUM(E134:E135)))-1)*100</f>
        <v>1.3074100176526882</v>
      </c>
      <c r="R147" s="246">
        <f t="shared" si="12"/>
        <v>2.0435929229873473</v>
      </c>
      <c r="S147" s="246">
        <f t="shared" si="14"/>
        <v>5.421738675426613</v>
      </c>
    </row>
    <row r="148" spans="1:19" ht="12.75">
      <c r="A148" s="234">
        <v>33298</v>
      </c>
      <c r="B148" s="100"/>
      <c r="C148" s="101">
        <f>' índice sin trilla'!C27</f>
        <v>18.1478693512328</v>
      </c>
      <c r="D148" s="101">
        <f>' índice sin trilla'!D27</f>
        <v>80.76869700269509</v>
      </c>
      <c r="E148" s="238">
        <f>' índice sin trilla'!O27</f>
        <v>131.19820547448782</v>
      </c>
      <c r="F148" s="238">
        <f>' índice sin trilla'!N27</f>
        <v>135.61366328694504</v>
      </c>
      <c r="G148" s="238">
        <f>' índice sin trilla'!M27</f>
        <v>122.60991593279343</v>
      </c>
      <c r="I148" s="238">
        <f t="shared" si="7"/>
        <v>12.908419987781894</v>
      </c>
      <c r="J148" s="101">
        <f t="shared" si="8"/>
        <v>-11.482984493364768</v>
      </c>
      <c r="K148" s="101">
        <f t="shared" si="9"/>
        <v>0.8865310114861025</v>
      </c>
      <c r="L148" s="101">
        <f t="shared" si="10"/>
        <v>-0.37667577509523653</v>
      </c>
      <c r="M148" s="101">
        <f t="shared" si="11"/>
        <v>3.679321443339978</v>
      </c>
      <c r="O148" s="245">
        <f>+(((SUM(D146:D148))/(SUM(D134:D136)))-1)*100</f>
        <v>-3.8722140118988</v>
      </c>
      <c r="P148" s="245">
        <f>+(((SUM(E146:E148))/(SUM(E134:E136)))-1)*100</f>
        <v>1.1639595307302741</v>
      </c>
      <c r="R148" s="245">
        <f t="shared" si="12"/>
        <v>0.019946070945930927</v>
      </c>
      <c r="S148" s="245">
        <f t="shared" si="14"/>
        <v>5.09666425436448</v>
      </c>
    </row>
    <row r="149" spans="1:19" ht="12.75">
      <c r="A149" s="235">
        <v>33329</v>
      </c>
      <c r="B149" s="236"/>
      <c r="C149" s="237">
        <f>' índice sin trilla'!C28</f>
        <v>20.886263360762285</v>
      </c>
      <c r="D149" s="237">
        <f>' índice sin trilla'!D28</f>
        <v>92.18519254073462</v>
      </c>
      <c r="E149" s="239">
        <f>' índice sin trilla'!O28</f>
        <v>133.47624140810936</v>
      </c>
      <c r="F149" s="239">
        <f>' índice sin trilla'!N28</f>
        <v>137.90252665958602</v>
      </c>
      <c r="G149" s="239">
        <f>' índice sin trilla'!M28</f>
        <v>124.83537210171693</v>
      </c>
      <c r="I149" s="239">
        <f t="shared" si="7"/>
        <v>39.10121025173812</v>
      </c>
      <c r="J149" s="237">
        <f t="shared" si="8"/>
        <v>8.78419296414683</v>
      </c>
      <c r="K149" s="237">
        <f t="shared" si="9"/>
        <v>1.1677965872542773</v>
      </c>
      <c r="L149" s="237">
        <f t="shared" si="10"/>
        <v>-0.32041277867228546</v>
      </c>
      <c r="M149" s="237">
        <f t="shared" si="11"/>
        <v>4.479984057348307</v>
      </c>
      <c r="O149" s="246">
        <f>+(((SUM(D146:D149))/(SUM(D134:D137)))-1)*100</f>
        <v>-0.6633530314344105</v>
      </c>
      <c r="P149" s="246">
        <f>+(((SUM(E146:E149))/(SUM(E134:E137)))-1)*100</f>
        <v>1.164945430609854</v>
      </c>
      <c r="R149" s="246">
        <f t="shared" si="12"/>
        <v>1.0487908979464722</v>
      </c>
      <c r="S149" s="246">
        <f t="shared" si="14"/>
        <v>4.703006107828256</v>
      </c>
    </row>
    <row r="150" spans="1:19" ht="12.75">
      <c r="A150" s="234">
        <v>33359</v>
      </c>
      <c r="B150" s="100"/>
      <c r="C150" s="101">
        <f>' índice sin trilla'!C29</f>
        <v>20.97869399189354</v>
      </c>
      <c r="D150" s="101">
        <f>' índice sin trilla'!D29</f>
        <v>91.01495808147811</v>
      </c>
      <c r="E150" s="238">
        <f>' índice sin trilla'!O29</f>
        <v>134.59034560177773</v>
      </c>
      <c r="F150" s="238">
        <f>' índice sin trilla'!N29</f>
        <v>138.860832595761</v>
      </c>
      <c r="G150" s="238">
        <f>' índice sin trilla'!M29</f>
        <v>126.16939626713041</v>
      </c>
      <c r="I150" s="238">
        <f t="shared" si="7"/>
        <v>24.426337320651804</v>
      </c>
      <c r="J150" s="101">
        <f t="shared" si="8"/>
        <v>-2.334098432521048</v>
      </c>
      <c r="K150" s="101">
        <f t="shared" si="9"/>
        <v>1.1051912795302377</v>
      </c>
      <c r="L150" s="101">
        <f t="shared" si="10"/>
        <v>-0.08077275327557087</v>
      </c>
      <c r="M150" s="101">
        <f t="shared" si="11"/>
        <v>3.743366673882531</v>
      </c>
      <c r="O150" s="245">
        <f>+(((SUM(D146:D150))/(SUM(D134:D138)))-1)*100</f>
        <v>-1.0276182691758673</v>
      </c>
      <c r="P150" s="245">
        <f>+(((SUM(E146:E150))/(SUM(E134:E138)))-1)*100</f>
        <v>1.1526435751569197</v>
      </c>
      <c r="R150" s="245">
        <f t="shared" si="12"/>
        <v>0.5243848380623195</v>
      </c>
      <c r="S150" s="245">
        <f t="shared" si="14"/>
        <v>4.236525026179816</v>
      </c>
    </row>
    <row r="151" spans="1:19" ht="12.75">
      <c r="A151" s="235">
        <v>33390</v>
      </c>
      <c r="B151" s="236"/>
      <c r="C151" s="237">
        <f>' índice sin trilla'!C30</f>
        <v>20.700301266442366</v>
      </c>
      <c r="D151" s="237">
        <f>' índice sin trilla'!D30</f>
        <v>89.00611776604433</v>
      </c>
      <c r="E151" s="239">
        <f>' índice sin trilla'!O30</f>
        <v>135.06131186998002</v>
      </c>
      <c r="F151" s="239">
        <f>' índice sin trilla'!N30</f>
        <v>138.88479413261828</v>
      </c>
      <c r="G151" s="239">
        <f>' índice sin trilla'!M30</f>
        <v>127.56825261658801</v>
      </c>
      <c r="I151" s="239">
        <f t="shared" si="7"/>
        <v>26.43863858699822</v>
      </c>
      <c r="J151" s="237">
        <f t="shared" si="8"/>
        <v>-1.256045567010966</v>
      </c>
      <c r="K151" s="237">
        <f t="shared" si="9"/>
        <v>1.4644010812343122</v>
      </c>
      <c r="L151" s="237">
        <f t="shared" si="10"/>
        <v>0.27383277425767627</v>
      </c>
      <c r="M151" s="237">
        <f t="shared" si="11"/>
        <v>4.090091072151147</v>
      </c>
      <c r="O151" s="246">
        <f>+(((SUM(D146:D151))/(SUM(D134:D139)))-1)*100</f>
        <v>-1.067400750157932</v>
      </c>
      <c r="P151" s="246">
        <f>+(((SUM(E146:E151))/(SUM(E134:E139)))-1)*100</f>
        <v>1.2058664245908401</v>
      </c>
      <c r="R151" s="246">
        <f t="shared" si="12"/>
        <v>0.44129140021627045</v>
      </c>
      <c r="S151" s="246">
        <f t="shared" si="14"/>
        <v>3.8152883040020624</v>
      </c>
    </row>
    <row r="152" spans="1:19" ht="12.75">
      <c r="A152" s="234">
        <v>33420</v>
      </c>
      <c r="B152" s="100"/>
      <c r="C152" s="101">
        <f>' índice sin trilla'!C31</f>
        <v>21.27474345275961</v>
      </c>
      <c r="D152" s="101">
        <f>' índice sin trilla'!D31</f>
        <v>90.11614170424771</v>
      </c>
      <c r="E152" s="238">
        <f>' índice sin trilla'!O31</f>
        <v>135.32694140546718</v>
      </c>
      <c r="F152" s="238">
        <f>' índice sin trilla'!N31</f>
        <v>139.46498771014535</v>
      </c>
      <c r="G152" s="238">
        <f>' índice sin trilla'!M31</f>
        <v>127.34261887829629</v>
      </c>
      <c r="I152" s="238">
        <f t="shared" si="7"/>
        <v>28.738442700735245</v>
      </c>
      <c r="J152" s="101">
        <f t="shared" si="8"/>
        <v>2.27253222736723</v>
      </c>
      <c r="K152" s="101">
        <f t="shared" si="9"/>
        <v>1.2549123862171108</v>
      </c>
      <c r="L152" s="101">
        <f t="shared" si="10"/>
        <v>0.14495042761022425</v>
      </c>
      <c r="M152" s="101">
        <f t="shared" si="11"/>
        <v>3.687322999717213</v>
      </c>
      <c r="O152" s="245">
        <f>+(((SUM(D146:D152))/(SUM(D134:D140)))-1)*100</f>
        <v>-0.5815101322326433</v>
      </c>
      <c r="P152" s="245">
        <f>+(((SUM(E146:E152))/(SUM(E134:E140)))-1)*100</f>
        <v>1.2130431614044257</v>
      </c>
      <c r="R152" s="245">
        <f t="shared" si="12"/>
        <v>0.5818942779162839</v>
      </c>
      <c r="S152" s="245">
        <f t="shared" si="14"/>
        <v>3.385304461211569</v>
      </c>
    </row>
    <row r="153" spans="1:19" ht="12.75">
      <c r="A153" s="235">
        <v>33451</v>
      </c>
      <c r="B153" s="236"/>
      <c r="C153" s="237">
        <f>' índice sin trilla'!C32</f>
        <v>22.16454447099466</v>
      </c>
      <c r="D153" s="237">
        <f>' índice sin trilla'!D32</f>
        <v>93.38500266050303</v>
      </c>
      <c r="E153" s="239">
        <f>' índice sin trilla'!O32</f>
        <v>136.33411993295047</v>
      </c>
      <c r="F153" s="239">
        <f>' índice sin trilla'!N32</f>
        <v>140.37512259617682</v>
      </c>
      <c r="G153" s="239">
        <f>' índice sin trilla'!M32</f>
        <v>128.52891772674587</v>
      </c>
      <c r="I153" s="239">
        <f t="shared" si="7"/>
        <v>22.621215256319815</v>
      </c>
      <c r="J153" s="237">
        <f t="shared" si="8"/>
        <v>-1.0245712515125516</v>
      </c>
      <c r="K153" s="237">
        <f t="shared" si="9"/>
        <v>1.4419776349559044</v>
      </c>
      <c r="L153" s="237">
        <f t="shared" si="10"/>
        <v>0.7369627236257559</v>
      </c>
      <c r="M153" s="237">
        <f t="shared" si="11"/>
        <v>2.9777792332457365</v>
      </c>
      <c r="O153" s="246">
        <f>+(((SUM(D146:D153))/(SUM(D134:D141)))-1)*100</f>
        <v>-0.6412268643496977</v>
      </c>
      <c r="P153" s="246">
        <f>+(((SUM(E146:E153))/(SUM(E134:E141)))-1)*100</f>
        <v>1.2424085480837288</v>
      </c>
      <c r="R153" s="246">
        <f t="shared" si="12"/>
        <v>0.21847895049302846</v>
      </c>
      <c r="S153" s="246">
        <f t="shared" si="14"/>
        <v>3.000375823195922</v>
      </c>
    </row>
    <row r="154" spans="1:19" ht="12.75">
      <c r="A154" s="234">
        <v>33482</v>
      </c>
      <c r="B154" s="100"/>
      <c r="C154" s="101">
        <f>' índice sin trilla'!C33</f>
        <v>21.988928734650532</v>
      </c>
      <c r="D154" s="101">
        <f>' índice sin trilla'!D33</f>
        <v>90.45871278922642</v>
      </c>
      <c r="E154" s="238">
        <f>' índice sin trilla'!O33</f>
        <v>136.39123148133316</v>
      </c>
      <c r="F154" s="238">
        <f>' índice sin trilla'!N33</f>
        <v>140.3528516574375</v>
      </c>
      <c r="G154" s="238">
        <f>' índice sin trilla'!M33</f>
        <v>128.63719885698876</v>
      </c>
      <c r="I154" s="238">
        <f t="shared" si="7"/>
        <v>24.619667262046697</v>
      </c>
      <c r="J154" s="101">
        <f t="shared" si="8"/>
        <v>1.9886718121995939</v>
      </c>
      <c r="K154" s="101">
        <f t="shared" si="9"/>
        <v>0.8616437675646349</v>
      </c>
      <c r="L154" s="101">
        <f t="shared" si="10"/>
        <v>0.0066279405568359095</v>
      </c>
      <c r="M154" s="101">
        <f t="shared" si="11"/>
        <v>2.7387417394867386</v>
      </c>
      <c r="O154" s="245">
        <f>+(((SUM(D146:D154))/(SUM(D134:D142)))-1)*100</f>
        <v>-0.345486003220985</v>
      </c>
      <c r="P154" s="245">
        <f>+(((SUM(E146:E154))/(SUM(E134:E142)))-1)*100</f>
        <v>1.1988837163276589</v>
      </c>
      <c r="R154" s="245">
        <f t="shared" si="12"/>
        <v>0.7268416798828836</v>
      </c>
      <c r="S154" s="245">
        <f t="shared" si="14"/>
        <v>2.474688049205498</v>
      </c>
    </row>
    <row r="155" spans="1:19" ht="12.75">
      <c r="A155" s="235">
        <v>33512</v>
      </c>
      <c r="B155" s="236"/>
      <c r="C155" s="237">
        <f>' índice sin trilla'!C34</f>
        <v>24.55631772430086</v>
      </c>
      <c r="D155" s="237">
        <f>' índice sin trilla'!D34</f>
        <v>100.4710369045396</v>
      </c>
      <c r="E155" s="239">
        <f>' índice sin trilla'!O34</f>
        <v>137.0998685142364</v>
      </c>
      <c r="F155" s="239">
        <f>' índice sin trilla'!N34</f>
        <v>141.69266269280251</v>
      </c>
      <c r="G155" s="239">
        <f>' índice sin trilla'!M34</f>
        <v>128.07287718392303</v>
      </c>
      <c r="I155" s="239">
        <f aca="true" t="shared" si="15" ref="I155:I218">((C155/C143)-1)*100</f>
        <v>23.770519907958064</v>
      </c>
      <c r="J155" s="237">
        <f aca="true" t="shared" si="16" ref="J155:J218">((D155/D143)-1)*100</f>
        <v>2.3911751785639312</v>
      </c>
      <c r="K155" s="237">
        <f aca="true" t="shared" si="17" ref="K155:K218">((E155/E143)-1)*100</f>
        <v>0.5500133838997279</v>
      </c>
      <c r="L155" s="237">
        <f aca="true" t="shared" si="18" ref="L155:L218">((F155/F143)-1)*100</f>
        <v>-0.2535354471596918</v>
      </c>
      <c r="M155" s="237">
        <f aca="true" t="shared" si="19" ref="M155:M218">((G155/G143)-1)*100</f>
        <v>2.336848875344111</v>
      </c>
      <c r="O155" s="246">
        <f>+(((SUM(D146:D155))/(SUM(D134:D143)))-1)*100</f>
        <v>-0.0426908775071122</v>
      </c>
      <c r="P155" s="246">
        <f>+(((SUM(E146:E155))/(SUM(E134:E143)))-1)*100</f>
        <v>1.131824726003794</v>
      </c>
      <c r="R155" s="246">
        <f t="shared" si="12"/>
        <v>0.5756798024762144</v>
      </c>
      <c r="S155" s="246">
        <f t="shared" si="14"/>
        <v>1.8716363731781316</v>
      </c>
    </row>
    <row r="156" spans="1:19" ht="12.75">
      <c r="A156" s="234">
        <v>33543</v>
      </c>
      <c r="B156" s="100"/>
      <c r="C156" s="101">
        <f>' índice sin trilla'!C35</f>
        <v>23.605805224603632</v>
      </c>
      <c r="D156" s="101">
        <f>' índice sin trilla'!D35</f>
        <v>96.01613183864735</v>
      </c>
      <c r="E156" s="238">
        <f>' índice sin trilla'!O35</f>
        <v>136.77011364548653</v>
      </c>
      <c r="F156" s="238">
        <f>' índice sin trilla'!N35</f>
        <v>141.04257520342105</v>
      </c>
      <c r="G156" s="238">
        <f>' índice sin trilla'!M35</f>
        <v>128.30183157299837</v>
      </c>
      <c r="I156" s="238">
        <f t="shared" si="15"/>
        <v>21.284043820619637</v>
      </c>
      <c r="J156" s="101">
        <f t="shared" si="16"/>
        <v>0.5790168561513154</v>
      </c>
      <c r="K156" s="101">
        <f t="shared" si="17"/>
        <v>0.12423312838603096</v>
      </c>
      <c r="L156" s="101">
        <f t="shared" si="18"/>
        <v>-0.855650879218306</v>
      </c>
      <c r="M156" s="101">
        <f t="shared" si="19"/>
        <v>2.305102259310998</v>
      </c>
      <c r="O156" s="245">
        <f>+(((SUM(D146:D156))/(SUM(D134:D144)))-1)*100</f>
        <v>0.017728009786388554</v>
      </c>
      <c r="P156" s="245">
        <f>+(((SUM(E146:E156))/(SUM(E134:E144)))-1)*100</f>
        <v>1.0372894770232843</v>
      </c>
      <c r="R156" s="245">
        <f t="shared" si="12"/>
        <v>0.43146065828281177</v>
      </c>
      <c r="S156" s="245">
        <f t="shared" si="14"/>
        <v>1.239123356552252</v>
      </c>
    </row>
    <row r="157" spans="1:19" ht="12.75">
      <c r="A157" s="235">
        <v>33573</v>
      </c>
      <c r="B157" s="236"/>
      <c r="C157" s="237">
        <f>' índice sin trilla'!C36</f>
        <v>21.507794877162677</v>
      </c>
      <c r="D157" s="237">
        <f>' índice sin trilla'!D36</f>
        <v>89.208492500773</v>
      </c>
      <c r="E157" s="239">
        <f>' índice sin trilla'!O36</f>
        <v>131.9972748512778</v>
      </c>
      <c r="F157" s="239">
        <f>' índice sin trilla'!N36</f>
        <v>134.03581358194785</v>
      </c>
      <c r="G157" s="239">
        <f>' índice sin trilla'!M36</f>
        <v>128.02422758289924</v>
      </c>
      <c r="I157" s="239">
        <f t="shared" si="15"/>
        <v>23.826587192101666</v>
      </c>
      <c r="J157" s="237">
        <f t="shared" si="16"/>
        <v>3.8601959872091474</v>
      </c>
      <c r="K157" s="237">
        <f t="shared" si="17"/>
        <v>1.0515287733226852</v>
      </c>
      <c r="L157" s="237">
        <f t="shared" si="18"/>
        <v>0.30488348385993014</v>
      </c>
      <c r="M157" s="237">
        <f t="shared" si="19"/>
        <v>2.643751291757268</v>
      </c>
      <c r="O157" s="246">
        <f>+(((SUM(D146:D157))/(SUM(D134:D145)))-1)*100</f>
        <v>0.3266948893635435</v>
      </c>
      <c r="P157" s="246">
        <f>+(((SUM(E146:E157))/(SUM(E134:E145)))-1)*100</f>
        <v>1.0384618174255067</v>
      </c>
      <c r="R157" s="246">
        <f t="shared" si="12"/>
        <v>0.3266948893635435</v>
      </c>
      <c r="S157" s="246">
        <f t="shared" si="14"/>
        <v>1.0384618174255067</v>
      </c>
    </row>
    <row r="158" spans="1:19" ht="12.75">
      <c r="A158" s="234">
        <v>33604</v>
      </c>
      <c r="B158" s="100"/>
      <c r="C158" s="101">
        <f>' índice sin trilla'!C37</f>
        <v>20.119053919091375</v>
      </c>
      <c r="D158" s="101">
        <f>' índice sin trilla'!D37</f>
        <v>80.28862266108463</v>
      </c>
      <c r="E158" s="238">
        <f>' índice sin trilla'!O37</f>
        <v>123.9383301786888</v>
      </c>
      <c r="F158" s="238">
        <f>' índice sin trilla'!N37</f>
        <v>126.60839491908112</v>
      </c>
      <c r="G158" s="238">
        <f>' índice sin trilla'!M37</f>
        <v>119.04908597407582</v>
      </c>
      <c r="I158" s="238">
        <f t="shared" si="15"/>
        <v>23.554777115767056</v>
      </c>
      <c r="J158" s="101">
        <f t="shared" si="16"/>
        <v>4.9106808241865085</v>
      </c>
      <c r="K158" s="101">
        <f t="shared" si="17"/>
        <v>-0.09971212702688526</v>
      </c>
      <c r="L158" s="101">
        <f t="shared" si="18"/>
        <v>-0.5337480787324989</v>
      </c>
      <c r="M158" s="101">
        <f t="shared" si="19"/>
        <v>0.801913334244575</v>
      </c>
      <c r="O158" s="245">
        <f>+(((SUM(D158:D158))/(SUM(D146:D146)))-1)*100</f>
        <v>4.9106808241865085</v>
      </c>
      <c r="P158" s="245">
        <f>+(((SUM(E158:E158))/(SUM(E146:E146)))-1)*100</f>
        <v>-0.09971212702688526</v>
      </c>
      <c r="R158" s="245">
        <f t="shared" si="12"/>
        <v>0.6028751182362235</v>
      </c>
      <c r="S158" s="245">
        <f t="shared" si="14"/>
        <v>0.9316048700731105</v>
      </c>
    </row>
    <row r="159" spans="1:19" ht="12.75">
      <c r="A159" s="235">
        <v>33635</v>
      </c>
      <c r="B159" s="236"/>
      <c r="C159" s="237">
        <f>' índice sin trilla'!C38</f>
        <v>23.206838372683205</v>
      </c>
      <c r="D159" s="237">
        <f>' índice sin trilla'!D38</f>
        <v>87.68134456739534</v>
      </c>
      <c r="E159" s="239">
        <f>' índice sin trilla'!O38</f>
        <v>132.31289498561736</v>
      </c>
      <c r="F159" s="239">
        <f>' índice sin trilla'!N38</f>
        <v>136.05410925656653</v>
      </c>
      <c r="G159" s="239">
        <f>' índice sin trilla'!M38</f>
        <v>125.14906135196559</v>
      </c>
      <c r="I159" s="239">
        <f t="shared" si="15"/>
        <v>26.437374587187534</v>
      </c>
      <c r="J159" s="237">
        <f t="shared" si="16"/>
        <v>6.234355016125526</v>
      </c>
      <c r="K159" s="237">
        <f t="shared" si="17"/>
        <v>1.2111994320384234</v>
      </c>
      <c r="L159" s="237">
        <f t="shared" si="18"/>
        <v>0.7958973468083386</v>
      </c>
      <c r="M159" s="237">
        <f t="shared" si="19"/>
        <v>2.0907729682533738</v>
      </c>
      <c r="O159" s="246">
        <f>+(((SUM(D158:D159))/(SUM(D146:D147)))-1)*100</f>
        <v>5.59750462232691</v>
      </c>
      <c r="P159" s="246">
        <f>+(((SUM(E158:E159))/(SUM(E146:E147)))-1)*100</f>
        <v>0.572895825302222</v>
      </c>
      <c r="R159" s="246">
        <f t="shared" si="12"/>
        <v>1.0829235534013826</v>
      </c>
      <c r="S159" s="246">
        <f t="shared" si="14"/>
        <v>0.9213037818022629</v>
      </c>
    </row>
    <row r="160" spans="1:19" ht="12.75">
      <c r="A160" s="234">
        <v>33664</v>
      </c>
      <c r="B160" s="100"/>
      <c r="C160" s="101">
        <f>' índice sin trilla'!C39</f>
        <v>24.245616393407158</v>
      </c>
      <c r="D160" s="101">
        <f>' índice sin trilla'!D39</f>
        <v>91.27310772634712</v>
      </c>
      <c r="E160" s="238">
        <f>' índice sin trilla'!O39</f>
        <v>133.23781643300435</v>
      </c>
      <c r="F160" s="238">
        <f>' índice sin trilla'!N39</f>
        <v>137.48557572452575</v>
      </c>
      <c r="G160" s="238">
        <f>' índice sin trilla'!M39</f>
        <v>124.97000047971338</v>
      </c>
      <c r="I160" s="238">
        <f t="shared" si="15"/>
        <v>33.60034681845521</v>
      </c>
      <c r="J160" s="101">
        <f t="shared" si="16"/>
        <v>13.005546843601445</v>
      </c>
      <c r="K160" s="101">
        <f t="shared" si="17"/>
        <v>1.5546027867836543</v>
      </c>
      <c r="L160" s="101">
        <f t="shared" si="18"/>
        <v>1.380327315264629</v>
      </c>
      <c r="M160" s="101">
        <f t="shared" si="19"/>
        <v>1.9248724941737905</v>
      </c>
      <c r="O160" s="245">
        <f>+(((SUM(D158:D160))/(SUM(D146:D148)))-1)*100</f>
        <v>8.092295229262225</v>
      </c>
      <c r="P160" s="245">
        <f>+(((SUM(E158:E160))/(SUM(E146:E148)))-1)*100</f>
        <v>0.906578765832311</v>
      </c>
      <c r="R160" s="245">
        <f t="shared" si="12"/>
        <v>3.0758178662713354</v>
      </c>
      <c r="S160" s="245">
        <f t="shared" si="14"/>
        <v>0.9763695235533332</v>
      </c>
    </row>
    <row r="161" spans="1:19" ht="12.75">
      <c r="A161" s="235">
        <v>33695</v>
      </c>
      <c r="B161" s="236"/>
      <c r="C161" s="237">
        <f>' índice sin trilla'!C40</f>
        <v>22.435882222710767</v>
      </c>
      <c r="D161" s="237">
        <f>' índice sin trilla'!D40</f>
        <v>84.38674799152378</v>
      </c>
      <c r="E161" s="239">
        <f>' índice sin trilla'!O40</f>
        <v>134.37264357888697</v>
      </c>
      <c r="F161" s="239">
        <f>' índice sin trilla'!N40</f>
        <v>139.0810156638973</v>
      </c>
      <c r="G161" s="239">
        <f>' índice sin trilla'!M40</f>
        <v>125.18866306492285</v>
      </c>
      <c r="I161" s="239">
        <f t="shared" si="15"/>
        <v>7.419320704629495</v>
      </c>
      <c r="J161" s="237">
        <f t="shared" si="16"/>
        <v>-8.459541423385197</v>
      </c>
      <c r="K161" s="237">
        <f t="shared" si="17"/>
        <v>0.6715818195965007</v>
      </c>
      <c r="L161" s="237">
        <f t="shared" si="18"/>
        <v>0.8545811544268478</v>
      </c>
      <c r="M161" s="237">
        <f t="shared" si="19"/>
        <v>0.2830054953639749</v>
      </c>
      <c r="O161" s="246">
        <f>+(((SUM(D158:D161))/(SUM(D146:D149)))-1)*100</f>
        <v>3.496687405720511</v>
      </c>
      <c r="P161" s="246">
        <f>+(((SUM(E158:E161))/(SUM(E146:E149)))-1)*100</f>
        <v>0.8461965459871656</v>
      </c>
      <c r="R161" s="246">
        <f t="shared" si="12"/>
        <v>1.6244674125629244</v>
      </c>
      <c r="S161" s="246">
        <f t="shared" si="14"/>
        <v>0.934965344046379</v>
      </c>
    </row>
    <row r="162" spans="1:19" ht="12.75">
      <c r="A162" s="234">
        <v>33725</v>
      </c>
      <c r="B162" s="100"/>
      <c r="C162" s="101">
        <f>' índice sin trilla'!C41</f>
        <v>25.79205619365592</v>
      </c>
      <c r="D162" s="101">
        <f>' índice sin trilla'!D41</f>
        <v>94.72752500601541</v>
      </c>
      <c r="E162" s="238">
        <f>' índice sin trilla'!O41</f>
        <v>134.2422304606306</v>
      </c>
      <c r="F162" s="238">
        <f>' índice sin trilla'!N41</f>
        <v>138.86007922403581</v>
      </c>
      <c r="G162" s="238">
        <f>' índice sin trilla'!M41</f>
        <v>125.14536391817101</v>
      </c>
      <c r="I162" s="238">
        <f t="shared" si="15"/>
        <v>22.944050776575175</v>
      </c>
      <c r="J162" s="101">
        <f t="shared" si="16"/>
        <v>4.079073377382381</v>
      </c>
      <c r="K162" s="101">
        <f t="shared" si="17"/>
        <v>-0.2586479287133514</v>
      </c>
      <c r="L162" s="101">
        <f t="shared" si="18"/>
        <v>-0.0005425372375356119</v>
      </c>
      <c r="M162" s="101">
        <f t="shared" si="19"/>
        <v>-0.8116329151573898</v>
      </c>
      <c r="O162" s="245">
        <f>+(((SUM(D158:D162))/(SUM(D146:D150)))-1)*100</f>
        <v>3.6219863179863365</v>
      </c>
      <c r="P162" s="245">
        <f>+(((SUM(E158:E162))/(SUM(E146:E150)))-1)*100</f>
        <v>0.618843956591486</v>
      </c>
      <c r="R162" s="245">
        <f t="shared" si="12"/>
        <v>2.181242086050794</v>
      </c>
      <c r="S162" s="245">
        <f t="shared" si="14"/>
        <v>0.8199669149586697</v>
      </c>
    </row>
    <row r="163" spans="1:19" ht="12.75">
      <c r="A163" s="235">
        <v>33756</v>
      </c>
      <c r="B163" s="236"/>
      <c r="C163" s="237">
        <f>' índice sin trilla'!C42</f>
        <v>26.209158603892465</v>
      </c>
      <c r="D163" s="237">
        <f>' índice sin trilla'!D42</f>
        <v>94.70339735941401</v>
      </c>
      <c r="E163" s="239">
        <f>' índice sin trilla'!O42</f>
        <v>135.65683417084276</v>
      </c>
      <c r="F163" s="239">
        <f>' índice sin trilla'!N42</f>
        <v>140.2790520661969</v>
      </c>
      <c r="G163" s="239">
        <f>' índice sin trilla'!M42</f>
        <v>126.60494211804651</v>
      </c>
      <c r="I163" s="239">
        <f t="shared" si="15"/>
        <v>26.612450063133174</v>
      </c>
      <c r="J163" s="237">
        <f t="shared" si="16"/>
        <v>6.400997747531445</v>
      </c>
      <c r="K163" s="237">
        <f t="shared" si="17"/>
        <v>0.44092737780900837</v>
      </c>
      <c r="L163" s="237">
        <f t="shared" si="18"/>
        <v>1.0038953092642133</v>
      </c>
      <c r="M163" s="237">
        <f t="shared" si="19"/>
        <v>-0.7551334119444086</v>
      </c>
      <c r="O163" s="246">
        <f>+(((SUM(D158:D163))/(SUM(D146:D151)))-1)*100</f>
        <v>4.105051004718585</v>
      </c>
      <c r="P163" s="246">
        <f>+(((SUM(E158:E163))/(SUM(E146:E151)))-1)*100</f>
        <v>0.5883926710892329</v>
      </c>
      <c r="R163" s="246">
        <f t="shared" si="12"/>
        <v>2.826228112689533</v>
      </c>
      <c r="S163" s="246">
        <f t="shared" si="14"/>
        <v>0.7341407077768203</v>
      </c>
    </row>
    <row r="164" spans="1:19" ht="12.75">
      <c r="A164" s="234">
        <v>33786</v>
      </c>
      <c r="B164" s="100"/>
      <c r="C164" s="101">
        <f>' índice sin trilla'!C43</f>
        <v>26.81357941755897</v>
      </c>
      <c r="D164" s="101">
        <f>' índice sin trilla'!D43</f>
        <v>95.61395055382329</v>
      </c>
      <c r="E164" s="238">
        <f>' índice sin trilla'!O43</f>
        <v>137.12820696657175</v>
      </c>
      <c r="F164" s="238">
        <f>' índice sin trilla'!N43</f>
        <v>142.35723276595544</v>
      </c>
      <c r="G164" s="238">
        <f>' índice sin trilla'!M43</f>
        <v>127.03561102855922</v>
      </c>
      <c r="I164" s="238">
        <f t="shared" si="15"/>
        <v>26.034795564507274</v>
      </c>
      <c r="J164" s="101">
        <f t="shared" si="16"/>
        <v>6.100803635844554</v>
      </c>
      <c r="K164" s="101">
        <f t="shared" si="17"/>
        <v>1.3310472714428867</v>
      </c>
      <c r="L164" s="101">
        <f t="shared" si="18"/>
        <v>2.073814441385924</v>
      </c>
      <c r="M164" s="101">
        <f t="shared" si="19"/>
        <v>-0.24108806025929796</v>
      </c>
      <c r="O164" s="245">
        <f>+(((SUM(D158:D164))/(SUM(D146:D152)))-1)*100</f>
        <v>4.4037263118151815</v>
      </c>
      <c r="P164" s="245">
        <f>+(((SUM(E158:E164))/(SUM(E146:E152)))-1)*100</f>
        <v>0.6971078690229504</v>
      </c>
      <c r="R164" s="245">
        <f t="shared" si="12"/>
        <v>3.149216010898792</v>
      </c>
      <c r="S164" s="245">
        <f t="shared" si="14"/>
        <v>0.7411363555667627</v>
      </c>
    </row>
    <row r="165" spans="1:19" ht="12.75">
      <c r="A165" s="235">
        <v>33817</v>
      </c>
      <c r="B165" s="236"/>
      <c r="C165" s="237">
        <f>' índice sin trilla'!C44</f>
        <v>26.607335896586626</v>
      </c>
      <c r="D165" s="237">
        <f>' índice sin trilla'!D44</f>
        <v>94.82060111476957</v>
      </c>
      <c r="E165" s="239">
        <f>' índice sin trilla'!O44</f>
        <v>136.98838836807326</v>
      </c>
      <c r="F165" s="239">
        <f>' índice sin trilla'!N44</f>
        <v>141.44153583597682</v>
      </c>
      <c r="G165" s="239">
        <f>' índice sin trilla'!M44</f>
        <v>128.3793671308166</v>
      </c>
      <c r="I165" s="239">
        <f t="shared" si="15"/>
        <v>20.04458711707775</v>
      </c>
      <c r="J165" s="237">
        <f t="shared" si="16"/>
        <v>1.5372901572703102</v>
      </c>
      <c r="K165" s="237">
        <f t="shared" si="17"/>
        <v>0.4799007287717538</v>
      </c>
      <c r="L165" s="237">
        <f t="shared" si="18"/>
        <v>0.7596881983624737</v>
      </c>
      <c r="M165" s="237">
        <f t="shared" si="19"/>
        <v>-0.11635560197217343</v>
      </c>
      <c r="O165" s="246">
        <f>+(((SUM(D158:D165))/(SUM(D146:D153)))-1)*100</f>
        <v>4.0188724596856185</v>
      </c>
      <c r="P165" s="246">
        <f>+(((SUM(E158:E165))/(SUM(E146:E153)))-1)*100</f>
        <v>0.6691918255661289</v>
      </c>
      <c r="R165" s="246">
        <f t="shared" si="12"/>
        <v>3.3779177936062776</v>
      </c>
      <c r="S165" s="246">
        <f t="shared" si="14"/>
        <v>0.6599864292843538</v>
      </c>
    </row>
    <row r="166" spans="1:19" ht="12.75">
      <c r="A166" s="234">
        <v>33848</v>
      </c>
      <c r="B166" s="100"/>
      <c r="C166" s="101">
        <f>' índice sin trilla'!C45</f>
        <v>28.867263163831648</v>
      </c>
      <c r="D166" s="101">
        <f>' índice sin trilla'!D45</f>
        <v>100.37730259890442</v>
      </c>
      <c r="E166" s="238">
        <f>' índice sin trilla'!O45</f>
        <v>138.45089669953077</v>
      </c>
      <c r="F166" s="238">
        <f>' índice sin trilla'!N45</f>
        <v>143.2302769124671</v>
      </c>
      <c r="G166" s="238">
        <f>' índice sin trilla'!M45</f>
        <v>129.09521093878905</v>
      </c>
      <c r="I166" s="238">
        <f t="shared" si="15"/>
        <v>31.280898274694557</v>
      </c>
      <c r="J166" s="101">
        <f t="shared" si="16"/>
        <v>10.96477000815701</v>
      </c>
      <c r="K166" s="101">
        <f t="shared" si="17"/>
        <v>1.5101155666883859</v>
      </c>
      <c r="L166" s="101">
        <f t="shared" si="18"/>
        <v>2.0501366527647003</v>
      </c>
      <c r="M166" s="101">
        <f t="shared" si="19"/>
        <v>0.3560494832520966</v>
      </c>
      <c r="O166" s="245">
        <f>+(((SUM(D158:D166))/(SUM(D146:D154)))-1)*100</f>
        <v>4.81825682583108</v>
      </c>
      <c r="P166" s="245">
        <f>+(((SUM(E158:E166))/(SUM(E146:E154)))-1)*100</f>
        <v>0.7649966244855477</v>
      </c>
      <c r="R166" s="245">
        <f aca="true" t="shared" si="20" ref="R166:R229">+(((SUM(D155:D166))/(SUM(D143:D154)))-1)*100</f>
        <v>4.1376827360375845</v>
      </c>
      <c r="S166" s="245">
        <f t="shared" si="14"/>
        <v>0.7153861883185897</v>
      </c>
    </row>
    <row r="167" spans="1:19" ht="12.75">
      <c r="A167" s="235">
        <v>33878</v>
      </c>
      <c r="B167" s="236"/>
      <c r="C167" s="237">
        <f>' índice sin trilla'!C46</f>
        <v>30.20629730602495</v>
      </c>
      <c r="D167" s="237">
        <f>' índice sin trilla'!D46</f>
        <v>104.60517479399087</v>
      </c>
      <c r="E167" s="239">
        <f>' índice sin trilla'!O46</f>
        <v>139.59580155138988</v>
      </c>
      <c r="F167" s="239">
        <f>' índice sin trilla'!N46</f>
        <v>144.69913825742773</v>
      </c>
      <c r="G167" s="239">
        <f>' índice sin trilla'!M46</f>
        <v>129.5680470483148</v>
      </c>
      <c r="I167" s="239">
        <f t="shared" si="15"/>
        <v>23.008252479698488</v>
      </c>
      <c r="J167" s="237">
        <f t="shared" si="16"/>
        <v>4.114755870768239</v>
      </c>
      <c r="K167" s="237">
        <f t="shared" si="17"/>
        <v>1.8205218314226945</v>
      </c>
      <c r="L167" s="237">
        <f t="shared" si="18"/>
        <v>2.121828687165994</v>
      </c>
      <c r="M167" s="237">
        <f t="shared" si="19"/>
        <v>1.1674367729278101</v>
      </c>
      <c r="O167" s="246">
        <f>+(((SUM(D158:D167))/(SUM(D146:D155)))-1)*100</f>
        <v>4.738523384206639</v>
      </c>
      <c r="P167" s="246">
        <f>+(((SUM(E158:E167))/(SUM(E146:E155)))-1)*100</f>
        <v>0.8734547241888047</v>
      </c>
      <c r="R167" s="246">
        <f t="shared" si="20"/>
        <v>4.2960153493835085</v>
      </c>
      <c r="S167" s="246">
        <f t="shared" si="14"/>
        <v>0.8240737809338539</v>
      </c>
    </row>
    <row r="168" spans="1:19" ht="12.75">
      <c r="A168" s="234">
        <v>33909</v>
      </c>
      <c r="B168" s="100"/>
      <c r="C168" s="101">
        <f>' índice sin trilla'!C47</f>
        <v>29.445264694715227</v>
      </c>
      <c r="D168" s="101">
        <f>' índice sin trilla'!D47</f>
        <v>101.15206925693911</v>
      </c>
      <c r="E168" s="238">
        <f>' índice sin trilla'!O47</f>
        <v>140.28292506144805</v>
      </c>
      <c r="F168" s="238">
        <f>' índice sin trilla'!N47</f>
        <v>145.50134088501932</v>
      </c>
      <c r="G168" s="238">
        <f>' índice sin trilla'!M47</f>
        <v>129.9564319834714</v>
      </c>
      <c r="I168" s="238">
        <f t="shared" si="15"/>
        <v>24.73738732718722</v>
      </c>
      <c r="J168" s="101">
        <f t="shared" si="16"/>
        <v>5.3490359587934355</v>
      </c>
      <c r="K168" s="101">
        <f t="shared" si="17"/>
        <v>2.568405715496347</v>
      </c>
      <c r="L168" s="101">
        <f t="shared" si="18"/>
        <v>3.1612906068735125</v>
      </c>
      <c r="M168" s="101">
        <f t="shared" si="19"/>
        <v>1.2896155808435505</v>
      </c>
      <c r="O168" s="245">
        <f>+(((SUM(D158:D168))/(SUM(D146:D156)))-1)*100</f>
        <v>4.798187260793885</v>
      </c>
      <c r="P168" s="245">
        <f>+(((SUM(E158:E168))/(SUM(E146:E156)))-1)*100</f>
        <v>1.031042997240128</v>
      </c>
      <c r="R168" s="245">
        <f t="shared" si="20"/>
        <v>4.722777133707723</v>
      </c>
      <c r="S168" s="245">
        <f t="shared" si="14"/>
        <v>1.0327137153523847</v>
      </c>
    </row>
    <row r="169" spans="1:19" ht="12.75">
      <c r="A169" s="235">
        <v>33939</v>
      </c>
      <c r="B169" s="236"/>
      <c r="C169" s="237">
        <f>' índice sin trilla'!C48</f>
        <v>26.820282159317706</v>
      </c>
      <c r="D169" s="237">
        <f>' índice sin trilla'!D48</f>
        <v>93.44891265693936</v>
      </c>
      <c r="E169" s="239">
        <f>' índice sin trilla'!O48</f>
        <v>136.68465587981072</v>
      </c>
      <c r="F169" s="239">
        <f>' índice sin trilla'!N48</f>
        <v>140.489892045262</v>
      </c>
      <c r="G169" s="239">
        <f>' índice sin trilla'!M48</f>
        <v>129.1981363455268</v>
      </c>
      <c r="I169" s="239">
        <f t="shared" si="15"/>
        <v>24.70028802346407</v>
      </c>
      <c r="J169" s="237">
        <f t="shared" si="16"/>
        <v>4.753381698642212</v>
      </c>
      <c r="K169" s="237">
        <f t="shared" si="17"/>
        <v>3.5511195468347356</v>
      </c>
      <c r="L169" s="237">
        <f t="shared" si="18"/>
        <v>4.8151895309444415</v>
      </c>
      <c r="M169" s="237">
        <f t="shared" si="19"/>
        <v>0.9169426637371414</v>
      </c>
      <c r="O169" s="246">
        <f>+(((SUM(D158:D169))/(SUM(D146:D157)))-1)*100</f>
        <v>4.794457626642679</v>
      </c>
      <c r="P169" s="246">
        <f>+(((SUM(E158:E169))/(SUM(E146:E157)))-1)*100</f>
        <v>1.2385511194392018</v>
      </c>
      <c r="R169" s="246">
        <f t="shared" si="20"/>
        <v>4.794457626642679</v>
      </c>
      <c r="S169" s="246">
        <f t="shared" si="14"/>
        <v>1.2385511194392018</v>
      </c>
    </row>
    <row r="170" spans="1:19" ht="12.75">
      <c r="A170" s="234">
        <v>33970</v>
      </c>
      <c r="B170" s="100"/>
      <c r="C170" s="101">
        <f>' índice sin trilla'!C49</f>
        <v>25.423380956843378</v>
      </c>
      <c r="D170" s="101">
        <f>' índice sin trilla'!D49</f>
        <v>83.42615970954328</v>
      </c>
      <c r="E170" s="238">
        <f>' índice sin trilla'!O49</f>
        <v>129.3023613920934</v>
      </c>
      <c r="F170" s="238">
        <f>' índice sin trilla'!N49</f>
        <v>132.85782968178756</v>
      </c>
      <c r="G170" s="238">
        <f>' índice sin trilla'!M49</f>
        <v>122.71776168510415</v>
      </c>
      <c r="I170" s="238">
        <f t="shared" si="15"/>
        <v>26.364694180369085</v>
      </c>
      <c r="J170" s="101">
        <f t="shared" si="16"/>
        <v>3.9078227331198256</v>
      </c>
      <c r="K170" s="101">
        <f t="shared" si="17"/>
        <v>4.327984091500148</v>
      </c>
      <c r="L170" s="101">
        <f t="shared" si="18"/>
        <v>4.9360350604717995</v>
      </c>
      <c r="M170" s="101">
        <f t="shared" si="19"/>
        <v>3.0816496246155234</v>
      </c>
      <c r="O170" s="245">
        <f>+(((SUM(D170:D170))/(SUM(D158:D158)))-1)*100</f>
        <v>3.9078227331198256</v>
      </c>
      <c r="P170" s="245">
        <f>+(((SUM(E170:E170))/(SUM(E158:E158)))-1)*100</f>
        <v>4.327984091500148</v>
      </c>
      <c r="R170" s="245">
        <f t="shared" si="20"/>
        <v>4.719994894292134</v>
      </c>
      <c r="S170" s="245">
        <f t="shared" si="14"/>
        <v>1.5810067983777598</v>
      </c>
    </row>
    <row r="171" spans="1:19" ht="12.75">
      <c r="A171" s="235">
        <v>34001</v>
      </c>
      <c r="B171" s="236"/>
      <c r="C171" s="237">
        <f>' índice sin trilla'!C50</f>
        <v>28.761934406204485</v>
      </c>
      <c r="D171" s="237">
        <f>' índice sin trilla'!D50</f>
        <v>90.80036971699445</v>
      </c>
      <c r="E171" s="239">
        <f>' índice sin trilla'!O50</f>
        <v>134.7179787126931</v>
      </c>
      <c r="F171" s="239">
        <f>' índice sin trilla'!N50</f>
        <v>139.24036515123186</v>
      </c>
      <c r="G171" s="239">
        <f>' índice sin trilla'!M50</f>
        <v>126.05224978815389</v>
      </c>
      <c r="I171" s="239">
        <f t="shared" si="15"/>
        <v>23.93732375048636</v>
      </c>
      <c r="J171" s="237">
        <f t="shared" si="16"/>
        <v>3.557227783159389</v>
      </c>
      <c r="K171" s="237">
        <f t="shared" si="17"/>
        <v>1.8177243626459783</v>
      </c>
      <c r="L171" s="237">
        <f t="shared" si="18"/>
        <v>2.3419034618475054</v>
      </c>
      <c r="M171" s="237">
        <f t="shared" si="19"/>
        <v>0.7216901400867837</v>
      </c>
      <c r="O171" s="246">
        <f>+(((SUM(D170:D171))/(SUM(D158:D159)))-1)*100</f>
        <v>3.7248100367533787</v>
      </c>
      <c r="P171" s="246">
        <f>+(((SUM(E170:E171))/(SUM(E158:E159)))-1)*100</f>
        <v>3.0318352372749935</v>
      </c>
      <c r="R171" s="246">
        <f t="shared" si="20"/>
        <v>4.509980300485017</v>
      </c>
      <c r="S171" s="246">
        <f t="shared" si="14"/>
        <v>1.6306581996078373</v>
      </c>
    </row>
    <row r="172" spans="1:19" ht="12.75">
      <c r="A172" s="234">
        <v>34029</v>
      </c>
      <c r="B172" s="100"/>
      <c r="C172" s="101">
        <f>' índice sin trilla'!C51</f>
        <v>31.28854805465008</v>
      </c>
      <c r="D172" s="101">
        <f>' índice sin trilla'!D51</f>
        <v>98.14969120154133</v>
      </c>
      <c r="E172" s="238">
        <f>' índice sin trilla'!O51</f>
        <v>134.8180364072451</v>
      </c>
      <c r="F172" s="238">
        <f>' índice sin trilla'!N51</f>
        <v>139.83799481931223</v>
      </c>
      <c r="G172" s="238">
        <f>' índice sin trilla'!M51</f>
        <v>125.06575804280493</v>
      </c>
      <c r="I172" s="238">
        <f t="shared" si="15"/>
        <v>29.048268136247614</v>
      </c>
      <c r="J172" s="101">
        <f t="shared" si="16"/>
        <v>7.5340739967038495</v>
      </c>
      <c r="K172" s="101">
        <f t="shared" si="17"/>
        <v>1.1860146139780925</v>
      </c>
      <c r="L172" s="101">
        <f t="shared" si="18"/>
        <v>1.7110297443129197</v>
      </c>
      <c r="M172" s="101">
        <f t="shared" si="19"/>
        <v>0.07662444004479241</v>
      </c>
      <c r="O172" s="245">
        <f>+(((SUM(D170:D172))/(SUM(D158:D160)))-1)*100</f>
        <v>5.0659581458599945</v>
      </c>
      <c r="P172" s="245">
        <f>+(((SUM(E170:E172))/(SUM(E158:E160)))-1)*100</f>
        <v>2.400410259651742</v>
      </c>
      <c r="R172" s="245">
        <f t="shared" si="20"/>
        <v>4.134070133956014</v>
      </c>
      <c r="S172" s="245">
        <f t="shared" si="14"/>
        <v>1.5999928477416825</v>
      </c>
    </row>
    <row r="173" spans="1:19" ht="12.75">
      <c r="A173" s="235">
        <v>34060</v>
      </c>
      <c r="B173" s="236"/>
      <c r="C173" s="237">
        <f>' índice sin trilla'!C52</f>
        <v>28.740054278218818</v>
      </c>
      <c r="D173" s="237">
        <f>' índice sin trilla'!D52</f>
        <v>90.10123782901756</v>
      </c>
      <c r="E173" s="239">
        <f>' índice sin trilla'!O52</f>
        <v>135.96977533197122</v>
      </c>
      <c r="F173" s="239">
        <f>' índice sin trilla'!N52</f>
        <v>140.9908092298587</v>
      </c>
      <c r="G173" s="239">
        <f>' índice sin trilla'!M52</f>
        <v>126.18321892201101</v>
      </c>
      <c r="I173" s="239">
        <f t="shared" si="15"/>
        <v>28.098614500332154</v>
      </c>
      <c r="J173" s="237">
        <f t="shared" si="16"/>
        <v>6.7717858236079564</v>
      </c>
      <c r="K173" s="237">
        <f t="shared" si="17"/>
        <v>1.1885840082818788</v>
      </c>
      <c r="L173" s="237">
        <f t="shared" si="18"/>
        <v>1.3731518689629185</v>
      </c>
      <c r="M173" s="237">
        <f t="shared" si="19"/>
        <v>0.7944456252978682</v>
      </c>
      <c r="O173" s="246">
        <f>+(((SUM(D170:D173))/(SUM(D158:D161)))-1)*100</f>
        <v>5.484866054157478</v>
      </c>
      <c r="P173" s="246">
        <f>+(((SUM(E170:E173))/(SUM(E158:E161)))-1)*100</f>
        <v>2.089571918992994</v>
      </c>
      <c r="R173" s="246">
        <f t="shared" si="20"/>
        <v>5.411209024131813</v>
      </c>
      <c r="S173" s="246">
        <f t="shared" si="14"/>
        <v>1.6426936792911073</v>
      </c>
    </row>
    <row r="174" spans="1:19" ht="12.75">
      <c r="A174" s="234">
        <v>34090</v>
      </c>
      <c r="B174" s="100"/>
      <c r="C174" s="101">
        <f>' índice sin trilla'!C53</f>
        <v>32.842353326896344</v>
      </c>
      <c r="D174" s="101">
        <f>' índice sin trilla'!D53</f>
        <v>100.43589423975443</v>
      </c>
      <c r="E174" s="238">
        <f>' índice sin trilla'!O53</f>
        <v>136.3256284827501</v>
      </c>
      <c r="F174" s="238">
        <f>' índice sin trilla'!N53</f>
        <v>140.75502827556042</v>
      </c>
      <c r="G174" s="238">
        <f>' índice sin trilla'!M53</f>
        <v>127.59393613682555</v>
      </c>
      <c r="I174" s="238">
        <f t="shared" si="15"/>
        <v>27.33514955265408</v>
      </c>
      <c r="J174" s="101">
        <f t="shared" si="16"/>
        <v>6.026093507010266</v>
      </c>
      <c r="K174" s="101">
        <f t="shared" si="17"/>
        <v>1.551969164226974</v>
      </c>
      <c r="L174" s="101">
        <f t="shared" si="18"/>
        <v>1.3646463851337165</v>
      </c>
      <c r="M174" s="101">
        <f t="shared" si="19"/>
        <v>1.9565824430025192</v>
      </c>
      <c r="O174" s="245">
        <f>+(((SUM(D170:D174))/(SUM(D158:D162)))-1)*100</f>
        <v>5.601823457320765</v>
      </c>
      <c r="P174" s="245">
        <f>+(((SUM(E170:E174))/(SUM(E158:E162)))-1)*100</f>
        <v>1.9799099170100254</v>
      </c>
      <c r="R174" s="245">
        <f t="shared" si="20"/>
        <v>5.576331030185222</v>
      </c>
      <c r="S174" s="245">
        <f t="shared" si="14"/>
        <v>1.7943491279056145</v>
      </c>
    </row>
    <row r="175" spans="1:19" ht="12.75">
      <c r="A175" s="235">
        <v>34121</v>
      </c>
      <c r="B175" s="236"/>
      <c r="C175" s="237">
        <f>' índice sin trilla'!C54</f>
        <v>33.46937021953927</v>
      </c>
      <c r="D175" s="237">
        <f>' índice sin trilla'!D54</f>
        <v>101.3816989891881</v>
      </c>
      <c r="E175" s="239">
        <f>' índice sin trilla'!O54</f>
        <v>138.3001735803617</v>
      </c>
      <c r="F175" s="239">
        <f>' índice sin trilla'!N54</f>
        <v>143.51768248252148</v>
      </c>
      <c r="G175" s="239">
        <f>' índice sin trilla'!M54</f>
        <v>128.08596911911914</v>
      </c>
      <c r="I175" s="239">
        <f t="shared" si="15"/>
        <v>27.701048039628983</v>
      </c>
      <c r="J175" s="237">
        <f t="shared" si="16"/>
        <v>7.0518078717164645</v>
      </c>
      <c r="K175" s="237">
        <f t="shared" si="17"/>
        <v>1.948548649005022</v>
      </c>
      <c r="L175" s="237">
        <f t="shared" si="18"/>
        <v>2.3087056610535672</v>
      </c>
      <c r="M175" s="237">
        <f t="shared" si="19"/>
        <v>1.169801886321098</v>
      </c>
      <c r="O175" s="246">
        <f>+(((SUM(D170:D175))/(SUM(D158:D163)))-1)*100</f>
        <v>5.859427213307633</v>
      </c>
      <c r="P175" s="246">
        <f>+(((SUM(E170:E175))/(SUM(E158:E163)))-1)*100</f>
        <v>1.974550152957466</v>
      </c>
      <c r="R175" s="246">
        <f t="shared" si="20"/>
        <v>5.637035065495444</v>
      </c>
      <c r="S175" s="246">
        <f t="shared" si="14"/>
        <v>1.9210615943022091</v>
      </c>
    </row>
    <row r="176" spans="1:19" ht="12.75">
      <c r="A176" s="234">
        <v>34151</v>
      </c>
      <c r="B176" s="100"/>
      <c r="C176" s="101">
        <f>' índice sin trilla'!C55</f>
        <v>32.50034691051802</v>
      </c>
      <c r="D176" s="101">
        <f>' índice sin trilla'!D55</f>
        <v>97.78533315935805</v>
      </c>
      <c r="E176" s="238">
        <f>' índice sin trilla'!O55</f>
        <v>138.60138548835909</v>
      </c>
      <c r="F176" s="238">
        <f>' índice sin trilla'!N55</f>
        <v>144.3529329676606</v>
      </c>
      <c r="G176" s="238">
        <f>' índice sin trilla'!M55</f>
        <v>127.49911025518871</v>
      </c>
      <c r="I176" s="238">
        <f t="shared" si="15"/>
        <v>21.208535437961885</v>
      </c>
      <c r="J176" s="101">
        <f t="shared" si="16"/>
        <v>2.2709893200286047</v>
      </c>
      <c r="K176" s="101">
        <f t="shared" si="17"/>
        <v>1.0743074341710512</v>
      </c>
      <c r="L176" s="101">
        <f t="shared" si="18"/>
        <v>1.401895894524885</v>
      </c>
      <c r="M176" s="101">
        <f t="shared" si="19"/>
        <v>0.36485771420842195</v>
      </c>
      <c r="O176" s="245">
        <f>+(((SUM(D170:D176))/(SUM(D158:D164)))-1)*100</f>
        <v>5.3136684519803135</v>
      </c>
      <c r="P176" s="245">
        <f>+(((SUM(E170:E176))/(SUM(E158:E164)))-1)*100</f>
        <v>1.8419364088975376</v>
      </c>
      <c r="R176" s="245">
        <f t="shared" si="20"/>
        <v>5.305921146307457</v>
      </c>
      <c r="S176" s="245">
        <f t="shared" si="14"/>
        <v>1.8985269801714777</v>
      </c>
    </row>
    <row r="177" spans="1:19" ht="12.75">
      <c r="A177" s="235">
        <v>34182</v>
      </c>
      <c r="B177" s="236"/>
      <c r="C177" s="237">
        <f>' índice sin trilla'!C56</f>
        <v>33.34037218036466</v>
      </c>
      <c r="D177" s="237">
        <f>' índice sin trilla'!D56</f>
        <v>100.37594353584288</v>
      </c>
      <c r="E177" s="239">
        <f>' índice sin trilla'!O56</f>
        <v>139.3124451223973</v>
      </c>
      <c r="F177" s="239">
        <f>' índice sin trilla'!N56</f>
        <v>144.64001440496804</v>
      </c>
      <c r="G177" s="239">
        <f>' índice sin trilla'!M56</f>
        <v>128.99868138460903</v>
      </c>
      <c r="I177" s="239">
        <f t="shared" si="15"/>
        <v>25.305187674357853</v>
      </c>
      <c r="J177" s="237">
        <f t="shared" si="16"/>
        <v>5.858792662945889</v>
      </c>
      <c r="K177" s="237">
        <f t="shared" si="17"/>
        <v>1.696535583789438</v>
      </c>
      <c r="L177" s="237">
        <f t="shared" si="18"/>
        <v>2.2613432115869747</v>
      </c>
      <c r="M177" s="237">
        <f t="shared" si="19"/>
        <v>0.4824094927663447</v>
      </c>
      <c r="O177" s="246">
        <f>+(((SUM(D170:D177))/(SUM(D158:D165)))-1)*100</f>
        <v>5.385111909293294</v>
      </c>
      <c r="P177" s="246">
        <f>+(((SUM(E170:E177))/(SUM(E158:E165)))-1)*100</f>
        <v>1.8232842436563201</v>
      </c>
      <c r="R177" s="246">
        <f t="shared" si="20"/>
        <v>5.673635733182958</v>
      </c>
      <c r="S177" s="246">
        <f t="shared" si="14"/>
        <v>2.0014603365887895</v>
      </c>
    </row>
    <row r="178" spans="1:19" ht="12.75">
      <c r="A178" s="234">
        <v>34213</v>
      </c>
      <c r="B178" s="100"/>
      <c r="C178" s="101">
        <f>' índice sin trilla'!C57</f>
        <v>34.915872724868045</v>
      </c>
      <c r="D178" s="101">
        <f>' índice sin trilla'!D57</f>
        <v>103.41248309144228</v>
      </c>
      <c r="E178" s="238">
        <f>' índice sin trilla'!O57</f>
        <v>140.15326910909943</v>
      </c>
      <c r="F178" s="238">
        <f>' índice sin trilla'!N57</f>
        <v>145.50373008738745</v>
      </c>
      <c r="G178" s="238">
        <f>' índice sin trilla'!M57</f>
        <v>129.67912581435942</v>
      </c>
      <c r="I178" s="238">
        <f t="shared" si="15"/>
        <v>20.953179824178193</v>
      </c>
      <c r="J178" s="101">
        <f t="shared" si="16"/>
        <v>3.023771723241131</v>
      </c>
      <c r="K178" s="101">
        <f t="shared" si="17"/>
        <v>1.229585687164736</v>
      </c>
      <c r="L178" s="101">
        <f t="shared" si="18"/>
        <v>1.5872713674286443</v>
      </c>
      <c r="M178" s="101">
        <f t="shared" si="19"/>
        <v>0.452313351768896</v>
      </c>
      <c r="O178" s="245">
        <f>+(((SUM(D170:D178))/(SUM(D158:D166)))-1)*100</f>
        <v>5.097415779436143</v>
      </c>
      <c r="P178" s="245">
        <f>+(((SUM(E170:E178))/(SUM(E158:E166)))-1)*100</f>
        <v>1.7551451628784687</v>
      </c>
      <c r="R178" s="245">
        <f t="shared" si="20"/>
        <v>5.0025500293358505</v>
      </c>
      <c r="S178" s="245">
        <f t="shared" si="14"/>
        <v>1.9767414863425703</v>
      </c>
    </row>
    <row r="179" spans="1:19" ht="12.75">
      <c r="A179" s="235">
        <v>34243</v>
      </c>
      <c r="B179" s="236"/>
      <c r="C179" s="237">
        <f>' índice sin trilla'!C58</f>
        <v>36.540288272411814</v>
      </c>
      <c r="D179" s="237">
        <f>' índice sin trilla'!D58</f>
        <v>108.45491219762806</v>
      </c>
      <c r="E179" s="239">
        <f>' índice sin trilla'!O58</f>
        <v>141.30393667973152</v>
      </c>
      <c r="F179" s="239">
        <f>' índice sin trilla'!N58</f>
        <v>147.27976472422867</v>
      </c>
      <c r="G179" s="239">
        <f>' índice sin trilla'!M58</f>
        <v>129.56654600963523</v>
      </c>
      <c r="I179" s="239">
        <f t="shared" si="15"/>
        <v>20.969107541438014</v>
      </c>
      <c r="J179" s="237">
        <f t="shared" si="16"/>
        <v>3.680255217984052</v>
      </c>
      <c r="K179" s="237">
        <f t="shared" si="17"/>
        <v>1.2236292992757525</v>
      </c>
      <c r="L179" s="237">
        <f t="shared" si="18"/>
        <v>1.783442871795038</v>
      </c>
      <c r="M179" s="237">
        <f t="shared" si="19"/>
        <v>-0.001158494485153927</v>
      </c>
      <c r="O179" s="246">
        <f>+(((SUM(D170:D179))/(SUM(D158:D167)))-1)*100</f>
        <v>4.937754091958602</v>
      </c>
      <c r="P179" s="246">
        <f>+(((SUM(E170:E179))/(SUM(E158:E167)))-1)*100</f>
        <v>1.7000176960788815</v>
      </c>
      <c r="R179" s="246">
        <f t="shared" si="20"/>
        <v>4.95844374002703</v>
      </c>
      <c r="S179" s="246">
        <f t="shared" si="14"/>
        <v>1.9248965309476729</v>
      </c>
    </row>
    <row r="180" spans="1:19" ht="12.75">
      <c r="A180" s="234">
        <v>34274</v>
      </c>
      <c r="B180" s="100"/>
      <c r="C180" s="101">
        <f>' índice sin trilla'!C59</f>
        <v>36.13002014255527</v>
      </c>
      <c r="D180" s="101">
        <f>' índice sin trilla'!D59</f>
        <v>107.06618796665343</v>
      </c>
      <c r="E180" s="238">
        <f>' índice sin trilla'!O59</f>
        <v>140.31594726165494</v>
      </c>
      <c r="F180" s="238">
        <f>' índice sin trilla'!N59</f>
        <v>145.87141537047756</v>
      </c>
      <c r="G180" s="238">
        <f>' índice sin trilla'!M59</f>
        <v>129.3280947614391</v>
      </c>
      <c r="I180" s="238">
        <f t="shared" si="15"/>
        <v>22.70231059950296</v>
      </c>
      <c r="J180" s="101">
        <f t="shared" si="16"/>
        <v>5.8467599853955665</v>
      </c>
      <c r="K180" s="101">
        <f t="shared" si="17"/>
        <v>0.023539714610620877</v>
      </c>
      <c r="L180" s="101">
        <f t="shared" si="18"/>
        <v>0.2543443814381652</v>
      </c>
      <c r="M180" s="101">
        <f t="shared" si="19"/>
        <v>-0.48349836359942167</v>
      </c>
      <c r="O180" s="245">
        <f>+(((SUM(D170:D180))/(SUM(D158:D168)))-1)*100</f>
        <v>5.027055919850176</v>
      </c>
      <c r="P180" s="245">
        <f>+(((SUM(E170:E180))/(SUM(E158:E168)))-1)*100</f>
        <v>1.5417751093912413</v>
      </c>
      <c r="R180" s="245">
        <f t="shared" si="20"/>
        <v>5.005235015147602</v>
      </c>
      <c r="S180" s="245">
        <f t="shared" si="14"/>
        <v>1.7056777756197405</v>
      </c>
    </row>
    <row r="181" spans="1:19" ht="12.75">
      <c r="A181" s="235">
        <v>34304</v>
      </c>
      <c r="B181" s="236"/>
      <c r="C181" s="237">
        <f>' índice sin trilla'!C60</f>
        <v>32.30521419833968</v>
      </c>
      <c r="D181" s="237">
        <f>' índice sin trilla'!D60</f>
        <v>95.24145698546205</v>
      </c>
      <c r="E181" s="239">
        <f>' índice sin trilla'!O60</f>
        <v>135.85207952496293</v>
      </c>
      <c r="F181" s="239">
        <f>' índice sin trilla'!N60</f>
        <v>139.71163357830468</v>
      </c>
      <c r="G181" s="239">
        <f>' índice sin trilla'!M60</f>
        <v>128.25687609794232</v>
      </c>
      <c r="I181" s="239">
        <f t="shared" si="15"/>
        <v>20.45068730612305</v>
      </c>
      <c r="J181" s="237">
        <f t="shared" si="16"/>
        <v>1.9182077967063282</v>
      </c>
      <c r="K181" s="237">
        <f t="shared" si="17"/>
        <v>-0.609122033112397</v>
      </c>
      <c r="L181" s="237">
        <f t="shared" si="18"/>
        <v>-0.553960470484649</v>
      </c>
      <c r="M181" s="237">
        <f t="shared" si="19"/>
        <v>-0.7285401122715585</v>
      </c>
      <c r="O181" s="246">
        <f>+(((SUM(D170:D181))/(SUM(D158:D169)))-1)*100</f>
        <v>4.768375506658296</v>
      </c>
      <c r="P181" s="246">
        <f>+(((SUM(E170:E181))/(SUM(E158:E169)))-1)*100</f>
        <v>1.3606202920592336</v>
      </c>
      <c r="R181" s="246">
        <f t="shared" si="20"/>
        <v>4.768375506658296</v>
      </c>
      <c r="S181" s="246">
        <f t="shared" si="14"/>
        <v>1.3606202920592336</v>
      </c>
    </row>
    <row r="182" spans="1:19" ht="12.75">
      <c r="A182" s="234">
        <v>34335</v>
      </c>
      <c r="B182" s="100"/>
      <c r="C182" s="101">
        <f>' índice sin trilla'!C61</f>
        <v>31.17606343790187</v>
      </c>
      <c r="D182" s="101">
        <f>' índice sin trilla'!D61</f>
        <v>89.60411032158812</v>
      </c>
      <c r="E182" s="238">
        <f>' índice sin trilla'!O61</f>
        <v>129.2525356289121</v>
      </c>
      <c r="F182" s="238">
        <f>' índice sin trilla'!N61</f>
        <v>131.93634610680812</v>
      </c>
      <c r="G182" s="238">
        <f>' índice sin trilla'!M61</f>
        <v>124.34778878967137</v>
      </c>
      <c r="I182" s="238">
        <f t="shared" si="15"/>
        <v>22.627527356899414</v>
      </c>
      <c r="J182" s="101">
        <f t="shared" si="16"/>
        <v>7.405291857558827</v>
      </c>
      <c r="K182" s="101">
        <f t="shared" si="17"/>
        <v>-0.038534302579507074</v>
      </c>
      <c r="L182" s="101">
        <f t="shared" si="18"/>
        <v>-0.6935862020225114</v>
      </c>
      <c r="M182" s="101">
        <f t="shared" si="19"/>
        <v>1.3282731710425821</v>
      </c>
      <c r="O182" s="245">
        <f>+(((SUM(D182:D182))/(SUM(D170:D170)))-1)*100</f>
        <v>7.405291857558827</v>
      </c>
      <c r="P182" s="245">
        <f>+(((SUM(E182:E182))/(SUM(E170:E170)))-1)*100</f>
        <v>-0.038534302579507074</v>
      </c>
      <c r="R182" s="245">
        <f t="shared" si="20"/>
        <v>5.025058351025002</v>
      </c>
      <c r="S182" s="245">
        <f t="shared" si="14"/>
        <v>1.0236436597316878</v>
      </c>
    </row>
    <row r="183" spans="1:19" ht="12.75">
      <c r="A183" s="235">
        <v>34366</v>
      </c>
      <c r="B183" s="236"/>
      <c r="C183" s="237">
        <f>' índice sin trilla'!C62</f>
        <v>34.43001934317037</v>
      </c>
      <c r="D183" s="237">
        <f>' índice sin trilla'!D62</f>
        <v>94.87193175328663</v>
      </c>
      <c r="E183" s="239">
        <f>' índice sin trilla'!O62</f>
        <v>132.4853366404997</v>
      </c>
      <c r="F183" s="239">
        <f>' índice sin trilla'!N62</f>
        <v>136.76117683996017</v>
      </c>
      <c r="G183" s="239">
        <f>' índice sin trilla'!M62</f>
        <v>124.29324134004956</v>
      </c>
      <c r="I183" s="239">
        <f t="shared" si="15"/>
        <v>19.706897515708043</v>
      </c>
      <c r="J183" s="237">
        <f t="shared" si="16"/>
        <v>4.484080900752252</v>
      </c>
      <c r="K183" s="237">
        <f t="shared" si="17"/>
        <v>-1.657271058790799</v>
      </c>
      <c r="L183" s="237">
        <f t="shared" si="18"/>
        <v>-1.7805097742877862</v>
      </c>
      <c r="M183" s="237">
        <f t="shared" si="19"/>
        <v>-1.3954597804168967</v>
      </c>
      <c r="O183" s="246">
        <f>+(((SUM(D182:D183))/(SUM(D170:D171)))-1)*100</f>
        <v>5.882865647426372</v>
      </c>
      <c r="P183" s="246">
        <f>+(((SUM(E182:E183))/(SUM(E170:E171)))-1)*100</f>
        <v>-0.8645045432745135</v>
      </c>
      <c r="R183" s="246">
        <f t="shared" si="20"/>
        <v>5.095524937867446</v>
      </c>
      <c r="S183" s="246">
        <f t="shared" si="14"/>
        <v>0.7377261065547147</v>
      </c>
    </row>
    <row r="184" spans="1:19" ht="12.75">
      <c r="A184" s="234">
        <v>34394</v>
      </c>
      <c r="B184" s="100"/>
      <c r="C184" s="101">
        <f>' índice sin trilla'!C63</f>
        <v>36.50313009350573</v>
      </c>
      <c r="D184" s="101">
        <f>' índice sin trilla'!D63</f>
        <v>99.90980074504462</v>
      </c>
      <c r="E184" s="238">
        <f>' índice sin trilla'!O63</f>
        <v>134.10486985110904</v>
      </c>
      <c r="F184" s="238">
        <f>' índice sin trilla'!N63</f>
        <v>139.03224637538716</v>
      </c>
      <c r="G184" s="238">
        <f>' índice sin trilla'!M63</f>
        <v>124.5309809633667</v>
      </c>
      <c r="I184" s="238">
        <f t="shared" si="15"/>
        <v>16.666104255613323</v>
      </c>
      <c r="J184" s="101">
        <f t="shared" si="16"/>
        <v>1.7932909639919892</v>
      </c>
      <c r="K184" s="101">
        <f t="shared" si="17"/>
        <v>-0.5289845299198626</v>
      </c>
      <c r="L184" s="101">
        <f t="shared" si="18"/>
        <v>-0.5762013714271208</v>
      </c>
      <c r="M184" s="101">
        <f t="shared" si="19"/>
        <v>-0.4275967201631592</v>
      </c>
      <c r="O184" s="245">
        <f>+(((SUM(D182:D184))/(SUM(D170:D172)))-1)*100</f>
        <v>4.409203624364499</v>
      </c>
      <c r="P184" s="245">
        <f>+(((SUM(E182:E184))/(SUM(E170:E172)))-1)*100</f>
        <v>-0.7510898067805138</v>
      </c>
      <c r="R184" s="245">
        <f t="shared" si="20"/>
        <v>4.614375959572969</v>
      </c>
      <c r="S184" s="245">
        <f t="shared" si="14"/>
        <v>0.5965065021448446</v>
      </c>
    </row>
    <row r="185" spans="1:19" ht="12.75">
      <c r="A185" s="235">
        <v>34425</v>
      </c>
      <c r="B185" s="236"/>
      <c r="C185" s="237">
        <f>' índice sin trilla'!C64</f>
        <v>36.36207257434976</v>
      </c>
      <c r="D185" s="237">
        <f>' índice sin trilla'!D64</f>
        <v>99.193082163783</v>
      </c>
      <c r="E185" s="239">
        <f>' índice sin trilla'!O64</f>
        <v>135.11225927287367</v>
      </c>
      <c r="F185" s="239">
        <f>' índice sin trilla'!N64</f>
        <v>140.5409604276929</v>
      </c>
      <c r="G185" s="239">
        <f>' índice sin trilla'!M64</f>
        <v>124.54293514204045</v>
      </c>
      <c r="I185" s="239">
        <f t="shared" si="15"/>
        <v>26.520542453907026</v>
      </c>
      <c r="J185" s="237">
        <f t="shared" si="16"/>
        <v>10.090698589534108</v>
      </c>
      <c r="K185" s="237">
        <f t="shared" si="17"/>
        <v>-0.6306666735338196</v>
      </c>
      <c r="L185" s="237">
        <f t="shared" si="18"/>
        <v>-0.31906250104034584</v>
      </c>
      <c r="M185" s="237">
        <f t="shared" si="19"/>
        <v>-1.2999222828388612</v>
      </c>
      <c r="O185" s="246">
        <f>+(((SUM(D182:D185))/(SUM(D170:D173)))-1)*100</f>
        <v>5.821456213146381</v>
      </c>
      <c r="P185" s="246">
        <f>+(((SUM(E182:E185))/(SUM(E170:E173)))-1)*100</f>
        <v>-0.7204733954265352</v>
      </c>
      <c r="R185" s="246">
        <f t="shared" si="20"/>
        <v>4.887043836798899</v>
      </c>
      <c r="S185" s="246">
        <f t="shared" si="14"/>
        <v>0.44568526590929025</v>
      </c>
    </row>
    <row r="186" spans="1:19" ht="12.75">
      <c r="A186" s="234">
        <v>34455</v>
      </c>
      <c r="B186" s="100"/>
      <c r="C186" s="101">
        <f>' índice sin trilla'!C65</f>
        <v>38.799346253556486</v>
      </c>
      <c r="D186" s="101">
        <f>' índice sin trilla'!D65</f>
        <v>104.47488211523319</v>
      </c>
      <c r="E186" s="238">
        <f>' índice sin trilla'!O65</f>
        <v>133.79840998812952</v>
      </c>
      <c r="F186" s="238">
        <f>' índice sin trilla'!N65</f>
        <v>138.79302914049433</v>
      </c>
      <c r="G186" s="238">
        <f>' índice sin trilla'!M65</f>
        <v>123.96843519893862</v>
      </c>
      <c r="I186" s="238">
        <f t="shared" si="15"/>
        <v>18.138142743204845</v>
      </c>
      <c r="J186" s="101">
        <f t="shared" si="16"/>
        <v>4.021458569221403</v>
      </c>
      <c r="K186" s="101">
        <f t="shared" si="17"/>
        <v>-1.8538102649864885</v>
      </c>
      <c r="L186" s="101">
        <f t="shared" si="18"/>
        <v>-1.3939105118326744</v>
      </c>
      <c r="M186" s="101">
        <f t="shared" si="19"/>
        <v>-2.841436707461642</v>
      </c>
      <c r="O186" s="245">
        <f>+(((SUM(D182:D186))/(SUM(D170:D174)))-1)*100</f>
        <v>5.430920118337634</v>
      </c>
      <c r="P186" s="245">
        <f>+(((SUM(E182:E186))/(SUM(E170:E174)))-1)*100</f>
        <v>-0.950685114094918</v>
      </c>
      <c r="R186" s="245">
        <f t="shared" si="20"/>
        <v>4.717272762304092</v>
      </c>
      <c r="S186" s="245">
        <f t="shared" si="14"/>
        <v>0.1632816208841481</v>
      </c>
    </row>
    <row r="187" spans="1:19" ht="12.75">
      <c r="A187" s="235">
        <v>34486</v>
      </c>
      <c r="B187" s="236"/>
      <c r="C187" s="237">
        <f>' índice sin trilla'!C66</f>
        <v>38.39970062628191</v>
      </c>
      <c r="D187" s="237">
        <f>' índice sin trilla'!D66</f>
        <v>102.50953126591499</v>
      </c>
      <c r="E187" s="239">
        <f>' índice sin trilla'!O66</f>
        <v>134.57678548810105</v>
      </c>
      <c r="F187" s="239">
        <f>' índice sin trilla'!N66</f>
        <v>139.28909465543373</v>
      </c>
      <c r="G187" s="239">
        <f>' índice sin trilla'!M66</f>
        <v>125.34933153212242</v>
      </c>
      <c r="I187" s="239">
        <f t="shared" si="15"/>
        <v>14.730872957580576</v>
      </c>
      <c r="J187" s="237">
        <f t="shared" si="16"/>
        <v>1.112461408687948</v>
      </c>
      <c r="K187" s="237">
        <f t="shared" si="17"/>
        <v>-2.692251206826657</v>
      </c>
      <c r="L187" s="237">
        <f t="shared" si="18"/>
        <v>-2.9463880366119577</v>
      </c>
      <c r="M187" s="237">
        <f t="shared" si="19"/>
        <v>-2.13656312695083</v>
      </c>
      <c r="O187" s="246">
        <f>+(((SUM(D182:D187))/(SUM(D170:D175)))-1)*100</f>
        <v>4.655062382759723</v>
      </c>
      <c r="P187" s="246">
        <f>+(((SUM(E182:E187))/(SUM(E170:E175)))-1)*100</f>
        <v>-1.2482497168198825</v>
      </c>
      <c r="R187" s="246">
        <f t="shared" si="20"/>
        <v>4.209134784268054</v>
      </c>
      <c r="S187" s="246">
        <f t="shared" si="14"/>
        <v>-0.2255369036353927</v>
      </c>
    </row>
    <row r="188" spans="1:19" ht="12.75">
      <c r="A188" s="234">
        <v>34516</v>
      </c>
      <c r="B188" s="100"/>
      <c r="C188" s="101">
        <f>' índice sin trilla'!C67</f>
        <v>38.13243550119818</v>
      </c>
      <c r="D188" s="101">
        <f>' índice sin trilla'!D67</f>
        <v>100.32427706000708</v>
      </c>
      <c r="E188" s="238">
        <f>' índice sin trilla'!O67</f>
        <v>134.36950083868592</v>
      </c>
      <c r="F188" s="238">
        <f>' índice sin trilla'!N67</f>
        <v>139.13682436828455</v>
      </c>
      <c r="G188" s="238">
        <f>' índice sin trilla'!M67</f>
        <v>125.16892201425745</v>
      </c>
      <c r="I188" s="238">
        <f t="shared" si="15"/>
        <v>17.32931837985232</v>
      </c>
      <c r="J188" s="101">
        <f t="shared" si="16"/>
        <v>2.5964465412327</v>
      </c>
      <c r="K188" s="101">
        <f t="shared" si="17"/>
        <v>-3.053277306545099</v>
      </c>
      <c r="L188" s="101">
        <f t="shared" si="18"/>
        <v>-3.6134413704947743</v>
      </c>
      <c r="M188" s="101">
        <f t="shared" si="19"/>
        <v>-1.827611374124416</v>
      </c>
      <c r="O188" s="245">
        <f>+(((SUM(D182:D188))/(SUM(D170:D176)))-1)*100</f>
        <v>4.351017072675711</v>
      </c>
      <c r="P188" s="245">
        <f>+(((SUM(E182:E188))/(SUM(E170:E176)))-1)*100</f>
        <v>-1.5121421208099783</v>
      </c>
      <c r="R188" s="245">
        <f t="shared" si="20"/>
        <v>4.233014472031749</v>
      </c>
      <c r="S188" s="245">
        <f t="shared" si="14"/>
        <v>-0.5731959570265621</v>
      </c>
    </row>
    <row r="189" spans="1:19" ht="12.75">
      <c r="A189" s="235">
        <v>34547</v>
      </c>
      <c r="B189" s="236"/>
      <c r="C189" s="237">
        <f>' índice sin trilla'!C68</f>
        <v>42.213381319673815</v>
      </c>
      <c r="D189" s="237">
        <f>' índice sin trilla'!D68</f>
        <v>110.92799538749045</v>
      </c>
      <c r="E189" s="239">
        <f>' índice sin trilla'!O68</f>
        <v>134.81475879819226</v>
      </c>
      <c r="F189" s="239">
        <f>' índice sin trilla'!N68</f>
        <v>139.1809606396104</v>
      </c>
      <c r="G189" s="239">
        <f>' índice sin trilla'!M68</f>
        <v>126.37413225263445</v>
      </c>
      <c r="I189" s="239">
        <f t="shared" si="15"/>
        <v>26.613407586777882</v>
      </c>
      <c r="J189" s="237">
        <f t="shared" si="16"/>
        <v>10.512530672132204</v>
      </c>
      <c r="K189" s="237">
        <f t="shared" si="17"/>
        <v>-3.228488539019936</v>
      </c>
      <c r="L189" s="237">
        <f t="shared" si="18"/>
        <v>-3.774234804812182</v>
      </c>
      <c r="M189" s="237">
        <f t="shared" si="19"/>
        <v>-2.0345550076977137</v>
      </c>
      <c r="O189" s="246">
        <f>+(((SUM(D182:D189))/(SUM(D170:D177)))-1)*100</f>
        <v>5.162168765084685</v>
      </c>
      <c r="P189" s="246">
        <f>+(((SUM(E182:E189))/(SUM(E170:E177)))-1)*100</f>
        <v>-1.732042707910475</v>
      </c>
      <c r="R189" s="246">
        <f t="shared" si="20"/>
        <v>4.642772471057999</v>
      </c>
      <c r="S189" s="246">
        <f t="shared" si="14"/>
        <v>-0.9877465503222882</v>
      </c>
    </row>
    <row r="190" spans="1:19" ht="12.75">
      <c r="A190" s="234">
        <v>34578</v>
      </c>
      <c r="B190" s="100"/>
      <c r="C190" s="101">
        <f>' índice sin trilla'!C69</f>
        <v>41.96297627537347</v>
      </c>
      <c r="D190" s="101">
        <f>' índice sin trilla'!D69</f>
        <v>107.29340503216694</v>
      </c>
      <c r="E190" s="238">
        <f>' índice sin trilla'!O69</f>
        <v>135.7012508974532</v>
      </c>
      <c r="F190" s="238">
        <f>' índice sin trilla'!N69</f>
        <v>140.14029246457528</v>
      </c>
      <c r="G190" s="238">
        <f>' índice sin trilla'!M69</f>
        <v>127.01208414472437</v>
      </c>
      <c r="I190" s="238">
        <f t="shared" si="15"/>
        <v>20.183094393875155</v>
      </c>
      <c r="J190" s="101">
        <f t="shared" si="16"/>
        <v>3.7528563522577496</v>
      </c>
      <c r="K190" s="101">
        <f t="shared" si="17"/>
        <v>-3.1765354029527737</v>
      </c>
      <c r="L190" s="101">
        <f t="shared" si="18"/>
        <v>-3.6861169260684723</v>
      </c>
      <c r="M190" s="101">
        <f t="shared" si="19"/>
        <v>-2.05664686038447</v>
      </c>
      <c r="O190" s="245">
        <f>+(((SUM(D182:D190))/(SUM(D170:D178)))-1)*100</f>
        <v>4.993851701193508</v>
      </c>
      <c r="P190" s="245">
        <f>+(((SUM(E182:E190))/(SUM(E170:E178)))-1)*100</f>
        <v>-1.8969715874549764</v>
      </c>
      <c r="R190" s="245">
        <f t="shared" si="20"/>
        <v>4.703268571573593</v>
      </c>
      <c r="S190" s="245">
        <f t="shared" si="14"/>
        <v>-1.3610637611094822</v>
      </c>
    </row>
    <row r="191" spans="1:19" ht="12.75">
      <c r="A191" s="235">
        <v>34608</v>
      </c>
      <c r="B191" s="236"/>
      <c r="C191" s="237">
        <f>' índice sin trilla'!C70</f>
        <v>43.49665260872158</v>
      </c>
      <c r="D191" s="237">
        <f>' índice sin trilla'!D70</f>
        <v>110.89936377952108</v>
      </c>
      <c r="E191" s="239">
        <f>' índice sin trilla'!O70</f>
        <v>136.078965878543</v>
      </c>
      <c r="F191" s="239">
        <f>' índice sin trilla'!N70</f>
        <v>140.77216105468685</v>
      </c>
      <c r="G191" s="239">
        <f>' índice sin trilla'!M70</f>
        <v>126.85548560041939</v>
      </c>
      <c r="I191" s="239">
        <f t="shared" si="15"/>
        <v>19.03751903775175</v>
      </c>
      <c r="J191" s="237">
        <f t="shared" si="16"/>
        <v>2.253887382656039</v>
      </c>
      <c r="K191" s="237">
        <f t="shared" si="17"/>
        <v>-3.6976824028838284</v>
      </c>
      <c r="L191" s="237">
        <f t="shared" si="18"/>
        <v>-4.418532092121996</v>
      </c>
      <c r="M191" s="237">
        <f t="shared" si="19"/>
        <v>-2.092407718435463</v>
      </c>
      <c r="O191" s="246">
        <f>+(((SUM(D182:D191))/(SUM(D170:D179)))-1)*100</f>
        <v>4.688858009289754</v>
      </c>
      <c r="P191" s="246">
        <f>+(((SUM(E182:E191))/(SUM(E170:E179)))-1)*100</f>
        <v>-2.08286185585973</v>
      </c>
      <c r="R191" s="246">
        <f t="shared" si="20"/>
        <v>4.567558435278274</v>
      </c>
      <c r="S191" s="246">
        <f t="shared" si="14"/>
        <v>-1.7809186816510336</v>
      </c>
    </row>
    <row r="192" spans="1:19" ht="12.75">
      <c r="A192" s="234">
        <v>34639</v>
      </c>
      <c r="B192" s="100"/>
      <c r="C192" s="101">
        <f>' índice sin trilla'!C71</f>
        <v>44.68843887604502</v>
      </c>
      <c r="D192" s="101">
        <f>' índice sin trilla'!D71</f>
        <v>112.75713120265732</v>
      </c>
      <c r="E192" s="238">
        <f>' índice sin trilla'!O71</f>
        <v>137.06084476967794</v>
      </c>
      <c r="F192" s="238">
        <f>' índice sin trilla'!N71</f>
        <v>141.62976373670176</v>
      </c>
      <c r="G192" s="238">
        <f>' índice sin trilla'!M71</f>
        <v>128.01074104203627</v>
      </c>
      <c r="I192" s="238">
        <f t="shared" si="15"/>
        <v>23.687832721159573</v>
      </c>
      <c r="J192" s="101">
        <f t="shared" si="16"/>
        <v>5.315350573400801</v>
      </c>
      <c r="K192" s="101">
        <f t="shared" si="17"/>
        <v>-2.3198378769499595</v>
      </c>
      <c r="L192" s="101">
        <f t="shared" si="18"/>
        <v>-2.9078017944797807</v>
      </c>
      <c r="M192" s="101">
        <f t="shared" si="19"/>
        <v>-1.0186137218156976</v>
      </c>
      <c r="O192" s="245">
        <f>+(((SUM(D182:D192))/(SUM(D170:D180)))-1)*100</f>
        <v>4.750885747765032</v>
      </c>
      <c r="P192" s="245">
        <f>+(((SUM(E182:E192))/(SUM(E170:E180)))-1)*100</f>
        <v>-2.104895553789299</v>
      </c>
      <c r="R192" s="245">
        <f t="shared" si="20"/>
        <v>4.525569160536302</v>
      </c>
      <c r="S192" s="245">
        <f t="shared" si="14"/>
        <v>-1.9806711072557714</v>
      </c>
    </row>
    <row r="193" spans="1:19" ht="12.75">
      <c r="A193" s="235">
        <v>34669</v>
      </c>
      <c r="B193" s="236"/>
      <c r="C193" s="237">
        <f>' índice sin trilla'!C72</f>
        <v>40.14366322557431</v>
      </c>
      <c r="D193" s="237">
        <f>' índice sin trilla'!D72</f>
        <v>101.64245861854944</v>
      </c>
      <c r="E193" s="239">
        <f>' índice sin trilla'!O72</f>
        <v>132.94714740171736</v>
      </c>
      <c r="F193" s="239">
        <f>' índice sin trilla'!N72</f>
        <v>136.13069447216438</v>
      </c>
      <c r="G193" s="239">
        <f>' índice sin trilla'!M72</f>
        <v>126.69565910279614</v>
      </c>
      <c r="I193" s="239">
        <f t="shared" si="15"/>
        <v>24.263727146676793</v>
      </c>
      <c r="J193" s="237">
        <f t="shared" si="16"/>
        <v>6.720814481097714</v>
      </c>
      <c r="K193" s="237">
        <f t="shared" si="17"/>
        <v>-2.1383052312510142</v>
      </c>
      <c r="L193" s="237">
        <f t="shared" si="18"/>
        <v>-2.5630930040863698</v>
      </c>
      <c r="M193" s="237">
        <f t="shared" si="19"/>
        <v>-1.2172579300574693</v>
      </c>
      <c r="O193" s="246">
        <f>+(((SUM(D182:D193))/(SUM(D170:D181)))-1)*100</f>
        <v>4.910340006527303</v>
      </c>
      <c r="P193" s="246">
        <f>+(((SUM(E182:E193))/(SUM(E170:E181)))-1)*100</f>
        <v>-2.1076547322756656</v>
      </c>
      <c r="R193" s="246">
        <f t="shared" si="20"/>
        <v>4.910340006527303</v>
      </c>
      <c r="S193" s="246">
        <f t="shared" si="14"/>
        <v>-2.1076547322756656</v>
      </c>
    </row>
    <row r="194" spans="1:19" ht="12.75">
      <c r="A194" s="234">
        <v>34700</v>
      </c>
      <c r="B194" s="100"/>
      <c r="C194" s="101">
        <f>' índice sin trilla'!C73</f>
        <v>38.32706542748087</v>
      </c>
      <c r="D194" s="101">
        <f>' índice sin trilla'!D73</f>
        <v>93.85216896953017</v>
      </c>
      <c r="E194" s="238">
        <f>' índice sin trilla'!O73</f>
        <v>125.73734496629555</v>
      </c>
      <c r="F194" s="238">
        <f>' índice sin trilla'!N73</f>
        <v>128.56175067380448</v>
      </c>
      <c r="G194" s="238">
        <f>' índice sin trilla'!M73</f>
        <v>120.55437109421413</v>
      </c>
      <c r="I194" s="238">
        <f t="shared" si="15"/>
        <v>22.93747574584821</v>
      </c>
      <c r="J194" s="101">
        <f t="shared" si="16"/>
        <v>4.74091939833543</v>
      </c>
      <c r="K194" s="101">
        <f t="shared" si="17"/>
        <v>-2.7196299442115213</v>
      </c>
      <c r="L194" s="101">
        <f t="shared" si="18"/>
        <v>-2.5577451040456722</v>
      </c>
      <c r="M194" s="101">
        <f t="shared" si="19"/>
        <v>-3.0506515092710074</v>
      </c>
      <c r="O194" s="245">
        <f>+(((SUM(D194:D194))/(SUM(D182:D182)))-1)*100</f>
        <v>4.74091939833543</v>
      </c>
      <c r="P194" s="245">
        <f>+(((SUM(E194:E194))/(SUM(E182:E182)))-1)*100</f>
        <v>-2.7196299442115213</v>
      </c>
      <c r="R194" s="245">
        <f t="shared" si="20"/>
        <v>4.721531015232316</v>
      </c>
      <c r="S194" s="245">
        <f t="shared" si="14"/>
        <v>-2.318388891339207</v>
      </c>
    </row>
    <row r="195" spans="1:19" ht="12.75">
      <c r="A195" s="235">
        <v>34731</v>
      </c>
      <c r="B195" s="236"/>
      <c r="C195" s="237">
        <f>' índice sin trilla'!C74</f>
        <v>43.13456140913497</v>
      </c>
      <c r="D195" s="237">
        <f>' índice sin trilla'!D74</f>
        <v>99.87809072422418</v>
      </c>
      <c r="E195" s="239">
        <f>' índice sin trilla'!O74</f>
        <v>130.24734815273686</v>
      </c>
      <c r="F195" s="239">
        <f>' índice sin trilla'!N74</f>
        <v>133.33665839417912</v>
      </c>
      <c r="G195" s="239">
        <f>' índice sin trilla'!M74</f>
        <v>124.3368919987389</v>
      </c>
      <c r="I195" s="239">
        <f t="shared" si="15"/>
        <v>25.281839023106013</v>
      </c>
      <c r="J195" s="237">
        <f t="shared" si="16"/>
        <v>5.2767545452284015</v>
      </c>
      <c r="K195" s="237">
        <f t="shared" si="17"/>
        <v>-1.6892348576172167</v>
      </c>
      <c r="L195" s="237">
        <f t="shared" si="18"/>
        <v>-2.5040135840513122</v>
      </c>
      <c r="M195" s="237">
        <f t="shared" si="19"/>
        <v>0.0351190927348366</v>
      </c>
      <c r="O195" s="246">
        <f>+(((SUM(D194:D195))/(SUM(D182:D183)))-1)*100</f>
        <v>5.016487515014845</v>
      </c>
      <c r="P195" s="246">
        <f>+(((SUM(E194:E195))/(SUM(E182:E183)))-1)*100</f>
        <v>-2.1980690453758833</v>
      </c>
      <c r="R195" s="246">
        <f t="shared" si="20"/>
        <v>4.7840778876280465</v>
      </c>
      <c r="S195" s="246">
        <f t="shared" si="14"/>
        <v>-2.3218653672573697</v>
      </c>
    </row>
    <row r="196" spans="1:19" ht="12.75">
      <c r="A196" s="234">
        <v>34759</v>
      </c>
      <c r="B196" s="100"/>
      <c r="C196" s="101">
        <f>' índice sin trilla'!C75</f>
        <v>48.392386446523716</v>
      </c>
      <c r="D196" s="101">
        <f>' índice sin trilla'!D75</f>
        <v>109.86105194236896</v>
      </c>
      <c r="E196" s="238">
        <f>' índice sin trilla'!O75</f>
        <v>130.6449605592211</v>
      </c>
      <c r="F196" s="238">
        <f>' índice sin trilla'!N75</f>
        <v>134.02635283776837</v>
      </c>
      <c r="G196" s="238">
        <f>' índice sin trilla'!M75</f>
        <v>124.04332249479589</v>
      </c>
      <c r="I196" s="238">
        <f t="shared" si="15"/>
        <v>32.57051196037899</v>
      </c>
      <c r="J196" s="101">
        <f t="shared" si="16"/>
        <v>9.96023525531644</v>
      </c>
      <c r="K196" s="101">
        <f t="shared" si="17"/>
        <v>-2.580002721548702</v>
      </c>
      <c r="L196" s="101">
        <f t="shared" si="18"/>
        <v>-3.60052697710348</v>
      </c>
      <c r="M196" s="101">
        <f t="shared" si="19"/>
        <v>-0.3915961030727555</v>
      </c>
      <c r="O196" s="245">
        <f>+(((SUM(D194:D196))/(SUM(D182:D184)))-1)*100</f>
        <v>6.753313957462148</v>
      </c>
      <c r="P196" s="245">
        <f>+(((SUM(E194:E196))/(SUM(E182:E184)))-1)*100</f>
        <v>-2.327461757392102</v>
      </c>
      <c r="R196" s="245">
        <f t="shared" si="20"/>
        <v>5.466111967304088</v>
      </c>
      <c r="S196" s="245">
        <f t="shared" si="14"/>
        <v>-2.490156449226033</v>
      </c>
    </row>
    <row r="197" spans="1:19" ht="12.75">
      <c r="A197" s="235">
        <v>34790</v>
      </c>
      <c r="B197" s="236"/>
      <c r="C197" s="237">
        <f>' índice sin trilla'!C76</f>
        <v>43.079948055073075</v>
      </c>
      <c r="D197" s="237">
        <f>' índice sin trilla'!D76</f>
        <v>96.93546676267951</v>
      </c>
      <c r="E197" s="239">
        <f>' índice sin trilla'!O76</f>
        <v>131.495692329598</v>
      </c>
      <c r="F197" s="239">
        <f>' índice sin trilla'!N76</f>
        <v>134.95597973197692</v>
      </c>
      <c r="G197" s="239">
        <f>' índice sin trilla'!M76</f>
        <v>124.71361584569588</v>
      </c>
      <c r="I197" s="239">
        <f t="shared" si="15"/>
        <v>18.474952072622465</v>
      </c>
      <c r="J197" s="237">
        <f t="shared" si="16"/>
        <v>-2.2759806952825867</v>
      </c>
      <c r="K197" s="237">
        <f t="shared" si="17"/>
        <v>-2.6767126556381693</v>
      </c>
      <c r="L197" s="237">
        <f t="shared" si="18"/>
        <v>-3.9739166992454167</v>
      </c>
      <c r="M197" s="237">
        <f t="shared" si="19"/>
        <v>0.13704567301291437</v>
      </c>
      <c r="O197" s="246">
        <f>+(((SUM(D194:D197))/(SUM(D182:D185)))-1)*100</f>
        <v>4.418348431374475</v>
      </c>
      <c r="P197" s="246">
        <f>+(((SUM(E194:E197))/(SUM(E182:E185)))-1)*100</f>
        <v>-2.416335725602714</v>
      </c>
      <c r="R197" s="246">
        <f t="shared" si="20"/>
        <v>4.477040800558774</v>
      </c>
      <c r="S197" s="246">
        <f t="shared" si="14"/>
        <v>-2.6595776129168303</v>
      </c>
    </row>
    <row r="198" spans="1:19" ht="12.75">
      <c r="A198" s="234">
        <v>34820</v>
      </c>
      <c r="B198" s="100"/>
      <c r="C198" s="101">
        <f>' índice sin trilla'!C77</f>
        <v>49.497256829030285</v>
      </c>
      <c r="D198" s="101">
        <f>' índice sin trilla'!D77</f>
        <v>109.93884602446272</v>
      </c>
      <c r="E198" s="238">
        <f>' índice sin trilla'!O77</f>
        <v>130.9959777720491</v>
      </c>
      <c r="F198" s="238">
        <f>' índice sin trilla'!N77</f>
        <v>133.369848532579</v>
      </c>
      <c r="G198" s="238">
        <f>' índice sin trilla'!M77</f>
        <v>126.27005041797447</v>
      </c>
      <c r="I198" s="238">
        <f t="shared" si="15"/>
        <v>27.5723990439483</v>
      </c>
      <c r="J198" s="101">
        <f t="shared" si="16"/>
        <v>5.229930676737138</v>
      </c>
      <c r="K198" s="101">
        <f t="shared" si="17"/>
        <v>-2.0945183252394917</v>
      </c>
      <c r="L198" s="101">
        <f t="shared" si="18"/>
        <v>-3.9073868777845244</v>
      </c>
      <c r="M198" s="101">
        <f t="shared" si="19"/>
        <v>1.8566139157458306</v>
      </c>
      <c r="O198" s="245">
        <f>+(((SUM(D194:D198))/(SUM(D182:D186)))-1)*100</f>
        <v>4.592079192568788</v>
      </c>
      <c r="P198" s="245">
        <f>+(((SUM(E194:E198))/(SUM(E182:E186)))-1)*100</f>
        <v>-2.351561847442951</v>
      </c>
      <c r="R198" s="245">
        <f t="shared" si="20"/>
        <v>4.580567017000159</v>
      </c>
      <c r="S198" s="245">
        <f aca="true" t="shared" si="21" ref="S198:S261">+(((SUM(E187:E198))/(SUM(E175:E186)))-1)*100</f>
        <v>-2.6804752447449065</v>
      </c>
    </row>
    <row r="199" spans="1:19" ht="12.75">
      <c r="A199" s="235">
        <v>34851</v>
      </c>
      <c r="B199" s="236"/>
      <c r="C199" s="237">
        <f>' índice sin trilla'!C78</f>
        <v>48.1772472363235</v>
      </c>
      <c r="D199" s="237">
        <f>' índice sin trilla'!D78</f>
        <v>105.90135903400993</v>
      </c>
      <c r="E199" s="239">
        <f>' índice sin trilla'!O78</f>
        <v>131.35751986027884</v>
      </c>
      <c r="F199" s="239">
        <f>' índice sin trilla'!N78</f>
        <v>133.3713211001269</v>
      </c>
      <c r="G199" s="239">
        <f>' índice sin trilla'!M78</f>
        <v>127.39689755199274</v>
      </c>
      <c r="I199" s="239">
        <f t="shared" si="15"/>
        <v>25.462559474616175</v>
      </c>
      <c r="J199" s="237">
        <f t="shared" si="16"/>
        <v>3.308792583683129</v>
      </c>
      <c r="K199" s="237">
        <f t="shared" si="17"/>
        <v>-2.392140380041141</v>
      </c>
      <c r="L199" s="237">
        <f t="shared" si="18"/>
        <v>-4.248554827602202</v>
      </c>
      <c r="M199" s="237">
        <f t="shared" si="19"/>
        <v>1.633487785569554</v>
      </c>
      <c r="O199" s="246">
        <f>+(((SUM(D194:D199))/(SUM(D182:D187)))-1)*100</f>
        <v>4.369327287377844</v>
      </c>
      <c r="P199" s="246">
        <f>+(((SUM(E194:E199))/(SUM(E182:E187)))-1)*100</f>
        <v>-2.3583937280578504</v>
      </c>
      <c r="R199" s="246">
        <f t="shared" si="20"/>
        <v>4.764483802439701</v>
      </c>
      <c r="S199" s="246">
        <f t="shared" si="21"/>
        <v>-2.6557443394524927</v>
      </c>
    </row>
    <row r="200" spans="1:19" ht="12.75">
      <c r="A200" s="234">
        <v>34881</v>
      </c>
      <c r="B200" s="100"/>
      <c r="C200" s="101">
        <f>' índice sin trilla'!C79</f>
        <v>47.625874168308805</v>
      </c>
      <c r="D200" s="101">
        <f>' índice sin trilla'!D79</f>
        <v>103.76426243005686</v>
      </c>
      <c r="E200" s="238">
        <f>' índice sin trilla'!O79</f>
        <v>131.0687540271462</v>
      </c>
      <c r="F200" s="238">
        <f>' índice sin trilla'!N79</f>
        <v>133.37985781245678</v>
      </c>
      <c r="G200" s="238">
        <f>' índice sin trilla'!M79</f>
        <v>126.61477578073101</v>
      </c>
      <c r="I200" s="238">
        <f t="shared" si="15"/>
        <v>24.89596728436694</v>
      </c>
      <c r="J200" s="101">
        <f t="shared" si="16"/>
        <v>3.428866343080861</v>
      </c>
      <c r="K200" s="101">
        <f t="shared" si="17"/>
        <v>-2.456470248782383</v>
      </c>
      <c r="L200" s="101">
        <f t="shared" si="18"/>
        <v>-4.137629690749245</v>
      </c>
      <c r="M200" s="101">
        <f t="shared" si="19"/>
        <v>1.1551220088872105</v>
      </c>
      <c r="O200" s="245">
        <f>+(((SUM(D194:D200))/(SUM(D182:D188)))-1)*100</f>
        <v>4.2327622915185215</v>
      </c>
      <c r="P200" s="245">
        <f>+(((SUM(E194:E200))/(SUM(E182:E188)))-1)*100</f>
        <v>-2.3725080018078493</v>
      </c>
      <c r="R200" s="245">
        <f t="shared" si="20"/>
        <v>4.829196671184555</v>
      </c>
      <c r="S200" s="245">
        <f t="shared" si="21"/>
        <v>-2.6055339239764885</v>
      </c>
    </row>
    <row r="201" spans="1:19" ht="12.75">
      <c r="A201" s="235">
        <v>34912</v>
      </c>
      <c r="B201" s="236"/>
      <c r="C201" s="237">
        <f>' índice sin trilla'!C80</f>
        <v>50.36846879596661</v>
      </c>
      <c r="D201" s="237">
        <f>' índice sin trilla'!D80</f>
        <v>109.29460809690086</v>
      </c>
      <c r="E201" s="239">
        <f>' índice sin trilla'!O80</f>
        <v>131.37048856516813</v>
      </c>
      <c r="F201" s="239">
        <f>' índice sin trilla'!N80</f>
        <v>133.6398548602013</v>
      </c>
      <c r="G201" s="239">
        <f>' índice sin trilla'!M80</f>
        <v>127.01911215778011</v>
      </c>
      <c r="I201" s="239">
        <f t="shared" si="15"/>
        <v>19.318726009025177</v>
      </c>
      <c r="J201" s="237">
        <f t="shared" si="16"/>
        <v>-1.472475261888484</v>
      </c>
      <c r="K201" s="237">
        <f t="shared" si="17"/>
        <v>-2.554816893734868</v>
      </c>
      <c r="L201" s="237">
        <f t="shared" si="18"/>
        <v>-3.981223979159776</v>
      </c>
      <c r="M201" s="237">
        <f t="shared" si="19"/>
        <v>0.5103733601559135</v>
      </c>
      <c r="O201" s="246">
        <f>+(((SUM(D194:D201))/(SUM(D182:D189)))-1)*100</f>
        <v>3.443465405208612</v>
      </c>
      <c r="P201" s="246">
        <f>+(((SUM(E194:E201))/(SUM(E182:E189)))-1)*100</f>
        <v>-2.395509964151199</v>
      </c>
      <c r="R201" s="246">
        <f t="shared" si="20"/>
        <v>3.785190414393047</v>
      </c>
      <c r="S201" s="246">
        <f t="shared" si="21"/>
        <v>-2.5479603124045513</v>
      </c>
    </row>
    <row r="202" spans="1:19" ht="12.75">
      <c r="A202" s="234">
        <v>34943</v>
      </c>
      <c r="B202" s="100"/>
      <c r="C202" s="101">
        <f>' índice sin trilla'!C81</f>
        <v>50.37014112912908</v>
      </c>
      <c r="D202" s="101">
        <f>' índice sin trilla'!D81</f>
        <v>108.09792053108036</v>
      </c>
      <c r="E202" s="238">
        <f>' índice sin trilla'!O81</f>
        <v>131.73828104965855</v>
      </c>
      <c r="F202" s="238">
        <f>' índice sin trilla'!N81</f>
        <v>133.79809422909742</v>
      </c>
      <c r="G202" s="238">
        <f>' índice sin trilla'!M81</f>
        <v>127.70897385491595</v>
      </c>
      <c r="I202" s="238">
        <f t="shared" si="15"/>
        <v>20.03472012705987</v>
      </c>
      <c r="J202" s="101">
        <f t="shared" si="16"/>
        <v>0.7498275394207221</v>
      </c>
      <c r="K202" s="101">
        <f t="shared" si="17"/>
        <v>-2.9203635350343204</v>
      </c>
      <c r="L202" s="101">
        <f t="shared" si="18"/>
        <v>-4.525606536093862</v>
      </c>
      <c r="M202" s="101">
        <f t="shared" si="19"/>
        <v>0.5486798479721999</v>
      </c>
      <c r="O202" s="245">
        <f>+(((SUM(D194:D202))/(SUM(D182:D190)))-1)*100</f>
        <v>3.1255612006446665</v>
      </c>
      <c r="P202" s="245">
        <f>+(((SUM(E194:E202))/(SUM(E182:E190)))-1)*100</f>
        <v>-2.4546549210463287</v>
      </c>
      <c r="R202" s="245">
        <f t="shared" si="20"/>
        <v>3.5209571296391573</v>
      </c>
      <c r="S202" s="245">
        <f t="shared" si="21"/>
        <v>-2.5247984722139183</v>
      </c>
    </row>
    <row r="203" spans="1:19" ht="12.75">
      <c r="A203" s="235">
        <v>34973</v>
      </c>
      <c r="B203" s="236"/>
      <c r="C203" s="237">
        <f>' índice sin trilla'!C82</f>
        <v>54.85447256011446</v>
      </c>
      <c r="D203" s="237">
        <f>' índice sin trilla'!D82</f>
        <v>117.93113783936091</v>
      </c>
      <c r="E203" s="239">
        <f>' índice sin trilla'!O82</f>
        <v>132.30399722427578</v>
      </c>
      <c r="F203" s="239">
        <f>' índice sin trilla'!N82</f>
        <v>134.49720420596915</v>
      </c>
      <c r="G203" s="239">
        <f>' índice sin trilla'!M82</f>
        <v>127.97895153408909</v>
      </c>
      <c r="I203" s="239">
        <f t="shared" si="15"/>
        <v>26.111940276331747</v>
      </c>
      <c r="J203" s="237">
        <f t="shared" si="16"/>
        <v>6.340680252972142</v>
      </c>
      <c r="K203" s="237">
        <f t="shared" si="17"/>
        <v>-2.7741015151721227</v>
      </c>
      <c r="L203" s="237">
        <f t="shared" si="18"/>
        <v>-4.4575268303794875</v>
      </c>
      <c r="M203" s="237">
        <f t="shared" si="19"/>
        <v>0.885626607593859</v>
      </c>
      <c r="O203" s="246">
        <f>+(((SUM(D194:D203))/(SUM(D182:D191)))-1)*100</f>
        <v>3.475121718480767</v>
      </c>
      <c r="P203" s="246">
        <f>+(((SUM(E194:E203))/(SUM(E182:E191)))-1)*100</f>
        <v>-2.4870880591081335</v>
      </c>
      <c r="R203" s="246">
        <f t="shared" si="20"/>
        <v>3.8892133166800402</v>
      </c>
      <c r="S203" s="246">
        <f t="shared" si="21"/>
        <v>-2.4432573290806614</v>
      </c>
    </row>
    <row r="204" spans="1:19" ht="12.75">
      <c r="A204" s="234">
        <v>35004</v>
      </c>
      <c r="B204" s="100"/>
      <c r="C204" s="101">
        <f>' índice sin trilla'!C83</f>
        <v>55.02527726958569</v>
      </c>
      <c r="D204" s="101">
        <f>' índice sin trilla'!D83</f>
        <v>117.73958342998873</v>
      </c>
      <c r="E204" s="238">
        <f>' índice sin trilla'!O83</f>
        <v>131.68043560199192</v>
      </c>
      <c r="F204" s="238">
        <f>' índice sin trilla'!N83</f>
        <v>133.5126677832732</v>
      </c>
      <c r="G204" s="238">
        <f>' índice sin trilla'!M83</f>
        <v>128.00315305307802</v>
      </c>
      <c r="I204" s="238">
        <f t="shared" si="15"/>
        <v>23.130900639005493</v>
      </c>
      <c r="J204" s="101">
        <f t="shared" si="16"/>
        <v>4.418746889167036</v>
      </c>
      <c r="K204" s="101">
        <f t="shared" si="17"/>
        <v>-3.9255625315366083</v>
      </c>
      <c r="L204" s="101">
        <f t="shared" si="18"/>
        <v>-5.731207720235087</v>
      </c>
      <c r="M204" s="101">
        <f t="shared" si="19"/>
        <v>-0.005927618961099057</v>
      </c>
      <c r="O204" s="245">
        <f>+(((SUM(D194:D204))/(SUM(D182:D192)))-1)*100</f>
        <v>3.569051544345214</v>
      </c>
      <c r="P204" s="245">
        <f>+(((SUM(E194:E204))/(SUM(E182:E192)))-1)*100</f>
        <v>-2.620541736277582</v>
      </c>
      <c r="R204" s="245">
        <f t="shared" si="20"/>
        <v>3.813495185169069</v>
      </c>
      <c r="S204" s="245">
        <f t="shared" si="21"/>
        <v>-2.579931444007033</v>
      </c>
    </row>
    <row r="205" spans="1:19" ht="12.75">
      <c r="A205" s="235">
        <v>35034</v>
      </c>
      <c r="B205" s="236"/>
      <c r="C205" s="237">
        <f>' índice sin trilla'!C84</f>
        <v>48.81565221593928</v>
      </c>
      <c r="D205" s="237">
        <f>' índice sin trilla'!D84</f>
        <v>104.46323333215717</v>
      </c>
      <c r="E205" s="239">
        <f>' índice sin trilla'!O84</f>
        <v>128.40647226418855</v>
      </c>
      <c r="F205" s="239">
        <f>' índice sin trilla'!N84</f>
        <v>128.73047358343456</v>
      </c>
      <c r="G205" s="239">
        <f>' índice sin trilla'!M84</f>
        <v>127.84381382630275</v>
      </c>
      <c r="I205" s="239">
        <f t="shared" si="15"/>
        <v>21.60238576543336</v>
      </c>
      <c r="J205" s="237">
        <f t="shared" si="16"/>
        <v>2.7751933118754346</v>
      </c>
      <c r="K205" s="237">
        <f t="shared" si="17"/>
        <v>-3.415398695098404</v>
      </c>
      <c r="L205" s="237">
        <f t="shared" si="18"/>
        <v>-5.4361148434771245</v>
      </c>
      <c r="M205" s="237">
        <f t="shared" si="19"/>
        <v>0.9062305146343208</v>
      </c>
      <c r="O205" s="246">
        <f>+(((SUM(D194:D205))/(SUM(D182:D193)))-1)*100</f>
        <v>3.503684417317454</v>
      </c>
      <c r="P205" s="246">
        <f>+(((SUM(E194:E205))/(SUM(E182:E193)))-1)*100</f>
        <v>-2.6861654028929816</v>
      </c>
      <c r="R205" s="246">
        <f t="shared" si="20"/>
        <v>3.503684417317454</v>
      </c>
      <c r="S205" s="246">
        <f t="shared" si="21"/>
        <v>-2.6861654028929816</v>
      </c>
    </row>
    <row r="206" spans="1:19" ht="12.75">
      <c r="A206" s="234">
        <v>35065</v>
      </c>
      <c r="B206" s="100"/>
      <c r="C206" s="101">
        <f>' índice sin trilla'!C85</f>
        <v>45.84461546740588</v>
      </c>
      <c r="D206" s="101">
        <f>' índice sin trilla'!D85</f>
        <v>92.57135015835094</v>
      </c>
      <c r="E206" s="238">
        <f>' índice sin trilla'!O85</f>
        <v>122.14305297446757</v>
      </c>
      <c r="F206" s="238">
        <f>' índice sin trilla'!N85</f>
        <v>122.02228727039962</v>
      </c>
      <c r="G206" s="238">
        <f>' índice sin trilla'!M85</f>
        <v>122.6289651353549</v>
      </c>
      <c r="I206" s="238">
        <f t="shared" si="15"/>
        <v>19.61420723469962</v>
      </c>
      <c r="J206" s="101">
        <f t="shared" si="16"/>
        <v>-1.3647194574640698</v>
      </c>
      <c r="K206" s="101">
        <f t="shared" si="17"/>
        <v>-2.8585715666188505</v>
      </c>
      <c r="L206" s="101">
        <f t="shared" si="18"/>
        <v>-5.086632197470021</v>
      </c>
      <c r="M206" s="101">
        <f t="shared" si="19"/>
        <v>1.720878324286934</v>
      </c>
      <c r="O206" s="245">
        <f>+(((SUM(D206:D206))/(SUM(D194:D194)))-1)*100</f>
        <v>-1.3647194574640698</v>
      </c>
      <c r="P206" s="245">
        <f>+(((SUM(E206:E206))/(SUM(E194:E194)))-1)*100</f>
        <v>-2.8585715666188505</v>
      </c>
      <c r="R206" s="245">
        <f t="shared" si="20"/>
        <v>3.0453072811928994</v>
      </c>
      <c r="S206" s="245">
        <f t="shared" si="21"/>
        <v>-2.6969649123090855</v>
      </c>
    </row>
    <row r="207" spans="1:19" ht="12.75">
      <c r="A207" s="235">
        <v>35096</v>
      </c>
      <c r="B207" s="236"/>
      <c r="C207" s="237">
        <f>' índice sin trilla'!C86</f>
        <v>52.4669291063122</v>
      </c>
      <c r="D207" s="237">
        <f>' índice sin trilla'!D86</f>
        <v>102.99585262047619</v>
      </c>
      <c r="E207" s="239">
        <f>' índice sin trilla'!O86</f>
        <v>126.55363341979462</v>
      </c>
      <c r="F207" s="239">
        <f>' índice sin trilla'!N86</f>
        <v>126.964132843583</v>
      </c>
      <c r="G207" s="239">
        <f>' índice sin trilla'!M86</f>
        <v>125.79458096056545</v>
      </c>
      <c r="I207" s="239">
        <f t="shared" si="15"/>
        <v>21.635476036626255</v>
      </c>
      <c r="J207" s="237">
        <f t="shared" si="16"/>
        <v>3.121567376433476</v>
      </c>
      <c r="K207" s="237">
        <f t="shared" si="17"/>
        <v>-2.8359231764248594</v>
      </c>
      <c r="L207" s="237">
        <f t="shared" si="18"/>
        <v>-4.779274977596348</v>
      </c>
      <c r="M207" s="237">
        <f t="shared" si="19"/>
        <v>1.1723704351893627</v>
      </c>
      <c r="O207" s="246">
        <f>+(((SUM(D206:D207))/(SUM(D194:D195)))-1)*100</f>
        <v>0.9481962642163166</v>
      </c>
      <c r="P207" s="246">
        <f>+(((SUM(E206:E207))/(SUM(E194:E195)))-1)*100</f>
        <v>-2.8470478589832315</v>
      </c>
      <c r="R207" s="246">
        <f t="shared" si="20"/>
        <v>2.88120725310137</v>
      </c>
      <c r="S207" s="246">
        <f t="shared" si="21"/>
        <v>-2.791451497009434</v>
      </c>
    </row>
    <row r="208" spans="1:19" ht="12.75">
      <c r="A208" s="234">
        <v>35125</v>
      </c>
      <c r="B208" s="100"/>
      <c r="C208" s="101">
        <f>' índice sin trilla'!C87</f>
        <v>55.70904313528297</v>
      </c>
      <c r="D208" s="101">
        <f>' índice sin trilla'!D87</f>
        <v>107.1020389125141</v>
      </c>
      <c r="E208" s="238">
        <f>' índice sin trilla'!O87</f>
        <v>127.15431325219313</v>
      </c>
      <c r="F208" s="238">
        <f>' índice sin trilla'!N87</f>
        <v>127.8273850591235</v>
      </c>
      <c r="G208" s="238">
        <f>' índice sin trilla'!M87</f>
        <v>125.75739364820751</v>
      </c>
      <c r="I208" s="238">
        <f t="shared" si="15"/>
        <v>15.119437634770438</v>
      </c>
      <c r="J208" s="101">
        <f t="shared" si="16"/>
        <v>-2.5113659309417335</v>
      </c>
      <c r="K208" s="101">
        <f t="shared" si="17"/>
        <v>-2.6718575994713945</v>
      </c>
      <c r="L208" s="101">
        <f t="shared" si="18"/>
        <v>-4.6251857544377</v>
      </c>
      <c r="M208" s="101">
        <f t="shared" si="19"/>
        <v>1.3818326685691051</v>
      </c>
      <c r="O208" s="245">
        <f>+(((SUM(D206:D208))/(SUM(D194:D196)))-1)*100</f>
        <v>-0.3037207948451859</v>
      </c>
      <c r="P208" s="245">
        <f>+(((SUM(E206:E208))/(SUM(E194:E196)))-1)*100</f>
        <v>-2.7878498012901987</v>
      </c>
      <c r="R208" s="245">
        <f t="shared" si="20"/>
        <v>1.8444458399120345</v>
      </c>
      <c r="S208" s="245">
        <f t="shared" si="21"/>
        <v>-2.799403563320524</v>
      </c>
    </row>
    <row r="209" spans="1:19" ht="12.75">
      <c r="A209" s="235">
        <v>35156</v>
      </c>
      <c r="B209" s="236"/>
      <c r="C209" s="237">
        <f>' índice sin trilla'!C88</f>
        <v>52.47826587147548</v>
      </c>
      <c r="D209" s="237">
        <f>' índice sin trilla'!D88</f>
        <v>100.54197757791238</v>
      </c>
      <c r="E209" s="239">
        <f>' índice sin trilla'!O88</f>
        <v>128.10427636934241</v>
      </c>
      <c r="F209" s="239">
        <f>' índice sin trilla'!N88</f>
        <v>129.26405192184436</v>
      </c>
      <c r="G209" s="239">
        <f>' índice sin trilla'!M88</f>
        <v>125.7475066691883</v>
      </c>
      <c r="I209" s="239">
        <f t="shared" si="15"/>
        <v>21.815991524380827</v>
      </c>
      <c r="J209" s="237">
        <f t="shared" si="16"/>
        <v>3.720527620775216</v>
      </c>
      <c r="K209" s="237">
        <f t="shared" si="17"/>
        <v>-2.5791080302120406</v>
      </c>
      <c r="L209" s="237">
        <f t="shared" si="18"/>
        <v>-4.2176180866062785</v>
      </c>
      <c r="M209" s="237">
        <f t="shared" si="19"/>
        <v>0.8290119859660106</v>
      </c>
      <c r="O209" s="246">
        <f>+(((SUM(D206:D209))/(SUM(D194:D197)))-1)*100</f>
        <v>0.6702275641050415</v>
      </c>
      <c r="P209" s="246">
        <f>+(((SUM(E206:E209))/(SUM(E194:E197)))-1)*100</f>
        <v>-2.7348729609994904</v>
      </c>
      <c r="R209" s="246">
        <f t="shared" si="20"/>
        <v>2.316395272822658</v>
      </c>
      <c r="S209" s="246">
        <f t="shared" si="21"/>
        <v>-2.79164702043313</v>
      </c>
    </row>
    <row r="210" spans="1:19" ht="12.75">
      <c r="A210" s="234">
        <v>35186</v>
      </c>
      <c r="B210" s="100"/>
      <c r="C210" s="101">
        <f>' índice sin trilla'!C89</f>
        <v>57.99502447419908</v>
      </c>
      <c r="D210" s="101">
        <f>' índice sin trilla'!D89</f>
        <v>109.41978640102992</v>
      </c>
      <c r="E210" s="238">
        <f>' índice sin trilla'!O89</f>
        <v>127.60975488431724</v>
      </c>
      <c r="F210" s="238">
        <f>' índice sin trilla'!N89</f>
        <v>127.97003614581217</v>
      </c>
      <c r="G210" s="238">
        <f>' índice sin trilla'!M89</f>
        <v>126.80630286107325</v>
      </c>
      <c r="I210" s="238">
        <f t="shared" si="15"/>
        <v>17.1681587820536</v>
      </c>
      <c r="J210" s="101">
        <f t="shared" si="16"/>
        <v>-0.47213486606663135</v>
      </c>
      <c r="K210" s="101">
        <f t="shared" si="17"/>
        <v>-2.5849823371098757</v>
      </c>
      <c r="L210" s="101">
        <f t="shared" si="18"/>
        <v>-4.04875048309572</v>
      </c>
      <c r="M210" s="101">
        <f t="shared" si="19"/>
        <v>0.424686963633647</v>
      </c>
      <c r="O210" s="245">
        <f>+(((SUM(D206:D210))/(SUM(D194:D198)))-1)*100</f>
        <v>0.42419727076907776</v>
      </c>
      <c r="P210" s="245">
        <f>+(((SUM(E206:E210))/(SUM(E194:E198)))-1)*100</f>
        <v>-2.7046242723245406</v>
      </c>
      <c r="R210" s="245">
        <f t="shared" si="20"/>
        <v>1.8302801910361044</v>
      </c>
      <c r="S210" s="245">
        <f t="shared" si="21"/>
        <v>-2.8331618446423734</v>
      </c>
    </row>
    <row r="211" spans="1:19" ht="12.75">
      <c r="A211" s="235">
        <v>35217</v>
      </c>
      <c r="B211" s="236"/>
      <c r="C211" s="237">
        <f>' índice sin trilla'!C90</f>
        <v>54.9337885103999</v>
      </c>
      <c r="D211" s="237">
        <f>' índice sin trilla'!D90</f>
        <v>102.33569055820398</v>
      </c>
      <c r="E211" s="239">
        <f>' índice sin trilla'!O90</f>
        <v>127.53436387471714</v>
      </c>
      <c r="F211" s="239">
        <f>' índice sin trilla'!N90</f>
        <v>127.24909143923743</v>
      </c>
      <c r="G211" s="239">
        <f>' índice sin trilla'!M90</f>
        <v>128.0611304502632</v>
      </c>
      <c r="I211" s="239">
        <f t="shared" si="15"/>
        <v>14.024340662166912</v>
      </c>
      <c r="J211" s="237">
        <f t="shared" si="16"/>
        <v>-3.3669714046453803</v>
      </c>
      <c r="K211" s="237">
        <f t="shared" si="17"/>
        <v>-2.9104964752899365</v>
      </c>
      <c r="L211" s="237">
        <f t="shared" si="18"/>
        <v>-4.59036441297096</v>
      </c>
      <c r="M211" s="237">
        <f t="shared" si="19"/>
        <v>0.5213885981794508</v>
      </c>
      <c r="O211" s="246">
        <f>+(((SUM(D206:D211))/(SUM(D194:D199)))-1)*100</f>
        <v>-0.22718400991138532</v>
      </c>
      <c r="P211" s="246">
        <f>+(((SUM(E206:E211))/(SUM(E194:E199)))-1)*100</f>
        <v>-2.7392733370750766</v>
      </c>
      <c r="R211" s="246">
        <f t="shared" si="20"/>
        <v>1.2732645188523906</v>
      </c>
      <c r="S211" s="246">
        <f t="shared" si="21"/>
        <v>-2.8768387927114003</v>
      </c>
    </row>
    <row r="212" spans="1:19" ht="12.75">
      <c r="A212" s="234">
        <v>35247</v>
      </c>
      <c r="B212" s="100"/>
      <c r="C212" s="101">
        <f>' índice sin trilla'!C91</f>
        <v>55.75722588065784</v>
      </c>
      <c r="D212" s="101">
        <f>' índice sin trilla'!D91</f>
        <v>103.29767479566819</v>
      </c>
      <c r="E212" s="238">
        <f>' índice sin trilla'!O91</f>
        <v>126.85605536581028</v>
      </c>
      <c r="F212" s="238">
        <f>' índice sin trilla'!N91</f>
        <v>126.62445245365204</v>
      </c>
      <c r="G212" s="238">
        <f>' índice sin trilla'!M91</f>
        <v>127.31561620603156</v>
      </c>
      <c r="I212" s="238">
        <f t="shared" si="15"/>
        <v>17.073390996694403</v>
      </c>
      <c r="J212" s="101">
        <f t="shared" si="16"/>
        <v>-0.44966120652877306</v>
      </c>
      <c r="K212" s="101">
        <f t="shared" si="17"/>
        <v>-3.2141136097650125</v>
      </c>
      <c r="L212" s="101">
        <f t="shared" si="18"/>
        <v>-5.064786744864735</v>
      </c>
      <c r="M212" s="101">
        <f t="shared" si="19"/>
        <v>0.5535218310651624</v>
      </c>
      <c r="O212" s="245">
        <f>+(((SUM(D206:D212))/(SUM(D194:D200)))-1)*100</f>
        <v>-0.2592409194627443</v>
      </c>
      <c r="P212" s="245">
        <f>+(((SUM(E206:E212))/(SUM(E194:E200)))-1)*100</f>
        <v>-2.8075492264116764</v>
      </c>
      <c r="R212" s="245">
        <f t="shared" si="20"/>
        <v>0.9606488328596896</v>
      </c>
      <c r="S212" s="245">
        <f t="shared" si="21"/>
        <v>-2.9402401500165043</v>
      </c>
    </row>
    <row r="213" spans="1:19" ht="12.75">
      <c r="A213" s="235">
        <v>35278</v>
      </c>
      <c r="B213" s="236"/>
      <c r="C213" s="237">
        <f>' índice sin trilla'!C92</f>
        <v>56.45595965974384</v>
      </c>
      <c r="D213" s="237">
        <f>' índice sin trilla'!D92</f>
        <v>104.10751249494388</v>
      </c>
      <c r="E213" s="239">
        <f>' índice sin trilla'!O92</f>
        <v>126.38413011812631</v>
      </c>
      <c r="F213" s="239">
        <f>' índice sin trilla'!N92</f>
        <v>125.33650656964019</v>
      </c>
      <c r="G213" s="239">
        <f>' índice sin trilla'!M92</f>
        <v>128.50168095948</v>
      </c>
      <c r="I213" s="239">
        <f t="shared" si="15"/>
        <v>12.085916068714585</v>
      </c>
      <c r="J213" s="237">
        <f t="shared" si="16"/>
        <v>-4.745975755142551</v>
      </c>
      <c r="K213" s="237">
        <f t="shared" si="17"/>
        <v>-3.7956458117062386</v>
      </c>
      <c r="L213" s="237">
        <f t="shared" si="18"/>
        <v>-6.213227557937051</v>
      </c>
      <c r="M213" s="237">
        <f t="shared" si="19"/>
        <v>1.16720135774393</v>
      </c>
      <c r="O213" s="246">
        <f>+(((SUM(D206:D213))/(SUM(D194:D201)))-1)*100</f>
        <v>-0.8504642616635749</v>
      </c>
      <c r="P213" s="246">
        <f>+(((SUM(E206:E213))/(SUM(E194:E201)))-1)*100</f>
        <v>-2.932014160785046</v>
      </c>
      <c r="R213" s="246">
        <f t="shared" si="20"/>
        <v>0.6803028632015318</v>
      </c>
      <c r="S213" s="246">
        <f t="shared" si="21"/>
        <v>-3.043941260770111</v>
      </c>
    </row>
    <row r="214" spans="1:19" ht="12.75">
      <c r="A214" s="234">
        <v>35309</v>
      </c>
      <c r="B214" s="100"/>
      <c r="C214" s="101">
        <f>' índice sin trilla'!C93</f>
        <v>55.415473709870156</v>
      </c>
      <c r="D214" s="101">
        <f>' índice sin trilla'!D93</f>
        <v>100.21874800140114</v>
      </c>
      <c r="E214" s="238">
        <f>' índice sin trilla'!O93</f>
        <v>126.20418785170612</v>
      </c>
      <c r="F214" s="238">
        <f>' índice sin trilla'!N93</f>
        <v>125.55721750916183</v>
      </c>
      <c r="G214" s="238">
        <f>' índice sin trilla'!M93</f>
        <v>127.47617199760225</v>
      </c>
      <c r="I214" s="238">
        <f t="shared" si="15"/>
        <v>10.016514680407273</v>
      </c>
      <c r="J214" s="101">
        <f t="shared" si="16"/>
        <v>-7.288921462105091</v>
      </c>
      <c r="K214" s="101">
        <f t="shared" si="17"/>
        <v>-4.2008239016466</v>
      </c>
      <c r="L214" s="101">
        <f t="shared" si="18"/>
        <v>-6.159188415512884</v>
      </c>
      <c r="M214" s="101">
        <f t="shared" si="19"/>
        <v>-0.18229091526346108</v>
      </c>
      <c r="O214" s="245">
        <f>+(((SUM(D206:D214))/(SUM(D194:D202)))-1)*100</f>
        <v>-1.592828192813911</v>
      </c>
      <c r="P214" s="245">
        <f>+(((SUM(E206:E214))/(SUM(E194:E202)))-1)*100</f>
        <v>-3.074311788326034</v>
      </c>
      <c r="R214" s="245">
        <f t="shared" si="20"/>
        <v>-0.007771636655617975</v>
      </c>
      <c r="S214" s="245">
        <f t="shared" si="21"/>
        <v>-3.1509639378484167</v>
      </c>
    </row>
    <row r="215" spans="1:19" ht="12.75">
      <c r="A215" s="235">
        <v>35339</v>
      </c>
      <c r="B215" s="236"/>
      <c r="C215" s="237">
        <f>' índice sin trilla'!C94</f>
        <v>59.47859407911964</v>
      </c>
      <c r="D215" s="237">
        <f>' índice sin trilla'!D94</f>
        <v>107.84904199017838</v>
      </c>
      <c r="E215" s="239">
        <f>' índice sin trilla'!O94</f>
        <v>125.8348121468177</v>
      </c>
      <c r="F215" s="239">
        <f>' índice sin trilla'!N94</f>
        <v>125.3027017645145</v>
      </c>
      <c r="G215" s="239">
        <f>' índice sin trilla'!M94</f>
        <v>126.85018275065799</v>
      </c>
      <c r="I215" s="239">
        <f t="shared" si="15"/>
        <v>8.429798525430442</v>
      </c>
      <c r="J215" s="237">
        <f t="shared" si="16"/>
        <v>-8.549138110509702</v>
      </c>
      <c r="K215" s="237">
        <f t="shared" si="17"/>
        <v>-4.889636906806228</v>
      </c>
      <c r="L215" s="237">
        <f t="shared" si="18"/>
        <v>-6.836203396000851</v>
      </c>
      <c r="M215" s="237">
        <f t="shared" si="19"/>
        <v>-0.8819956484253821</v>
      </c>
      <c r="O215" s="246">
        <f>+(((SUM(D206:D215))/(SUM(D194:D203)))-1)*100</f>
        <v>-2.3700907117091052</v>
      </c>
      <c r="P215" s="246">
        <f>+(((SUM(E206:E215))/(SUM(E194:E203)))-1)*100</f>
        <v>-3.2580777049973197</v>
      </c>
      <c r="R215" s="246">
        <f t="shared" si="20"/>
        <v>-1.3554318131379306</v>
      </c>
      <c r="S215" s="246">
        <f t="shared" si="21"/>
        <v>-3.3293546019501297</v>
      </c>
    </row>
    <row r="216" spans="1:19" ht="12.75">
      <c r="A216" s="234">
        <v>35370</v>
      </c>
      <c r="B216" s="100"/>
      <c r="C216" s="101">
        <f>' índice sin trilla'!C95</f>
        <v>58.292588908850504</v>
      </c>
      <c r="D216" s="101">
        <f>' índice sin trilla'!D95</f>
        <v>105.12613479470178</v>
      </c>
      <c r="E216" s="238">
        <f>' índice sin trilla'!O95</f>
        <v>125.73388403777236</v>
      </c>
      <c r="F216" s="238">
        <f>' índice sin trilla'!N95</f>
        <v>125.27658725465439</v>
      </c>
      <c r="G216" s="238">
        <f>' índice sin trilla'!M95</f>
        <v>126.55243057320266</v>
      </c>
      <c r="I216" s="238">
        <f t="shared" si="15"/>
        <v>5.937837665510082</v>
      </c>
      <c r="J216" s="101">
        <f t="shared" si="16"/>
        <v>-10.713005998349956</v>
      </c>
      <c r="K216" s="101">
        <f t="shared" si="17"/>
        <v>-4.515896030442357</v>
      </c>
      <c r="L216" s="101">
        <f t="shared" si="18"/>
        <v>-6.168763358086871</v>
      </c>
      <c r="M216" s="101">
        <f t="shared" si="19"/>
        <v>-1.1333490193587759</v>
      </c>
      <c r="O216" s="245">
        <f>+(((SUM(D206:D216))/(SUM(D194:D204)))-1)*100</f>
        <v>-3.2073699300912084</v>
      </c>
      <c r="P216" s="245">
        <f>+(((SUM(E206:E216))/(SUM(E194:E204)))-1)*100</f>
        <v>-3.3732072529639057</v>
      </c>
      <c r="R216" s="245">
        <f t="shared" si="20"/>
        <v>-2.7303815319637548</v>
      </c>
      <c r="S216" s="245">
        <f t="shared" si="21"/>
        <v>-3.376776402170878</v>
      </c>
    </row>
    <row r="217" spans="1:19" ht="12.75">
      <c r="A217" s="235">
        <v>35400</v>
      </c>
      <c r="B217" s="236"/>
      <c r="C217" s="237">
        <f>' índice sin trilla'!C96</f>
        <v>54.48033022745352</v>
      </c>
      <c r="D217" s="237">
        <f>' índice sin trilla'!D96</f>
        <v>98.76642456439475</v>
      </c>
      <c r="E217" s="239">
        <f>' índice sin trilla'!O96</f>
        <v>121.82260070232446</v>
      </c>
      <c r="F217" s="239">
        <f>' índice sin trilla'!N96</f>
        <v>119.58716172895437</v>
      </c>
      <c r="G217" s="239">
        <f>' índice sin trilla'!M96</f>
        <v>126.35006724067564</v>
      </c>
      <c r="I217" s="239">
        <f t="shared" si="15"/>
        <v>11.604224781134054</v>
      </c>
      <c r="J217" s="237">
        <f t="shared" si="16"/>
        <v>-5.45341033973985</v>
      </c>
      <c r="K217" s="237">
        <f t="shared" si="17"/>
        <v>-5.127367371574676</v>
      </c>
      <c r="L217" s="237">
        <f t="shared" si="18"/>
        <v>-7.102678643183968</v>
      </c>
      <c r="M217" s="237">
        <f t="shared" si="19"/>
        <v>-1.1684152255162061</v>
      </c>
      <c r="O217" s="246">
        <f>+(((SUM(D206:D217))/(SUM(D194:D205)))-1)*100</f>
        <v>-3.391009599808359</v>
      </c>
      <c r="P217" s="246">
        <f>+(((SUM(E206:E217))/(SUM(E194:E205)))-1)*100</f>
        <v>-3.5169460645418704</v>
      </c>
      <c r="R217" s="246">
        <f t="shared" si="20"/>
        <v>-3.391009599808359</v>
      </c>
      <c r="S217" s="246">
        <f t="shared" si="21"/>
        <v>-3.5169460645418704</v>
      </c>
    </row>
    <row r="218" spans="1:19" ht="12.75">
      <c r="A218" s="234">
        <v>35431</v>
      </c>
      <c r="B218" s="100"/>
      <c r="C218" s="101">
        <f>' índice sin trilla'!C97</f>
        <v>52.327433284701904</v>
      </c>
      <c r="D218" s="101">
        <f>' índice sin trilla'!D97</f>
        <v>91.84154933127121</v>
      </c>
      <c r="E218" s="238">
        <f>' índice sin trilla'!O97</f>
        <v>115.28075871807403</v>
      </c>
      <c r="F218" s="238">
        <f>' índice sin trilla'!N97</f>
        <v>113.60899363079254</v>
      </c>
      <c r="G218" s="238">
        <f>' índice sin trilla'!M97</f>
        <v>118.74167203271111</v>
      </c>
      <c r="I218" s="238">
        <f t="shared" si="15"/>
        <v>14.14084893329537</v>
      </c>
      <c r="J218" s="101">
        <f t="shared" si="16"/>
        <v>-0.7883657587702264</v>
      </c>
      <c r="K218" s="101">
        <f t="shared" si="17"/>
        <v>-5.618243599845185</v>
      </c>
      <c r="L218" s="101">
        <f t="shared" si="18"/>
        <v>-6.894882752823128</v>
      </c>
      <c r="M218" s="101">
        <f t="shared" si="19"/>
        <v>-3.16996322879598</v>
      </c>
      <c r="O218" s="245">
        <f>+(((SUM(D218:D218))/(SUM(D206:D206)))-1)*100</f>
        <v>-0.7883657587702264</v>
      </c>
      <c r="P218" s="245">
        <f>+(((SUM(E218:E218))/(SUM(E206:E206)))-1)*100</f>
        <v>-5.618243599845185</v>
      </c>
      <c r="R218" s="245">
        <f t="shared" si="20"/>
        <v>-3.351241934696425</v>
      </c>
      <c r="S218" s="245">
        <f t="shared" si="21"/>
        <v>-3.734055988403673</v>
      </c>
    </row>
    <row r="219" spans="1:19" ht="12.75">
      <c r="A219" s="235">
        <v>35462</v>
      </c>
      <c r="B219" s="236"/>
      <c r="C219" s="237">
        <f>' índice sin trilla'!C98</f>
        <v>56.10343616994355</v>
      </c>
      <c r="D219" s="237">
        <f>' índice sin trilla'!D98</f>
        <v>95.79034325442203</v>
      </c>
      <c r="E219" s="239">
        <f>' índice sin trilla'!O98</f>
        <v>119.92507892050507</v>
      </c>
      <c r="F219" s="239">
        <f>' índice sin trilla'!N98</f>
        <v>118.56813705048894</v>
      </c>
      <c r="G219" s="239">
        <f>' índice sin trilla'!M98</f>
        <v>122.56381860575922</v>
      </c>
      <c r="I219" s="239">
        <f aca="true" t="shared" si="22" ref="I219:I282">((C219/C207)-1)*100</f>
        <v>6.931046138154562</v>
      </c>
      <c r="J219" s="237">
        <f aca="true" t="shared" si="23" ref="J219:J282">((D219/D207)-1)*100</f>
        <v>-6.995921857752219</v>
      </c>
      <c r="K219" s="237">
        <f aca="true" t="shared" si="24" ref="K219:K282">((E219/E207)-1)*100</f>
        <v>-5.237743334718637</v>
      </c>
      <c r="L219" s="237">
        <f aca="true" t="shared" si="25" ref="L219:L282">((F219/F207)-1)*100</f>
        <v>-6.612887911767762</v>
      </c>
      <c r="M219" s="237">
        <f aca="true" t="shared" si="26" ref="M219:M282">((G219/G207)-1)*100</f>
        <v>-2.568284205993754</v>
      </c>
      <c r="O219" s="246">
        <f>+(((SUM(D218:D219))/(SUM(D206:D207)))-1)*100</f>
        <v>-4.057587407489882</v>
      </c>
      <c r="P219" s="246">
        <f>+(((SUM(E218:E219))/(SUM(E206:E207)))-1)*100</f>
        <v>-5.424619423475496</v>
      </c>
      <c r="R219" s="246">
        <f t="shared" si="20"/>
        <v>-4.149900009655772</v>
      </c>
      <c r="S219" s="246">
        <f t="shared" si="21"/>
        <v>-3.9310585137421805</v>
      </c>
    </row>
    <row r="220" spans="1:19" ht="12.75">
      <c r="A220" s="234">
        <v>35490</v>
      </c>
      <c r="B220" s="100"/>
      <c r="C220" s="101">
        <f>' índice sin trilla'!C99</f>
        <v>56.09644054678687</v>
      </c>
      <c r="D220" s="101">
        <f>' índice sin trilla'!D99</f>
        <v>94.62671450219686</v>
      </c>
      <c r="E220" s="238">
        <f>' índice sin trilla'!O99</f>
        <v>118.8235895995957</v>
      </c>
      <c r="F220" s="238">
        <f>' índice sin trilla'!N99</f>
        <v>117.21193792976129</v>
      </c>
      <c r="G220" s="238">
        <f>' índice sin trilla'!M99</f>
        <v>121.82172069444967</v>
      </c>
      <c r="I220" s="238">
        <f t="shared" si="22"/>
        <v>0.6953941222130666</v>
      </c>
      <c r="J220" s="101">
        <f t="shared" si="23"/>
        <v>-11.64807368467342</v>
      </c>
      <c r="K220" s="101">
        <f t="shared" si="24"/>
        <v>-6.55166422555763</v>
      </c>
      <c r="L220" s="101">
        <f t="shared" si="25"/>
        <v>-8.30451716152395</v>
      </c>
      <c r="M220" s="101">
        <f t="shared" si="26"/>
        <v>-3.1295757963682447</v>
      </c>
      <c r="O220" s="245">
        <f>+(((SUM(D218:D220))/(SUM(D206:D208)))-1)*100</f>
        <v>-6.74354436856377</v>
      </c>
      <c r="P220" s="245">
        <f>+(((SUM(E218:E220))/(SUM(E206:E208)))-1)*100</f>
        <v>-5.805910434934846</v>
      </c>
      <c r="R220" s="245">
        <f t="shared" si="20"/>
        <v>-4.91989555194603</v>
      </c>
      <c r="S220" s="245">
        <f t="shared" si="21"/>
        <v>-4.2508809194027</v>
      </c>
    </row>
    <row r="221" spans="1:19" ht="12.75">
      <c r="A221" s="235">
        <v>35521</v>
      </c>
      <c r="B221" s="236"/>
      <c r="C221" s="237">
        <f>' índice sin trilla'!C100</f>
        <v>61.9770216265073</v>
      </c>
      <c r="D221" s="237">
        <f>' índice sin trilla'!D100</f>
        <v>104.82619251354299</v>
      </c>
      <c r="E221" s="239">
        <f>' índice sin trilla'!O100</f>
        <v>119.54896183332566</v>
      </c>
      <c r="F221" s="239">
        <f>' índice sin trilla'!N100</f>
        <v>118.6531780722682</v>
      </c>
      <c r="G221" s="239">
        <f>' índice sin trilla'!M100</f>
        <v>121.15176889857877</v>
      </c>
      <c r="I221" s="239">
        <f t="shared" si="22"/>
        <v>18.10036135396551</v>
      </c>
      <c r="J221" s="237">
        <f t="shared" si="23"/>
        <v>4.26112061731696</v>
      </c>
      <c r="K221" s="237">
        <f t="shared" si="24"/>
        <v>-6.678398862619228</v>
      </c>
      <c r="L221" s="237">
        <f t="shared" si="25"/>
        <v>-8.208681138969476</v>
      </c>
      <c r="M221" s="237">
        <f t="shared" si="26"/>
        <v>-3.6547347079412207</v>
      </c>
      <c r="O221" s="246">
        <f>+(((SUM(D218:D221))/(SUM(D206:D209)))-1)*100</f>
        <v>-3.9994967642633217</v>
      </c>
      <c r="P221" s="246">
        <f>+(((SUM(E218:E221))/(SUM(E206:E209)))-1)*100</f>
        <v>-6.027694993978983</v>
      </c>
      <c r="R221" s="246">
        <f t="shared" si="20"/>
        <v>-4.853105540211466</v>
      </c>
      <c r="S221" s="246">
        <f t="shared" si="21"/>
        <v>-4.592702128547643</v>
      </c>
    </row>
    <row r="222" spans="1:19" ht="12.75">
      <c r="A222" s="234">
        <v>35551</v>
      </c>
      <c r="B222" s="100"/>
      <c r="C222" s="101">
        <f>' índice sin trilla'!C101</f>
        <v>63.966393537749425</v>
      </c>
      <c r="D222" s="101">
        <f>' índice sin trilla'!D101</f>
        <v>106.8756071872387</v>
      </c>
      <c r="E222" s="238">
        <f>' índice sin trilla'!O101</f>
        <v>118.64222195124421</v>
      </c>
      <c r="F222" s="238">
        <f>' índice sin trilla'!N101</f>
        <v>116.98112330190878</v>
      </c>
      <c r="G222" s="238">
        <f>' índice sin trilla'!M101</f>
        <v>121.78089225995977</v>
      </c>
      <c r="I222" s="238">
        <f t="shared" si="22"/>
        <v>10.296347174069908</v>
      </c>
      <c r="J222" s="101">
        <f t="shared" si="23"/>
        <v>-2.325154615515934</v>
      </c>
      <c r="K222" s="101">
        <f t="shared" si="24"/>
        <v>-7.027309895863699</v>
      </c>
      <c r="L222" s="101">
        <f t="shared" si="25"/>
        <v>-8.587098335568456</v>
      </c>
      <c r="M222" s="101">
        <f t="shared" si="26"/>
        <v>-3.9630605795827223</v>
      </c>
      <c r="O222" s="245">
        <f>+(((SUM(D218:D222))/(SUM(D206:D210)))-1)*100</f>
        <v>-3.6421126843857565</v>
      </c>
      <c r="P222" s="245">
        <f>+(((SUM(E218:E222))/(SUM(E206:E210)))-1)*100</f>
        <v>-6.22967041435084</v>
      </c>
      <c r="R222" s="245">
        <f t="shared" si="20"/>
        <v>-5.013308156111851</v>
      </c>
      <c r="S222" s="245">
        <f t="shared" si="21"/>
        <v>-4.962941726706582</v>
      </c>
    </row>
    <row r="223" spans="1:19" ht="12.75">
      <c r="A223" s="235">
        <v>35582</v>
      </c>
      <c r="B223" s="236"/>
      <c r="C223" s="237">
        <f>' índice sin trilla'!C102</f>
        <v>61.928884029641296</v>
      </c>
      <c r="D223" s="237">
        <f>' índice sin trilla'!D102</f>
        <v>102.84347204347843</v>
      </c>
      <c r="E223" s="239">
        <f>' índice sin trilla'!O102</f>
        <v>118.93348435221422</v>
      </c>
      <c r="F223" s="239">
        <f>' índice sin trilla'!N102</f>
        <v>116.42310485643169</v>
      </c>
      <c r="G223" s="239">
        <f>' índice sin trilla'!M102</f>
        <v>123.8044249456095</v>
      </c>
      <c r="I223" s="239">
        <f t="shared" si="22"/>
        <v>12.733684875779328</v>
      </c>
      <c r="J223" s="237">
        <f t="shared" si="23"/>
        <v>0.4961919761372391</v>
      </c>
      <c r="K223" s="237">
        <f t="shared" si="24"/>
        <v>-6.7439702219803</v>
      </c>
      <c r="L223" s="237">
        <f t="shared" si="25"/>
        <v>-8.50771228333308</v>
      </c>
      <c r="M223" s="237">
        <f t="shared" si="26"/>
        <v>-3.323963711461164</v>
      </c>
      <c r="O223" s="246">
        <f>+(((SUM(D218:D223))/(SUM(D206:D211)))-1)*100</f>
        <v>-2.9534635790405384</v>
      </c>
      <c r="P223" s="246">
        <f>+(((SUM(E218:E223))/(SUM(E206:E211)))-1)*100</f>
        <v>-6.316076620518829</v>
      </c>
      <c r="R223" s="246">
        <f t="shared" si="20"/>
        <v>-4.708143078539317</v>
      </c>
      <c r="S223" s="246">
        <f t="shared" si="21"/>
        <v>-5.284321551341497</v>
      </c>
    </row>
    <row r="224" spans="1:19" ht="12.75">
      <c r="A224" s="234">
        <v>35612</v>
      </c>
      <c r="B224" s="100"/>
      <c r="C224" s="101">
        <f>' índice sin trilla'!C103</f>
        <v>66.35017161126923</v>
      </c>
      <c r="D224" s="101">
        <f>' índice sin trilla'!D103</f>
        <v>108.10985249500722</v>
      </c>
      <c r="E224" s="238">
        <f>' índice sin trilla'!O103</f>
        <v>118.70226259499084</v>
      </c>
      <c r="F224" s="238">
        <f>' índice sin trilla'!N103</f>
        <v>116.82608044337695</v>
      </c>
      <c r="G224" s="238">
        <f>' índice sin trilla'!M103</f>
        <v>122.3393242781734</v>
      </c>
      <c r="I224" s="238">
        <f t="shared" si="22"/>
        <v>18.99833710035075</v>
      </c>
      <c r="J224" s="101">
        <f t="shared" si="23"/>
        <v>4.658553746594918</v>
      </c>
      <c r="K224" s="101">
        <f t="shared" si="24"/>
        <v>-6.427594447349505</v>
      </c>
      <c r="L224" s="101">
        <f t="shared" si="25"/>
        <v>-7.738135739510154</v>
      </c>
      <c r="M224" s="101">
        <f t="shared" si="26"/>
        <v>-3.9086265111462626</v>
      </c>
      <c r="O224" s="245">
        <f>+(((SUM(D218:D224))/(SUM(D206:D212)))-1)*100</f>
        <v>-1.858736175088549</v>
      </c>
      <c r="P224" s="245">
        <f>+(((SUM(E218:E224))/(SUM(E206:E212)))-1)*100</f>
        <v>-6.33204436654089</v>
      </c>
      <c r="R224" s="245">
        <f t="shared" si="20"/>
        <v>-4.296100798820246</v>
      </c>
      <c r="S224" s="245">
        <f t="shared" si="21"/>
        <v>-5.554436884939273</v>
      </c>
    </row>
    <row r="225" spans="1:19" ht="12.75">
      <c r="A225" s="235">
        <v>35643</v>
      </c>
      <c r="B225" s="236"/>
      <c r="C225" s="237">
        <f>' índice sin trilla'!C104</f>
        <v>64.29309900955082</v>
      </c>
      <c r="D225" s="237">
        <f>' índice sin trilla'!D104</f>
        <v>104.62187254246628</v>
      </c>
      <c r="E225" s="239">
        <f>' índice sin trilla'!O104</f>
        <v>121.13829974745433</v>
      </c>
      <c r="F225" s="239">
        <f>' índice sin trilla'!N104</f>
        <v>117.60370278629746</v>
      </c>
      <c r="G225" s="239">
        <f>' índice sin trilla'!M104</f>
        <v>128.1051705810412</v>
      </c>
      <c r="I225" s="239">
        <f t="shared" si="22"/>
        <v>13.881863663359661</v>
      </c>
      <c r="J225" s="237">
        <f t="shared" si="23"/>
        <v>0.4940662159682141</v>
      </c>
      <c r="K225" s="237">
        <f t="shared" si="24"/>
        <v>-4.150703387971976</v>
      </c>
      <c r="L225" s="237">
        <f t="shared" si="25"/>
        <v>-6.1696340475599465</v>
      </c>
      <c r="M225" s="237">
        <f t="shared" si="26"/>
        <v>-0.30856435143743477</v>
      </c>
      <c r="O225" s="246">
        <f>+(((SUM(D218:D225))/(SUM(D206:D213)))-1)*100</f>
        <v>-1.5608850334895674</v>
      </c>
      <c r="P225" s="246">
        <f>+(((SUM(E218:E225))/(SUM(E206:E213)))-1)*100</f>
        <v>-6.059717879022763</v>
      </c>
      <c r="R225" s="246">
        <f t="shared" si="20"/>
        <v>-3.864918948728613</v>
      </c>
      <c r="S225" s="246">
        <f t="shared" si="21"/>
        <v>-5.589350452215047</v>
      </c>
    </row>
    <row r="226" spans="1:19" ht="12.75">
      <c r="A226" s="234">
        <v>35674</v>
      </c>
      <c r="B226" s="100"/>
      <c r="C226" s="101">
        <f>' índice sin trilla'!C105</f>
        <v>68.94805812492451</v>
      </c>
      <c r="D226" s="101">
        <f>' índice sin trilla'!D105</f>
        <v>108.8939558145189</v>
      </c>
      <c r="E226" s="238">
        <f>' índice sin trilla'!O105</f>
        <v>120.5373127780706</v>
      </c>
      <c r="F226" s="238">
        <f>' índice sin trilla'!N105</f>
        <v>118.32490342990917</v>
      </c>
      <c r="G226" s="238">
        <f>' índice sin trilla'!M105</f>
        <v>124.8751380965099</v>
      </c>
      <c r="I226" s="238">
        <f t="shared" si="22"/>
        <v>24.42022689529775</v>
      </c>
      <c r="J226" s="101">
        <f t="shared" si="23"/>
        <v>8.656272390268205</v>
      </c>
      <c r="K226" s="101">
        <f t="shared" si="24"/>
        <v>-4.4902432875637</v>
      </c>
      <c r="L226" s="101">
        <f t="shared" si="25"/>
        <v>-5.760173905355082</v>
      </c>
      <c r="M226" s="101">
        <f t="shared" si="26"/>
        <v>-2.0404079133638175</v>
      </c>
      <c r="O226" s="245">
        <f>+(((SUM(D218:D226))/(SUM(D206:D214)))-1)*100</f>
        <v>-0.45102038696192004</v>
      </c>
      <c r="P226" s="245">
        <f>+(((SUM(E218:E226))/(SUM(E206:E214)))-1)*100</f>
        <v>-5.885746292056271</v>
      </c>
      <c r="R226" s="245">
        <f t="shared" si="20"/>
        <v>-2.578030510086582</v>
      </c>
      <c r="S226" s="245">
        <f t="shared" si="21"/>
        <v>-5.618228349267607</v>
      </c>
    </row>
    <row r="227" spans="1:19" ht="12.75">
      <c r="A227" s="235">
        <v>35704</v>
      </c>
      <c r="B227" s="236"/>
      <c r="C227" s="237">
        <f>' índice sin trilla'!C106</f>
        <v>75.72679857585945</v>
      </c>
      <c r="D227" s="237">
        <f>' índice sin trilla'!D106</f>
        <v>119.9214321970956</v>
      </c>
      <c r="E227" s="239">
        <f>' índice sin trilla'!O106</f>
        <v>121.1899087335166</v>
      </c>
      <c r="F227" s="239">
        <f>' índice sin trilla'!N106</f>
        <v>119.5954009480554</v>
      </c>
      <c r="G227" s="239">
        <f>' índice sin trilla'!M106</f>
        <v>124.28754061678227</v>
      </c>
      <c r="I227" s="239">
        <f t="shared" si="22"/>
        <v>27.317734637651526</v>
      </c>
      <c r="J227" s="237">
        <f t="shared" si="23"/>
        <v>11.193785298544089</v>
      </c>
      <c r="K227" s="237">
        <f t="shared" si="24"/>
        <v>-3.691270590432205</v>
      </c>
      <c r="L227" s="237">
        <f t="shared" si="25"/>
        <v>-4.554810659378294</v>
      </c>
      <c r="M227" s="237">
        <f t="shared" si="26"/>
        <v>-2.0202116215417343</v>
      </c>
      <c r="O227" s="246">
        <f>+(((SUM(D218:D227))/(SUM(D206:D215)))-1)*100</f>
        <v>0.7677614297987301</v>
      </c>
      <c r="P227" s="246">
        <f>+(((SUM(E218:E227))/(SUM(E206:E215)))-1)*100</f>
        <v>-5.667345377973698</v>
      </c>
      <c r="R227" s="246">
        <f t="shared" si="20"/>
        <v>-0.8301601704589601</v>
      </c>
      <c r="S227" s="246">
        <f t="shared" si="21"/>
        <v>-5.522402757573364</v>
      </c>
    </row>
    <row r="228" spans="1:19" ht="12.75">
      <c r="A228" s="234">
        <v>35735</v>
      </c>
      <c r="B228" s="100"/>
      <c r="C228" s="101">
        <f>' índice sin trilla'!C107</f>
        <v>74.52867512116397</v>
      </c>
      <c r="D228" s="101">
        <f>' índice sin trilla'!D107</f>
        <v>117.8427307798622</v>
      </c>
      <c r="E228" s="238">
        <f>' índice sin trilla'!O107</f>
        <v>121.01968211996744</v>
      </c>
      <c r="F228" s="238">
        <f>' índice sin trilla'!N107</f>
        <v>119.26291484710501</v>
      </c>
      <c r="G228" s="238">
        <f>' índice sin trilla'!M107</f>
        <v>124.39074062789891</v>
      </c>
      <c r="I228" s="238">
        <f t="shared" si="22"/>
        <v>27.85274511945439</v>
      </c>
      <c r="J228" s="101">
        <f t="shared" si="23"/>
        <v>12.096512451441633</v>
      </c>
      <c r="K228" s="101">
        <f t="shared" si="24"/>
        <v>-3.7493488361408533</v>
      </c>
      <c r="L228" s="101">
        <f t="shared" si="25"/>
        <v>-4.800316275638295</v>
      </c>
      <c r="M228" s="101">
        <f t="shared" si="26"/>
        <v>-1.7081378330804586</v>
      </c>
      <c r="O228" s="245">
        <f>+(((SUM(D218:D228))/(SUM(D206:D216)))-1)*100</f>
        <v>1.8165318297583166</v>
      </c>
      <c r="P228" s="245">
        <f>+(((SUM(E218:E228))/(SUM(E206:E216)))-1)*100</f>
        <v>-5.493865058237157</v>
      </c>
      <c r="R228" s="245">
        <f t="shared" si="20"/>
        <v>1.2040932177071806</v>
      </c>
      <c r="S228" s="245">
        <f t="shared" si="21"/>
        <v>-5.462873890524788</v>
      </c>
    </row>
    <row r="229" spans="1:19" ht="12.75">
      <c r="A229" s="235">
        <v>35765</v>
      </c>
      <c r="B229" s="236"/>
      <c r="C229" s="237">
        <f>' índice sin trilla'!C108</f>
        <v>69.72936874944307</v>
      </c>
      <c r="D229" s="237">
        <f>' índice sin trilla'!D108</f>
        <v>110.36428026111368</v>
      </c>
      <c r="E229" s="239">
        <f>' índice sin trilla'!O108</f>
        <v>118.16694393924074</v>
      </c>
      <c r="F229" s="239">
        <f>' índice sin trilla'!N108</f>
        <v>115.52037600306711</v>
      </c>
      <c r="G229" s="239">
        <f>' índice sin trilla'!M108</f>
        <v>123.51037343309957</v>
      </c>
      <c r="I229" s="239">
        <f t="shared" si="22"/>
        <v>27.989989154480767</v>
      </c>
      <c r="J229" s="237">
        <f t="shared" si="23"/>
        <v>11.742710893778717</v>
      </c>
      <c r="K229" s="237">
        <f t="shared" si="24"/>
        <v>-3.0008034157934182</v>
      </c>
      <c r="L229" s="237">
        <f t="shared" si="25"/>
        <v>-3.4006875546596538</v>
      </c>
      <c r="M229" s="237">
        <f t="shared" si="26"/>
        <v>-2.2474810418319224</v>
      </c>
      <c r="O229" s="246">
        <f>+(((SUM(D218:D229))/(SUM(D206:D217)))-1)*100</f>
        <v>2.6107857507305487</v>
      </c>
      <c r="P229" s="246">
        <f>+(((SUM(E218:E229))/(SUM(E206:E217)))-1)*100</f>
        <v>-5.292989200520193</v>
      </c>
      <c r="R229" s="246">
        <f t="shared" si="20"/>
        <v>2.6107857507305487</v>
      </c>
      <c r="S229" s="246">
        <f t="shared" si="21"/>
        <v>-5.292989200520193</v>
      </c>
    </row>
    <row r="230" spans="1:19" ht="12.75">
      <c r="A230" s="234">
        <v>35796</v>
      </c>
      <c r="B230" s="100"/>
      <c r="C230" s="101">
        <f>' índice sin trilla'!C109</f>
        <v>65.19763795168471</v>
      </c>
      <c r="D230" s="101">
        <f>' índice sin trilla'!D109</f>
        <v>99.19795226385622</v>
      </c>
      <c r="E230" s="238">
        <f>' índice sin trilla'!O109</f>
        <v>114.45161426166435</v>
      </c>
      <c r="F230" s="238">
        <f>' índice sin trilla'!N109</f>
        <v>113.03120889586945</v>
      </c>
      <c r="G230" s="238">
        <f>' índice sin trilla'!M109</f>
        <v>117.42634333404897</v>
      </c>
      <c r="I230" s="238">
        <f t="shared" si="22"/>
        <v>24.595520664961512</v>
      </c>
      <c r="J230" s="101">
        <f t="shared" si="23"/>
        <v>8.009885488811364</v>
      </c>
      <c r="K230" s="101">
        <f t="shared" si="24"/>
        <v>-0.7192392430703909</v>
      </c>
      <c r="L230" s="101">
        <f t="shared" si="25"/>
        <v>-0.5085730596301019</v>
      </c>
      <c r="M230" s="101">
        <f t="shared" si="26"/>
        <v>-1.1077229048112036</v>
      </c>
      <c r="O230" s="245">
        <f>+(((SUM(D230:D230))/(SUM(D218:D218)))-1)*100</f>
        <v>8.009885488811364</v>
      </c>
      <c r="P230" s="245">
        <f>+(((SUM(E230:E230))/(SUM(E218:E218)))-1)*100</f>
        <v>-0.7192392430703909</v>
      </c>
      <c r="R230" s="245">
        <f aca="true" t="shared" si="27" ref="R230:R293">+(((SUM(D219:D230))/(SUM(D207:D218)))-1)*100</f>
        <v>3.267825416439174</v>
      </c>
      <c r="S230" s="245">
        <f t="shared" si="21"/>
        <v>-4.916267927216356</v>
      </c>
    </row>
    <row r="231" spans="1:19" ht="12.75">
      <c r="A231" s="235">
        <v>35827</v>
      </c>
      <c r="B231" s="236"/>
      <c r="C231" s="237">
        <f>' índice sin trilla'!C110</f>
        <v>72.29395046835482</v>
      </c>
      <c r="D231" s="237">
        <f>' índice sin trilla'!D110</f>
        <v>106.07391853481342</v>
      </c>
      <c r="E231" s="239">
        <f>' índice sin trilla'!O110</f>
        <v>116.665609014703</v>
      </c>
      <c r="F231" s="239">
        <f>' índice sin trilla'!N110</f>
        <v>115.95152874179082</v>
      </c>
      <c r="G231" s="239">
        <f>' índice sin trilla'!M110</f>
        <v>118.06711495933924</v>
      </c>
      <c r="I231" s="239">
        <f t="shared" si="22"/>
        <v>28.85832919282949</v>
      </c>
      <c r="J231" s="237">
        <f t="shared" si="23"/>
        <v>10.735503111287436</v>
      </c>
      <c r="K231" s="237">
        <f t="shared" si="24"/>
        <v>-2.7179218351506718</v>
      </c>
      <c r="L231" s="237">
        <f t="shared" si="25"/>
        <v>-2.2068393531256336</v>
      </c>
      <c r="M231" s="237">
        <f t="shared" si="26"/>
        <v>-3.668867123734254</v>
      </c>
      <c r="O231" s="246">
        <f>+(((SUM(D230:D231))/(SUM(D218:D219)))-1)*100</f>
        <v>9.4013751979398</v>
      </c>
      <c r="P231" s="246">
        <f>+(((SUM(E230:E231))/(SUM(E218:E219)))-1)*100</f>
        <v>-1.7383133017703445</v>
      </c>
      <c r="R231" s="246">
        <f t="shared" si="27"/>
        <v>4.713079215201921</v>
      </c>
      <c r="S231" s="246">
        <f t="shared" si="21"/>
        <v>-4.713176810335562</v>
      </c>
    </row>
    <row r="232" spans="1:19" ht="12.75">
      <c r="A232" s="234">
        <v>35855</v>
      </c>
      <c r="B232" s="100"/>
      <c r="C232" s="101">
        <f>' índice sin trilla'!C111</f>
        <v>76.57338617390565</v>
      </c>
      <c r="D232" s="101">
        <f>' índice sin trilla'!D111</f>
        <v>111.41467322487726</v>
      </c>
      <c r="E232" s="238">
        <f>' índice sin trilla'!O111</f>
        <v>116.55112800910294</v>
      </c>
      <c r="F232" s="238">
        <f>' índice sin trilla'!N111</f>
        <v>116.46717660557519</v>
      </c>
      <c r="G232" s="238">
        <f>' índice sin trilla'!M111</f>
        <v>116.6168859299853</v>
      </c>
      <c r="I232" s="238">
        <f t="shared" si="22"/>
        <v>36.50311040687173</v>
      </c>
      <c r="J232" s="101">
        <f t="shared" si="23"/>
        <v>17.741246550719715</v>
      </c>
      <c r="K232" s="101">
        <f t="shared" si="24"/>
        <v>-1.9124667064430279</v>
      </c>
      <c r="L232" s="101">
        <f t="shared" si="25"/>
        <v>-0.6353971594876273</v>
      </c>
      <c r="M232" s="101">
        <f t="shared" si="26"/>
        <v>-4.272501434714593</v>
      </c>
      <c r="O232" s="245">
        <f>+(((SUM(D230:D232))/(SUM(D218:D220)))-1)*100</f>
        <v>12.197302782315722</v>
      </c>
      <c r="P232" s="245">
        <f>+(((SUM(E230:E232))/(SUM(E218:E220)))-1)*100</f>
        <v>-1.7967647498480677</v>
      </c>
      <c r="R232" s="245">
        <f t="shared" si="27"/>
        <v>7.1721552459309335</v>
      </c>
      <c r="S232" s="245">
        <f t="shared" si="21"/>
        <v>-4.332962796104112</v>
      </c>
    </row>
    <row r="233" spans="1:19" ht="12.75">
      <c r="A233" s="235">
        <v>35886</v>
      </c>
      <c r="B233" s="236"/>
      <c r="C233" s="237">
        <f>' índice sin trilla'!C112</f>
        <v>72.39005625684919</v>
      </c>
      <c r="D233" s="237">
        <f>' índice sin trilla'!D112</f>
        <v>105.59281125942769</v>
      </c>
      <c r="E233" s="239">
        <f>' índice sin trilla'!O112</f>
        <v>117.47973973562135</v>
      </c>
      <c r="F233" s="239">
        <f>' índice sin trilla'!N112</f>
        <v>117.3689153761201</v>
      </c>
      <c r="G233" s="239">
        <f>' índice sin trilla'!M112</f>
        <v>117.57583325450972</v>
      </c>
      <c r="I233" s="239">
        <f t="shared" si="22"/>
        <v>16.801444078894367</v>
      </c>
      <c r="J233" s="237">
        <f t="shared" si="23"/>
        <v>0.7313236582409122</v>
      </c>
      <c r="K233" s="237">
        <f t="shared" si="24"/>
        <v>-1.7308574377995933</v>
      </c>
      <c r="L233" s="237">
        <f t="shared" si="25"/>
        <v>-1.082366875471219</v>
      </c>
      <c r="M233" s="237">
        <f t="shared" si="26"/>
        <v>-2.951616535671564</v>
      </c>
      <c r="O233" s="246">
        <f>+(((SUM(D230:D233))/(SUM(D218:D221)))-1)*100</f>
        <v>9.092208146065172</v>
      </c>
      <c r="P233" s="246">
        <f>+(((SUM(E230:E233))/(SUM(E218:E221)))-1)*100</f>
        <v>-1.7801272703632742</v>
      </c>
      <c r="R233" s="246">
        <f t="shared" si="27"/>
        <v>6.858179832700406</v>
      </c>
      <c r="S233" s="246">
        <f t="shared" si="21"/>
        <v>-3.920195080805</v>
      </c>
    </row>
    <row r="234" spans="1:19" ht="12.75">
      <c r="A234" s="234">
        <v>35916</v>
      </c>
      <c r="B234" s="100"/>
      <c r="C234" s="101">
        <f>' índice sin trilla'!C113</f>
        <v>75.86567865332327</v>
      </c>
      <c r="D234" s="101">
        <f>' índice sin trilla'!D113</f>
        <v>108.34203026102665</v>
      </c>
      <c r="E234" s="238">
        <f>' índice sin trilla'!O113</f>
        <v>117.07782357923358</v>
      </c>
      <c r="F234" s="238">
        <f>' índice sin trilla'!N113</f>
        <v>116.72788082090469</v>
      </c>
      <c r="G234" s="238">
        <f>' índice sin trilla'!M113</f>
        <v>117.6654053642549</v>
      </c>
      <c r="I234" s="238">
        <f t="shared" si="22"/>
        <v>18.60240113201246</v>
      </c>
      <c r="J234" s="101">
        <f t="shared" si="23"/>
        <v>1.3720839697489495</v>
      </c>
      <c r="K234" s="101">
        <f t="shared" si="24"/>
        <v>-1.3185848564548297</v>
      </c>
      <c r="L234" s="101">
        <f t="shared" si="25"/>
        <v>-0.21648149193311816</v>
      </c>
      <c r="M234" s="101">
        <f t="shared" si="26"/>
        <v>-3.3794192334539175</v>
      </c>
      <c r="O234" s="245">
        <f>+(((SUM(D230:D234))/(SUM(D218:D222)))-1)*100</f>
        <v>7.421845607762223</v>
      </c>
      <c r="P234" s="245">
        <f>+(((SUM(E230:E234))/(SUM(E218:E222)))-1)*100</f>
        <v>-1.6876644001226127</v>
      </c>
      <c r="R234" s="245">
        <f t="shared" si="27"/>
        <v>7.202443940106473</v>
      </c>
      <c r="S234" s="245">
        <f t="shared" si="21"/>
        <v>-3.4413390049825354</v>
      </c>
    </row>
    <row r="235" spans="1:19" ht="12.75">
      <c r="A235" s="235">
        <v>35947</v>
      </c>
      <c r="B235" s="236"/>
      <c r="C235" s="237">
        <f>' índice sin trilla'!C114</f>
        <v>73.6444103959125</v>
      </c>
      <c r="D235" s="237">
        <f>' índice sin trilla'!D114</f>
        <v>104.54191045416658</v>
      </c>
      <c r="E235" s="239">
        <f>' índice sin trilla'!O114</f>
        <v>117.18915495189945</v>
      </c>
      <c r="F235" s="239">
        <f>' índice sin trilla'!N114</f>
        <v>116.41695134988743</v>
      </c>
      <c r="G235" s="239">
        <f>' índice sin trilla'!M114</f>
        <v>118.66859664305001</v>
      </c>
      <c r="I235" s="239">
        <f t="shared" si="22"/>
        <v>18.917709482159808</v>
      </c>
      <c r="J235" s="237">
        <f t="shared" si="23"/>
        <v>1.6514790651662503</v>
      </c>
      <c r="K235" s="237">
        <f t="shared" si="24"/>
        <v>-1.466642812842378</v>
      </c>
      <c r="L235" s="237">
        <f t="shared" si="25"/>
        <v>-0.005285468508897662</v>
      </c>
      <c r="M235" s="237">
        <f t="shared" si="26"/>
        <v>-4.148339855231987</v>
      </c>
      <c r="O235" s="246">
        <f>+(((SUM(D230:D235))/(SUM(D218:D223)))-1)*100</f>
        <v>6.427474506546571</v>
      </c>
      <c r="P235" s="246">
        <f>+(((SUM(E230:E235))/(SUM(E218:E223)))-1)*100</f>
        <v>-1.6507007270407104</v>
      </c>
      <c r="R235" s="246">
        <f t="shared" si="27"/>
        <v>7.297338963276356</v>
      </c>
      <c r="S235" s="246">
        <f t="shared" si="21"/>
        <v>-2.993209868114488</v>
      </c>
    </row>
    <row r="236" spans="1:19" ht="12.75">
      <c r="A236" s="234">
        <v>35977</v>
      </c>
      <c r="B236" s="100"/>
      <c r="C236" s="101">
        <f>' índice sin trilla'!C115</f>
        <v>73.46215189316531</v>
      </c>
      <c r="D236" s="101">
        <f>' índice sin trilla'!D115</f>
        <v>102.95254718629668</v>
      </c>
      <c r="E236" s="238">
        <f>' índice sin trilla'!O115</f>
        <v>115.96728336064041</v>
      </c>
      <c r="F236" s="238">
        <f>' índice sin trilla'!N115</f>
        <v>114.78814605867682</v>
      </c>
      <c r="G236" s="238">
        <f>' índice sin trilla'!M115</f>
        <v>118.25707756495642</v>
      </c>
      <c r="I236" s="238">
        <f t="shared" si="22"/>
        <v>10.718857403359227</v>
      </c>
      <c r="J236" s="101">
        <f t="shared" si="23"/>
        <v>-4.770430436900941</v>
      </c>
      <c r="K236" s="101">
        <f t="shared" si="24"/>
        <v>-2.304066640820579</v>
      </c>
      <c r="L236" s="101">
        <f t="shared" si="25"/>
        <v>-1.744417322712355</v>
      </c>
      <c r="M236" s="101">
        <f t="shared" si="26"/>
        <v>-3.336823002172895</v>
      </c>
      <c r="O236" s="245">
        <f>+(((SUM(D230:D236))/(SUM(D218:D224)))-1)*100</f>
        <v>4.710095772258072</v>
      </c>
      <c r="P236" s="245">
        <f>+(((SUM(E230:E236))/(SUM(E218:E224)))-1)*100</f>
        <v>-1.7441578796229207</v>
      </c>
      <c r="R236" s="245">
        <f t="shared" si="27"/>
        <v>6.452064637766908</v>
      </c>
      <c r="S236" s="245">
        <f t="shared" si="21"/>
        <v>-2.637760936832767</v>
      </c>
    </row>
    <row r="237" spans="1:19" ht="12.75">
      <c r="A237" s="235">
        <v>36008</v>
      </c>
      <c r="B237" s="236"/>
      <c r="C237" s="237">
        <f>' índice sin trilla'!C116</f>
        <v>72.33874991784897</v>
      </c>
      <c r="D237" s="237">
        <f>' índice sin trilla'!D116</f>
        <v>100.98978359881377</v>
      </c>
      <c r="E237" s="239">
        <f>' índice sin trilla'!O116</f>
        <v>115.45002317510922</v>
      </c>
      <c r="F237" s="239">
        <f>' índice sin trilla'!N116</f>
        <v>113.76343603183913</v>
      </c>
      <c r="G237" s="239">
        <f>' índice sin trilla'!M116</f>
        <v>118.80798169922713</v>
      </c>
      <c r="I237" s="239">
        <f t="shared" si="22"/>
        <v>12.514019439478208</v>
      </c>
      <c r="J237" s="237">
        <f t="shared" si="23"/>
        <v>-3.4716344253714504</v>
      </c>
      <c r="K237" s="237">
        <f t="shared" si="24"/>
        <v>-4.695687973336149</v>
      </c>
      <c r="L237" s="237">
        <f t="shared" si="25"/>
        <v>-3.2654301382301187</v>
      </c>
      <c r="M237" s="237">
        <f t="shared" si="26"/>
        <v>-7.257465752276193</v>
      </c>
      <c r="O237" s="246">
        <f>+(((SUM(D230:D237))/(SUM(D218:D225)))-1)*100</f>
        <v>3.652714318222494</v>
      </c>
      <c r="P237" s="246">
        <f>+(((SUM(E230:E237))/(SUM(E218:E225)))-1)*100</f>
        <v>-2.1201256459025486</v>
      </c>
      <c r="R237" s="246">
        <f t="shared" si="27"/>
        <v>6.109891106786902</v>
      </c>
      <c r="S237" s="246">
        <f t="shared" si="21"/>
        <v>-2.677801100418875</v>
      </c>
    </row>
    <row r="238" spans="1:19" ht="12.75">
      <c r="A238" s="234">
        <v>36039</v>
      </c>
      <c r="B238" s="100"/>
      <c r="C238" s="101">
        <f>' índice sin trilla'!C117</f>
        <v>74.08733545943682</v>
      </c>
      <c r="D238" s="101">
        <f>' índice sin trilla'!D117</f>
        <v>101.24823914436043</v>
      </c>
      <c r="E238" s="238">
        <f>' índice sin trilla'!O117</f>
        <v>114.92293999396685</v>
      </c>
      <c r="F238" s="238">
        <f>' índice sin trilla'!N117</f>
        <v>112.87318093264565</v>
      </c>
      <c r="G238" s="238">
        <f>' índice sin trilla'!M117</f>
        <v>118.94209218088699</v>
      </c>
      <c r="I238" s="238">
        <f t="shared" si="22"/>
        <v>7.4538391280007055</v>
      </c>
      <c r="J238" s="101">
        <f t="shared" si="23"/>
        <v>-7.021249814068254</v>
      </c>
      <c r="K238" s="101">
        <f t="shared" si="24"/>
        <v>-4.657788243911454</v>
      </c>
      <c r="L238" s="101">
        <f t="shared" si="25"/>
        <v>-4.607417660385327</v>
      </c>
      <c r="M238" s="101">
        <f t="shared" si="26"/>
        <v>-4.751182666190568</v>
      </c>
      <c r="O238" s="245">
        <f>+(((SUM(D230:D238))/(SUM(D218:D226)))-1)*100</f>
        <v>2.3871516342566457</v>
      </c>
      <c r="P238" s="245">
        <f>+(((SUM(E230:E238))/(SUM(E218:E226)))-1)*100</f>
        <v>-2.4055889253229212</v>
      </c>
      <c r="R238" s="245">
        <f t="shared" si="27"/>
        <v>4.7400841427064355</v>
      </c>
      <c r="S238" s="245">
        <f t="shared" si="21"/>
        <v>-2.684669655711003</v>
      </c>
    </row>
    <row r="239" spans="1:19" ht="12.75">
      <c r="A239" s="235">
        <v>36069</v>
      </c>
      <c r="B239" s="236"/>
      <c r="C239" s="237">
        <f>' índice sin trilla'!C118</f>
        <v>79.38974937945818</v>
      </c>
      <c r="D239" s="237">
        <f>' índice sin trilla'!D118</f>
        <v>108.86894592818257</v>
      </c>
      <c r="E239" s="239">
        <f>' índice sin trilla'!O118</f>
        <v>114.75265763314144</v>
      </c>
      <c r="F239" s="239">
        <f>' índice sin trilla'!N118</f>
        <v>112.7121829832617</v>
      </c>
      <c r="G239" s="239">
        <f>' índice sin trilla'!M118</f>
        <v>118.72547870047119</v>
      </c>
      <c r="I239" s="239">
        <f t="shared" si="22"/>
        <v>4.83706015899954</v>
      </c>
      <c r="J239" s="237">
        <f t="shared" si="23"/>
        <v>-9.216439519124354</v>
      </c>
      <c r="K239" s="237">
        <f t="shared" si="24"/>
        <v>-5.311705543511858</v>
      </c>
      <c r="L239" s="237">
        <f t="shared" si="25"/>
        <v>-5.755420283914869</v>
      </c>
      <c r="M239" s="237">
        <f t="shared" si="26"/>
        <v>-4.475156470800778</v>
      </c>
      <c r="O239" s="246">
        <f>+(((SUM(D230:D239))/(SUM(D218:D227)))-1)*100</f>
        <v>1.047027455994054</v>
      </c>
      <c r="P239" s="246">
        <f>+(((SUM(E230:E239))/(SUM(E218:E227)))-1)*100</f>
        <v>-2.700873193902731</v>
      </c>
      <c r="R239" s="246">
        <f t="shared" si="27"/>
        <v>2.8324777070752427</v>
      </c>
      <c r="S239" s="246">
        <f t="shared" si="21"/>
        <v>-2.8177722591734122</v>
      </c>
    </row>
    <row r="240" spans="1:19" ht="12.75">
      <c r="A240" s="234">
        <v>36100</v>
      </c>
      <c r="B240" s="100"/>
      <c r="C240" s="101">
        <f>' índice sin trilla'!C119</f>
        <v>76.13674651621787</v>
      </c>
      <c r="D240" s="101">
        <f>' índice sin trilla'!D119</f>
        <v>103.97440033386856</v>
      </c>
      <c r="E240" s="238">
        <f>' índice sin trilla'!O119</f>
        <v>114.43476790192996</v>
      </c>
      <c r="F240" s="238">
        <f>' índice sin trilla'!N119</f>
        <v>112.40519086165645</v>
      </c>
      <c r="G240" s="238">
        <f>' índice sin trilla'!M119</f>
        <v>118.34534301583047</v>
      </c>
      <c r="I240" s="238">
        <f t="shared" si="22"/>
        <v>2.157654610711379</v>
      </c>
      <c r="J240" s="101">
        <f t="shared" si="23"/>
        <v>-11.768507360798154</v>
      </c>
      <c r="K240" s="101">
        <f t="shared" si="24"/>
        <v>-5.441192790037097</v>
      </c>
      <c r="L240" s="101">
        <f t="shared" si="25"/>
        <v>-5.750089199345965</v>
      </c>
      <c r="M240" s="101">
        <f t="shared" si="26"/>
        <v>-4.860006123890348</v>
      </c>
      <c r="O240" s="245">
        <f>+(((SUM(D230:D240))/(SUM(D218:D228)))-1)*100</f>
        <v>-0.2591702768039439</v>
      </c>
      <c r="P240" s="245">
        <f>+(((SUM(E230:E240))/(SUM(E218:E228)))-1)*100</f>
        <v>-2.9533068659339134</v>
      </c>
      <c r="R240" s="245">
        <f t="shared" si="27"/>
        <v>0.6853879180406253</v>
      </c>
      <c r="S240" s="245">
        <f t="shared" si="21"/>
        <v>-2.957337443863639</v>
      </c>
    </row>
    <row r="241" spans="1:19" ht="12.75">
      <c r="A241" s="235">
        <v>36130</v>
      </c>
      <c r="B241" s="236"/>
      <c r="C241" s="237">
        <f>' índice sin trilla'!C120</f>
        <v>67.66752536925884</v>
      </c>
      <c r="D241" s="237">
        <f>' índice sin trilla'!D120</f>
        <v>91.79023780852505</v>
      </c>
      <c r="E241" s="239">
        <f>' índice sin trilla'!O120</f>
        <v>110.54091241355535</v>
      </c>
      <c r="F241" s="239">
        <f>' índice sin trilla'!N120</f>
        <v>107.2714651545507</v>
      </c>
      <c r="G241" s="239">
        <f>' índice sin trilla'!M120</f>
        <v>117.11939346490524</v>
      </c>
      <c r="I241" s="239">
        <f t="shared" si="22"/>
        <v>-2.956922480673818</v>
      </c>
      <c r="J241" s="237">
        <f t="shared" si="23"/>
        <v>-16.829759056683756</v>
      </c>
      <c r="K241" s="237">
        <f t="shared" si="24"/>
        <v>-6.453608150860324</v>
      </c>
      <c r="L241" s="237">
        <f t="shared" si="25"/>
        <v>-7.140654431645377</v>
      </c>
      <c r="M241" s="237">
        <f t="shared" si="26"/>
        <v>-5.174447935465154</v>
      </c>
      <c r="O241" s="246">
        <f>+(((SUM(D230:D241))/(SUM(D218:D229)))-1)*100</f>
        <v>-1.703084491529916</v>
      </c>
      <c r="P241" s="246">
        <f>+(((SUM(E230:E241))/(SUM(E218:E229)))-1)*100</f>
        <v>-3.2421660382754514</v>
      </c>
      <c r="R241" s="246">
        <f t="shared" si="27"/>
        <v>-1.703084491529916</v>
      </c>
      <c r="S241" s="246">
        <f t="shared" si="21"/>
        <v>-3.2421660382754514</v>
      </c>
    </row>
    <row r="242" spans="1:19" ht="12.75">
      <c r="A242" s="234">
        <v>36161</v>
      </c>
      <c r="B242" s="100"/>
      <c r="C242" s="101">
        <f>' índice sin trilla'!C121</f>
        <v>60.954020420579226</v>
      </c>
      <c r="D242" s="101">
        <f>' índice sin trilla'!D121</f>
        <v>81.46614329767321</v>
      </c>
      <c r="E242" s="238">
        <f>' índice sin trilla'!O121</f>
        <v>103.68595461104333</v>
      </c>
      <c r="F242" s="238">
        <f>' índice sin trilla'!N121</f>
        <v>100.23469021463633</v>
      </c>
      <c r="G242" s="238">
        <f>' índice sin trilla'!M121</f>
        <v>110.55264629165774</v>
      </c>
      <c r="I242" s="238">
        <f t="shared" si="22"/>
        <v>-6.508851646205738</v>
      </c>
      <c r="J242" s="101">
        <f t="shared" si="23"/>
        <v>-17.87517641394274</v>
      </c>
      <c r="K242" s="101">
        <f t="shared" si="24"/>
        <v>-9.40629777925901</v>
      </c>
      <c r="L242" s="101">
        <f t="shared" si="25"/>
        <v>-11.321226063345014</v>
      </c>
      <c r="M242" s="101">
        <f t="shared" si="26"/>
        <v>-5.853624363348564</v>
      </c>
      <c r="O242" s="245">
        <f>+(((SUM(D242:D242))/(SUM(D230:D230)))-1)*100</f>
        <v>-17.87517641394274</v>
      </c>
      <c r="P242" s="245">
        <f>+(((SUM(E242:E242))/(SUM(E230:E230)))-1)*100</f>
        <v>-9.40629777925901</v>
      </c>
      <c r="R242" s="245">
        <f t="shared" si="27"/>
        <v>-3.662629499150616</v>
      </c>
      <c r="S242" s="245">
        <f t="shared" si="21"/>
        <v>-3.9383816156138174</v>
      </c>
    </row>
    <row r="243" spans="1:19" ht="12.75">
      <c r="A243" s="235">
        <v>36192</v>
      </c>
      <c r="B243" s="236"/>
      <c r="C243" s="237">
        <f>' índice sin trilla'!C122</f>
        <v>64.91562341828462</v>
      </c>
      <c r="D243" s="237">
        <f>' índice sin trilla'!D122</f>
        <v>84.04099055210604</v>
      </c>
      <c r="E243" s="239">
        <f>' índice sin trilla'!O122</f>
        <v>104.67000388880534</v>
      </c>
      <c r="F243" s="239">
        <f>' índice sin trilla'!N122</f>
        <v>101.80849819952512</v>
      </c>
      <c r="G243" s="239">
        <f>' índice sin trilla'!M122</f>
        <v>110.19901154096316</v>
      </c>
      <c r="I243" s="239">
        <f t="shared" si="22"/>
        <v>-10.206008943030309</v>
      </c>
      <c r="J243" s="237">
        <f t="shared" si="23"/>
        <v>-20.77129636299443</v>
      </c>
      <c r="K243" s="237">
        <f t="shared" si="24"/>
        <v>-10.282040463514729</v>
      </c>
      <c r="L243" s="237">
        <f t="shared" si="25"/>
        <v>-12.197364446794335</v>
      </c>
      <c r="M243" s="237">
        <f t="shared" si="26"/>
        <v>-6.664093910557356</v>
      </c>
      <c r="O243" s="246">
        <f>+(((SUM(D242:D243))/(SUM(D230:D231)))-1)*100</f>
        <v>-19.371741872948377</v>
      </c>
      <c r="P243" s="246">
        <f>+(((SUM(E242:E243))/(SUM(E230:E231)))-1)*100</f>
        <v>-9.848363723763242</v>
      </c>
      <c r="R243" s="246">
        <f t="shared" si="27"/>
        <v>-6.149773574324913</v>
      </c>
      <c r="S243" s="246">
        <f t="shared" si="21"/>
        <v>-4.559223616763097</v>
      </c>
    </row>
    <row r="244" spans="1:19" ht="12.75">
      <c r="A244" s="234">
        <v>36220</v>
      </c>
      <c r="B244" s="100"/>
      <c r="C244" s="101">
        <f>' índice sin trilla'!C123</f>
        <v>67.3962284478698</v>
      </c>
      <c r="D244" s="101">
        <f>' índice sin trilla'!D123</f>
        <v>86.07631286386261</v>
      </c>
      <c r="E244" s="238">
        <f>' índice sin trilla'!O123</f>
        <v>103.17269225949718</v>
      </c>
      <c r="F244" s="238">
        <f>' índice sin trilla'!N123</f>
        <v>100.2564080405597</v>
      </c>
      <c r="G244" s="238">
        <f>' índice sin trilla'!M123</f>
        <v>108.6895747008728</v>
      </c>
      <c r="I244" s="238">
        <f t="shared" si="22"/>
        <v>-11.98478764566271</v>
      </c>
      <c r="J244" s="101">
        <f t="shared" si="23"/>
        <v>-22.742390770982368</v>
      </c>
      <c r="K244" s="101">
        <f t="shared" si="24"/>
        <v>-11.478598258234673</v>
      </c>
      <c r="L244" s="101">
        <f t="shared" si="25"/>
        <v>-13.918744351393064</v>
      </c>
      <c r="M244" s="101">
        <f t="shared" si="26"/>
        <v>-6.797738737314529</v>
      </c>
      <c r="O244" s="245">
        <f>+(((SUM(D242:D244))/(SUM(D230:D232)))-1)*100</f>
        <v>-20.557582422909746</v>
      </c>
      <c r="P244" s="245">
        <f>+(((SUM(E242:E244))/(SUM(E230:E232)))-1)*100</f>
        <v>-10.39487787499247</v>
      </c>
      <c r="R244" s="245">
        <f t="shared" si="27"/>
        <v>-9.308447036928879</v>
      </c>
      <c r="S244" s="245">
        <f t="shared" si="21"/>
        <v>-5.345558784148851</v>
      </c>
    </row>
    <row r="245" spans="1:19" ht="12.75">
      <c r="A245" s="235">
        <v>36251</v>
      </c>
      <c r="B245" s="236"/>
      <c r="C245" s="237">
        <f>' índice sin trilla'!C124</f>
        <v>64.69106431578254</v>
      </c>
      <c r="D245" s="237">
        <f>' índice sin trilla'!D124</f>
        <v>82.48848375051833</v>
      </c>
      <c r="E245" s="239">
        <f>' índice sin trilla'!O124</f>
        <v>102.98100741056555</v>
      </c>
      <c r="F245" s="239">
        <f>' índice sin trilla'!N124</f>
        <v>100.12010043260803</v>
      </c>
      <c r="G245" s="239">
        <f>' índice sin trilla'!M124</f>
        <v>108.37768729427148</v>
      </c>
      <c r="I245" s="239">
        <f t="shared" si="22"/>
        <v>-10.635427487098015</v>
      </c>
      <c r="J245" s="237">
        <f t="shared" si="23"/>
        <v>-21.880587545060305</v>
      </c>
      <c r="K245" s="237">
        <f t="shared" si="24"/>
        <v>-12.341474672725717</v>
      </c>
      <c r="L245" s="237">
        <f t="shared" si="25"/>
        <v>-14.69623783114683</v>
      </c>
      <c r="M245" s="237">
        <f t="shared" si="26"/>
        <v>-7.823160343101742</v>
      </c>
      <c r="O245" s="246">
        <f>+(((SUM(D242:D245))/(SUM(D230:D233)))-1)*100</f>
        <v>-20.88840567631006</v>
      </c>
      <c r="P245" s="246">
        <f>+(((SUM(E242:E245))/(SUM(E230:E233)))-1)*100</f>
        <v>-10.886518472002948</v>
      </c>
      <c r="R245" s="246">
        <f t="shared" si="27"/>
        <v>-11.136719683489705</v>
      </c>
      <c r="S245" s="246">
        <f t="shared" si="21"/>
        <v>-6.226508112856344</v>
      </c>
    </row>
    <row r="246" spans="1:19" ht="12.75">
      <c r="A246" s="234">
        <v>36281</v>
      </c>
      <c r="B246" s="100"/>
      <c r="C246" s="101">
        <f>' índice sin trilla'!C125</f>
        <v>68.5843577364653</v>
      </c>
      <c r="D246" s="101">
        <f>' índice sin trilla'!D125</f>
        <v>86.1765418983331</v>
      </c>
      <c r="E246" s="238">
        <f>' índice sin trilla'!O125</f>
        <v>101.58413238318923</v>
      </c>
      <c r="F246" s="238">
        <f>' índice sin trilla'!N125</f>
        <v>97.74537892642803</v>
      </c>
      <c r="G246" s="238">
        <f>' índice sin trilla'!M125</f>
        <v>108.97573034086152</v>
      </c>
      <c r="I246" s="238">
        <f t="shared" si="22"/>
        <v>-9.597648167270467</v>
      </c>
      <c r="J246" s="101">
        <f t="shared" si="23"/>
        <v>-20.458808376851167</v>
      </c>
      <c r="K246" s="101">
        <f t="shared" si="24"/>
        <v>-13.233668616635018</v>
      </c>
      <c r="L246" s="101">
        <f t="shared" si="25"/>
        <v>-16.262183259885845</v>
      </c>
      <c r="M246" s="101">
        <f t="shared" si="26"/>
        <v>-7.385072100412938</v>
      </c>
      <c r="O246" s="245">
        <f>+(((SUM(D242:D246))/(SUM(D230:D234)))-1)*100</f>
        <v>-20.800690697445578</v>
      </c>
      <c r="P246" s="245">
        <f>+(((SUM(E242:E246))/(SUM(E230:E234)))-1)*100</f>
        <v>-11.358498890009328</v>
      </c>
      <c r="R246" s="245">
        <f t="shared" si="27"/>
        <v>-12.937537530630783</v>
      </c>
      <c r="S246" s="245">
        <f t="shared" si="21"/>
        <v>-7.212974390075544</v>
      </c>
    </row>
    <row r="247" spans="1:19" ht="12.75">
      <c r="A247" s="235">
        <v>36312</v>
      </c>
      <c r="B247" s="236"/>
      <c r="C247" s="237">
        <f>' índice sin trilla'!C126</f>
        <v>71.6234946581307</v>
      </c>
      <c r="D247" s="237">
        <f>' índice sin trilla'!D126</f>
        <v>89.43501680996388</v>
      </c>
      <c r="E247" s="239">
        <f>' índice sin trilla'!O126</f>
        <v>101.42361663074982</v>
      </c>
      <c r="F247" s="239">
        <f>' índice sin trilla'!N126</f>
        <v>97.44954521940687</v>
      </c>
      <c r="G247" s="239">
        <f>' índice sin trilla'!M126</f>
        <v>109.15506896610975</v>
      </c>
      <c r="I247" s="239">
        <f t="shared" si="22"/>
        <v>-2.7441535982396514</v>
      </c>
      <c r="J247" s="237">
        <f t="shared" si="23"/>
        <v>-14.450562055517324</v>
      </c>
      <c r="K247" s="237">
        <f t="shared" si="24"/>
        <v>-13.453069379688454</v>
      </c>
      <c r="L247" s="237">
        <f t="shared" si="25"/>
        <v>-16.292649747779965</v>
      </c>
      <c r="M247" s="237">
        <f t="shared" si="26"/>
        <v>-8.01688731986655</v>
      </c>
      <c r="O247" s="246">
        <f>+(((SUM(D242:D247))/(SUM(D230:D235)))-1)*100</f>
        <v>-19.755519189520754</v>
      </c>
      <c r="P247" s="246">
        <f>+(((SUM(E242:E247))/(SUM(E230:E235)))-1)*100</f>
        <v>-11.70945064435146</v>
      </c>
      <c r="R247" s="246">
        <f t="shared" si="27"/>
        <v>-14.20854485207127</v>
      </c>
      <c r="S247" s="246">
        <f t="shared" si="21"/>
        <v>-8.209125001556284</v>
      </c>
    </row>
    <row r="248" spans="1:19" ht="12.75">
      <c r="A248" s="234">
        <v>36342</v>
      </c>
      <c r="B248" s="100"/>
      <c r="C248" s="101">
        <f>' índice sin trilla'!C127</f>
        <v>69.22657481132434</v>
      </c>
      <c r="D248" s="101">
        <f>' índice sin trilla'!D127</f>
        <v>86.17372347702616</v>
      </c>
      <c r="E248" s="238">
        <f>' índice sin trilla'!O127</f>
        <v>100.87805454966883</v>
      </c>
      <c r="F248" s="238">
        <f>' índice sin trilla'!N127</f>
        <v>97.19485925605915</v>
      </c>
      <c r="G248" s="238">
        <f>' índice sin trilla'!M127</f>
        <v>108.00572416915742</v>
      </c>
      <c r="I248" s="238">
        <f t="shared" si="22"/>
        <v>-5.765658876969326</v>
      </c>
      <c r="J248" s="101">
        <f t="shared" si="23"/>
        <v>-16.2976285364835</v>
      </c>
      <c r="K248" s="101">
        <f t="shared" si="24"/>
        <v>-13.01162567035945</v>
      </c>
      <c r="L248" s="101">
        <f t="shared" si="25"/>
        <v>-15.326745318827973</v>
      </c>
      <c r="M248" s="101">
        <f t="shared" si="26"/>
        <v>-8.668701786722345</v>
      </c>
      <c r="O248" s="245">
        <f>+(((SUM(D242:D248))/(SUM(D230:D236)))-1)*100</f>
        <v>-19.273211901431686</v>
      </c>
      <c r="P248" s="245">
        <f>+(((SUM(E242:E248))/(SUM(E230:E236)))-1)*100</f>
        <v>-11.89465173398353</v>
      </c>
      <c r="R248" s="245">
        <f t="shared" si="27"/>
        <v>-15.159050741429292</v>
      </c>
      <c r="S248" s="245">
        <f t="shared" si="21"/>
        <v>-9.096557009080087</v>
      </c>
    </row>
    <row r="249" spans="1:19" ht="12.75">
      <c r="A249" s="235">
        <v>36373</v>
      </c>
      <c r="B249" s="236"/>
      <c r="C249" s="237">
        <f>' índice sin trilla'!C128</f>
        <v>75.25744567380205</v>
      </c>
      <c r="D249" s="237">
        <f>' índice sin trilla'!D128</f>
        <v>92.71215584800757</v>
      </c>
      <c r="E249" s="239">
        <f>' índice sin trilla'!O128</f>
        <v>101.076037062391</v>
      </c>
      <c r="F249" s="239">
        <f>' índice sin trilla'!N128</f>
        <v>97.01699223569058</v>
      </c>
      <c r="G249" s="239">
        <f>' índice sin trilla'!M128</f>
        <v>109.05459230863903</v>
      </c>
      <c r="I249" s="239">
        <f t="shared" si="22"/>
        <v>4.034761119410657</v>
      </c>
      <c r="J249" s="237">
        <f t="shared" si="23"/>
        <v>-8.196500136775652</v>
      </c>
      <c r="K249" s="237">
        <f t="shared" si="24"/>
        <v>-12.45039690543538</v>
      </c>
      <c r="L249" s="237">
        <f t="shared" si="25"/>
        <v>-14.720409632723907</v>
      </c>
      <c r="M249" s="237">
        <f t="shared" si="26"/>
        <v>-8.209372174404628</v>
      </c>
      <c r="O249" s="246">
        <f>+(((SUM(D242:D249))/(SUM(D230:D237)))-1)*100</f>
        <v>-17.9400844757614</v>
      </c>
      <c r="P249" s="246">
        <f>+(((SUM(E242:E249))/(SUM(E230:E237)))-1)*100</f>
        <v>-11.963580141043472</v>
      </c>
      <c r="R249" s="246">
        <f t="shared" si="27"/>
        <v>-15.55994701938339</v>
      </c>
      <c r="S249" s="246">
        <f t="shared" si="21"/>
        <v>-9.748455112817123</v>
      </c>
    </row>
    <row r="250" spans="1:19" ht="12.75">
      <c r="A250" s="234">
        <v>36404</v>
      </c>
      <c r="B250" s="100"/>
      <c r="C250" s="101">
        <f>' índice sin trilla'!C129</f>
        <v>77.96512046381673</v>
      </c>
      <c r="D250" s="101">
        <f>' índice sin trilla'!D129</f>
        <v>93.7003650430263</v>
      </c>
      <c r="E250" s="238">
        <f>' índice sin trilla'!O129</f>
        <v>101.96857652420205</v>
      </c>
      <c r="F250" s="238">
        <f>' índice sin trilla'!N129</f>
        <v>97.87078742882275</v>
      </c>
      <c r="G250" s="238">
        <f>' índice sin trilla'!M129</f>
        <v>109.99849553427879</v>
      </c>
      <c r="I250" s="238">
        <f t="shared" si="22"/>
        <v>5.234072706667958</v>
      </c>
      <c r="J250" s="101">
        <f t="shared" si="23"/>
        <v>-7.454820118473682</v>
      </c>
      <c r="K250" s="101">
        <f t="shared" si="24"/>
        <v>-11.27221725309574</v>
      </c>
      <c r="L250" s="101">
        <f t="shared" si="25"/>
        <v>-13.291371236162131</v>
      </c>
      <c r="M250" s="101">
        <f t="shared" si="26"/>
        <v>-7.519286471778875</v>
      </c>
      <c r="O250" s="245">
        <f>+(((SUM(D242:D250))/(SUM(D230:D238)))-1)*100</f>
        <v>-16.811132289138296</v>
      </c>
      <c r="P250" s="245">
        <f>+(((SUM(E242:E250))/(SUM(E230:E238)))-1)*100</f>
        <v>-11.887603041559657</v>
      </c>
      <c r="R250" s="245">
        <f t="shared" si="27"/>
        <v>-15.64468445710665</v>
      </c>
      <c r="S250" s="245">
        <f t="shared" si="21"/>
        <v>-10.309377283201037</v>
      </c>
    </row>
    <row r="251" spans="1:19" ht="12.75">
      <c r="A251" s="235">
        <v>36434</v>
      </c>
      <c r="B251" s="236"/>
      <c r="C251" s="237">
        <f>' índice sin trilla'!C130</f>
        <v>81.75063857593334</v>
      </c>
      <c r="D251" s="237">
        <f>' índice sin trilla'!D130</f>
        <v>98.07741689859417</v>
      </c>
      <c r="E251" s="239">
        <f>' índice sin trilla'!O130</f>
        <v>102.24206971289858</v>
      </c>
      <c r="F251" s="239">
        <f>' índice sin trilla'!N130</f>
        <v>99.08640726406746</v>
      </c>
      <c r="G251" s="239">
        <f>' índice sin trilla'!M130</f>
        <v>108.4022451285628</v>
      </c>
      <c r="I251" s="239">
        <f t="shared" si="22"/>
        <v>2.9737960063217272</v>
      </c>
      <c r="J251" s="237">
        <f t="shared" si="23"/>
        <v>-9.912403337410137</v>
      </c>
      <c r="K251" s="237">
        <f t="shared" si="24"/>
        <v>-10.902220635480697</v>
      </c>
      <c r="L251" s="237">
        <f t="shared" si="25"/>
        <v>-12.088999927556843</v>
      </c>
      <c r="M251" s="237">
        <f t="shared" si="26"/>
        <v>-8.695044808328422</v>
      </c>
      <c r="O251" s="246">
        <f>+(((SUM(D242:D251))/(SUM(D230:D239)))-1)*100</f>
        <v>-16.095309738644513</v>
      </c>
      <c r="P251" s="246">
        <f>+(((SUM(E242:E251))/(SUM(E230:E239)))-1)*100</f>
        <v>-11.790167045906397</v>
      </c>
      <c r="R251" s="246">
        <f t="shared" si="27"/>
        <v>-15.759615965342643</v>
      </c>
      <c r="S251" s="246">
        <f t="shared" si="21"/>
        <v>-10.790694945179457</v>
      </c>
    </row>
    <row r="252" spans="1:19" ht="12.75">
      <c r="A252" s="234">
        <v>36465</v>
      </c>
      <c r="B252" s="100"/>
      <c r="C252" s="101">
        <f>' índice sin trilla'!C131</f>
        <v>83.40251858874632</v>
      </c>
      <c r="D252" s="101">
        <f>' índice sin trilla'!D131</f>
        <v>99.75625761076108</v>
      </c>
      <c r="E252" s="238">
        <f>' índice sin trilla'!O131</f>
        <v>103.24548618612269</v>
      </c>
      <c r="F252" s="238">
        <f>' índice sin trilla'!N131</f>
        <v>100.365899249397</v>
      </c>
      <c r="G252" s="238">
        <f>' índice sin trilla'!M131</f>
        <v>108.83074395200619</v>
      </c>
      <c r="I252" s="238">
        <f t="shared" si="22"/>
        <v>9.543055626865748</v>
      </c>
      <c r="J252" s="101">
        <f t="shared" si="23"/>
        <v>-4.056905074290162</v>
      </c>
      <c r="K252" s="101">
        <f t="shared" si="24"/>
        <v>-9.777869017392016</v>
      </c>
      <c r="L252" s="101">
        <f t="shared" si="25"/>
        <v>-10.710618895774038</v>
      </c>
      <c r="M252" s="101">
        <f t="shared" si="26"/>
        <v>-8.039690300742597</v>
      </c>
      <c r="O252" s="245">
        <f>+(((SUM(D242:D252))/(SUM(D230:D240)))-1)*100</f>
        <v>-15.009904837625033</v>
      </c>
      <c r="P252" s="245">
        <f>+(((SUM(E242:E252))/(SUM(E230:E240)))-1)*100</f>
        <v>-11.60954963437425</v>
      </c>
      <c r="R252" s="245">
        <f t="shared" si="27"/>
        <v>-15.168857846454852</v>
      </c>
      <c r="S252" s="245">
        <f t="shared" si="21"/>
        <v>-11.172210166740637</v>
      </c>
    </row>
    <row r="253" spans="1:19" ht="12.75">
      <c r="A253" s="235">
        <v>36495</v>
      </c>
      <c r="B253" s="236"/>
      <c r="C253" s="237">
        <f>' índice sin trilla'!C132</f>
        <v>80.92211073128585</v>
      </c>
      <c r="D253" s="237">
        <f>' índice sin trilla'!D132</f>
        <v>97.24498988031185</v>
      </c>
      <c r="E253" s="239">
        <f>' índice sin trilla'!O132</f>
        <v>100.95331217996817</v>
      </c>
      <c r="F253" s="239">
        <f>' índice sin trilla'!N132</f>
        <v>97.56882596940498</v>
      </c>
      <c r="G253" s="239">
        <f>' índice sin trilla'!M132</f>
        <v>107.75453018352869</v>
      </c>
      <c r="I253" s="239">
        <f t="shared" si="22"/>
        <v>19.587808612325187</v>
      </c>
      <c r="J253" s="237">
        <f t="shared" si="23"/>
        <v>5.942627671545475</v>
      </c>
      <c r="K253" s="237">
        <f t="shared" si="24"/>
        <v>-8.673350006120884</v>
      </c>
      <c r="L253" s="237">
        <f t="shared" si="25"/>
        <v>-9.044939557007725</v>
      </c>
      <c r="M253" s="237">
        <f t="shared" si="26"/>
        <v>-7.995997079836936</v>
      </c>
      <c r="O253" s="246">
        <f>+(((SUM(D242:D253))/(SUM(D230:D241)))-1)*100</f>
        <v>-13.465119834603211</v>
      </c>
      <c r="P253" s="246">
        <f>+(((SUM(E242:E253))/(SUM(E230:E241)))-1)*100</f>
        <v>-11.37528473706475</v>
      </c>
      <c r="R253" s="246">
        <f t="shared" si="27"/>
        <v>-13.465119834603211</v>
      </c>
      <c r="S253" s="246">
        <f t="shared" si="21"/>
        <v>-11.37528473706475</v>
      </c>
    </row>
    <row r="254" spans="1:19" ht="12.75">
      <c r="A254" s="234">
        <v>36526</v>
      </c>
      <c r="B254" s="100"/>
      <c r="C254" s="101">
        <f>' índice sin trilla'!C133</f>
        <v>73.40570894198757</v>
      </c>
      <c r="D254" s="101">
        <f>' índice sin trilla'!D133</f>
        <v>85.89782589148105</v>
      </c>
      <c r="E254" s="238">
        <f>' índice sin trilla'!O133</f>
        <v>96.30302931427869</v>
      </c>
      <c r="F254" s="238">
        <f>' índice sin trilla'!N133</f>
        <v>93.27271007191524</v>
      </c>
      <c r="G254" s="238">
        <f>' índice sin trilla'!M133</f>
        <v>102.34304283244283</v>
      </c>
      <c r="I254" s="238">
        <f t="shared" si="22"/>
        <v>20.428002017737978</v>
      </c>
      <c r="J254" s="101">
        <f t="shared" si="23"/>
        <v>5.439907198766836</v>
      </c>
      <c r="K254" s="101">
        <f t="shared" si="24"/>
        <v>-7.120468075411157</v>
      </c>
      <c r="L254" s="101">
        <f t="shared" si="25"/>
        <v>-6.945679313033382</v>
      </c>
      <c r="M254" s="101">
        <f t="shared" si="26"/>
        <v>-7.425967387118437</v>
      </c>
      <c r="O254" s="245">
        <f>+(((SUM(D254:D254))/(SUM(D242:D242)))-1)*100</f>
        <v>5.439907198766836</v>
      </c>
      <c r="P254" s="245">
        <f>+(((SUM(E254:E254))/(SUM(E242:E242)))-1)*100</f>
        <v>-7.120468075411157</v>
      </c>
      <c r="R254" s="245">
        <f t="shared" si="27"/>
        <v>-11.853729218608889</v>
      </c>
      <c r="S254" s="245">
        <f t="shared" si="21"/>
        <v>-11.218299091747108</v>
      </c>
    </row>
    <row r="255" spans="1:19" ht="12.75">
      <c r="A255" s="235">
        <v>36557</v>
      </c>
      <c r="B255" s="236"/>
      <c r="C255" s="237">
        <f>' índice sin trilla'!C134</f>
        <v>80.40903015918624</v>
      </c>
      <c r="D255" s="237">
        <f>' índice sin trilla'!D134</f>
        <v>90.83831995296424</v>
      </c>
      <c r="E255" s="239">
        <f>' índice sin trilla'!O134</f>
        <v>98.92138248007655</v>
      </c>
      <c r="F255" s="239">
        <f>' índice sin trilla'!N134</f>
        <v>96.22962611493902</v>
      </c>
      <c r="G255" s="239">
        <f>' índice sin trilla'!M134</f>
        <v>104.12245002744332</v>
      </c>
      <c r="I255" s="239">
        <f t="shared" si="22"/>
        <v>23.86699214312349</v>
      </c>
      <c r="J255" s="237">
        <f t="shared" si="23"/>
        <v>8.08811195132666</v>
      </c>
      <c r="K255" s="237">
        <f t="shared" si="24"/>
        <v>-5.492138334909935</v>
      </c>
      <c r="L255" s="237">
        <f t="shared" si="25"/>
        <v>-5.479770533155859</v>
      </c>
      <c r="M255" s="237">
        <f t="shared" si="26"/>
        <v>-5.514170616005076</v>
      </c>
      <c r="O255" s="246">
        <f>+(((SUM(D254:D255))/(SUM(D242:D243)))-1)*100</f>
        <v>6.784609057914026</v>
      </c>
      <c r="P255" s="246">
        <f>+(((SUM(E254:E255))/(SUM(E242:E243)))-1)*100</f>
        <v>-6.302457966664276</v>
      </c>
      <c r="R255" s="246">
        <f t="shared" si="27"/>
        <v>-9.678319356374454</v>
      </c>
      <c r="S255" s="246">
        <f t="shared" si="21"/>
        <v>-10.858630762017562</v>
      </c>
    </row>
    <row r="256" spans="1:19" ht="12.75">
      <c r="A256" s="234">
        <v>36586</v>
      </c>
      <c r="B256" s="100"/>
      <c r="C256" s="101">
        <f>' índice sin trilla'!C135</f>
        <v>85.97961427620717</v>
      </c>
      <c r="D256" s="101">
        <f>' índice sin trilla'!D135</f>
        <v>97.7047176221071</v>
      </c>
      <c r="E256" s="238">
        <f>' índice sin trilla'!O135</f>
        <v>98.95019681991005</v>
      </c>
      <c r="F256" s="238">
        <f>' índice sin trilla'!N135</f>
        <v>96.70858381213122</v>
      </c>
      <c r="G256" s="238">
        <f>' índice sin trilla'!M135</f>
        <v>103.17461424201537</v>
      </c>
      <c r="I256" s="238">
        <f t="shared" si="22"/>
        <v>27.57333200434413</v>
      </c>
      <c r="J256" s="101">
        <f t="shared" si="23"/>
        <v>13.509413183898623</v>
      </c>
      <c r="K256" s="101">
        <f t="shared" si="24"/>
        <v>-4.0926483036488275</v>
      </c>
      <c r="L256" s="101">
        <f t="shared" si="25"/>
        <v>-3.538750587387063</v>
      </c>
      <c r="M256" s="101">
        <f t="shared" si="26"/>
        <v>-5.074047326098463</v>
      </c>
      <c r="O256" s="245">
        <f>+(((SUM(D254:D256))/(SUM(D242:D244)))-1)*100</f>
        <v>9.085421577409015</v>
      </c>
      <c r="P256" s="245">
        <f>+(((SUM(E254:E256))/(SUM(E242:E244)))-1)*100</f>
        <v>-5.570608707346958</v>
      </c>
      <c r="R256" s="245">
        <f t="shared" si="27"/>
        <v>-6.753080318733861</v>
      </c>
      <c r="S256" s="245">
        <f t="shared" si="21"/>
        <v>-10.28774404701589</v>
      </c>
    </row>
    <row r="257" spans="1:19" ht="12.75">
      <c r="A257" s="235">
        <v>36617</v>
      </c>
      <c r="B257" s="236"/>
      <c r="C257" s="237">
        <f>' índice sin trilla'!C136</f>
        <v>78.99185808888677</v>
      </c>
      <c r="D257" s="237">
        <f>' índice sin trilla'!D136</f>
        <v>89.14711312893924</v>
      </c>
      <c r="E257" s="239">
        <f>' índice sin trilla'!O136</f>
        <v>99.28849164977815</v>
      </c>
      <c r="F257" s="239">
        <f>' índice sin trilla'!N136</f>
        <v>97.25384321939765</v>
      </c>
      <c r="G257" s="239">
        <f>' índice sin trilla'!M136</f>
        <v>103.10058974222137</v>
      </c>
      <c r="I257" s="239">
        <f t="shared" si="22"/>
        <v>22.106289213756682</v>
      </c>
      <c r="J257" s="237">
        <f t="shared" si="23"/>
        <v>8.072192717906601</v>
      </c>
      <c r="K257" s="237">
        <f t="shared" si="24"/>
        <v>-3.5856279265807256</v>
      </c>
      <c r="L257" s="237">
        <f t="shared" si="25"/>
        <v>-2.8628189552603267</v>
      </c>
      <c r="M257" s="237">
        <f t="shared" si="26"/>
        <v>-4.869173428402762</v>
      </c>
      <c r="O257" s="246">
        <f>+(((SUM(D254:D257))/(SUM(D242:D245)))-1)*100</f>
        <v>8.835236797752422</v>
      </c>
      <c r="P257" s="246">
        <f>+(((SUM(E254:E257))/(SUM(E242:E245)))-1)*100</f>
        <v>-5.077458990651751</v>
      </c>
      <c r="R257" s="246">
        <f t="shared" si="27"/>
        <v>-4.315045214421264</v>
      </c>
      <c r="S257" s="246">
        <f t="shared" si="21"/>
        <v>-9.589938492872696</v>
      </c>
    </row>
    <row r="258" spans="1:19" ht="12.75">
      <c r="A258" s="234">
        <v>36647</v>
      </c>
      <c r="B258" s="100"/>
      <c r="C258" s="101">
        <f>' índice sin trilla'!C137</f>
        <v>90.12399881832513</v>
      </c>
      <c r="D258" s="101">
        <f>' índice sin trilla'!D137</f>
        <v>99.62379490379165</v>
      </c>
      <c r="E258" s="238">
        <f>' índice sin trilla'!O137</f>
        <v>99.11287036927499</v>
      </c>
      <c r="F258" s="238">
        <f>' índice sin trilla'!N137</f>
        <v>96.80977342975434</v>
      </c>
      <c r="G258" s="238">
        <f>' índice sin trilla'!M137</f>
        <v>103.51697598410907</v>
      </c>
      <c r="I258" s="238">
        <f t="shared" si="22"/>
        <v>31.40605495589197</v>
      </c>
      <c r="J258" s="101">
        <f t="shared" si="23"/>
        <v>15.604307981310006</v>
      </c>
      <c r="K258" s="101">
        <f t="shared" si="24"/>
        <v>-2.4327244382934765</v>
      </c>
      <c r="L258" s="101">
        <f t="shared" si="25"/>
        <v>-0.9571864234910854</v>
      </c>
      <c r="M258" s="101">
        <f t="shared" si="26"/>
        <v>-5.009146843685464</v>
      </c>
      <c r="O258" s="245">
        <f>+(((SUM(D254:D258))/(SUM(D242:D246)))-1)*100</f>
        <v>10.223308819010079</v>
      </c>
      <c r="P258" s="245">
        <f>+(((SUM(E254:E258))/(SUM(E242:E246)))-1)*100</f>
        <v>-4.556888757483025</v>
      </c>
      <c r="R258" s="245">
        <f t="shared" si="27"/>
        <v>-1.260590208006751</v>
      </c>
      <c r="S258" s="245">
        <f t="shared" si="21"/>
        <v>-8.715524550570365</v>
      </c>
    </row>
    <row r="259" spans="1:19" ht="12.75">
      <c r="A259" s="235">
        <v>36678</v>
      </c>
      <c r="B259" s="236"/>
      <c r="C259" s="237">
        <f>' índice sin trilla'!C138</f>
        <v>92.75842989477775</v>
      </c>
      <c r="D259" s="237">
        <f>' índice sin trilla'!D138</f>
        <v>100.63237440139933</v>
      </c>
      <c r="E259" s="239">
        <f>' índice sin trilla'!O138</f>
        <v>99.68795982102728</v>
      </c>
      <c r="F259" s="239">
        <f>' índice sin trilla'!N138</f>
        <v>97.61703898702223</v>
      </c>
      <c r="G259" s="239">
        <f>' índice sin trilla'!M138</f>
        <v>103.70587533340631</v>
      </c>
      <c r="I259" s="239">
        <f t="shared" si="22"/>
        <v>29.5083831604799</v>
      </c>
      <c r="J259" s="237">
        <f t="shared" si="23"/>
        <v>12.520104530452736</v>
      </c>
      <c r="K259" s="237">
        <f t="shared" si="24"/>
        <v>-1.7112945361054344</v>
      </c>
      <c r="L259" s="237">
        <f t="shared" si="25"/>
        <v>0.17187742358186764</v>
      </c>
      <c r="M259" s="237">
        <f t="shared" si="26"/>
        <v>-4.992158114430123</v>
      </c>
      <c r="O259" s="246">
        <f>+(((SUM(D254:D259))/(SUM(D242:D247)))-1)*100</f>
        <v>10.626331415240253</v>
      </c>
      <c r="P259" s="246">
        <f>+(((SUM(E254:E259))/(SUM(E242:E247)))-1)*100</f>
        <v>-4.089516576491626</v>
      </c>
      <c r="R259" s="246">
        <f t="shared" si="27"/>
        <v>1.0720258641464753</v>
      </c>
      <c r="S259" s="246">
        <f t="shared" si="21"/>
        <v>-7.744677039975334</v>
      </c>
    </row>
    <row r="260" spans="1:19" ht="12.75">
      <c r="A260" s="234">
        <v>36708</v>
      </c>
      <c r="B260" s="100"/>
      <c r="C260" s="101">
        <f>' índice sin trilla'!C139</f>
        <v>91.8105894422759</v>
      </c>
      <c r="D260" s="101">
        <f>' índice sin trilla'!D139</f>
        <v>98.68045547339624</v>
      </c>
      <c r="E260" s="238">
        <f>' índice sin trilla'!O139</f>
        <v>101.05294578730083</v>
      </c>
      <c r="F260" s="238">
        <f>' índice sin trilla'!N139</f>
        <v>99.44665180778428</v>
      </c>
      <c r="G260" s="238">
        <f>' índice sin trilla'!M139</f>
        <v>104.16680572750661</v>
      </c>
      <c r="I260" s="238">
        <f t="shared" si="22"/>
        <v>32.623330985974455</v>
      </c>
      <c r="J260" s="101">
        <f t="shared" si="23"/>
        <v>14.513393981060085</v>
      </c>
      <c r="K260" s="101">
        <f t="shared" si="24"/>
        <v>0.17336896355975018</v>
      </c>
      <c r="L260" s="101">
        <f t="shared" si="25"/>
        <v>2.316781534497414</v>
      </c>
      <c r="M260" s="101">
        <f t="shared" si="26"/>
        <v>-3.554365725689068</v>
      </c>
      <c r="O260" s="245">
        <f>+(((SUM(D254:D260))/(SUM(D242:D248)))-1)*100</f>
        <v>11.188483970540286</v>
      </c>
      <c r="P260" s="245">
        <f>+(((SUM(E254:E260))/(SUM(E242:E248)))-1)*100</f>
        <v>-3.490916469789107</v>
      </c>
      <c r="R260" s="245">
        <f t="shared" si="27"/>
        <v>3.744072564607781</v>
      </c>
      <c r="S260" s="245">
        <f t="shared" si="21"/>
        <v>-6.650727220638575</v>
      </c>
    </row>
    <row r="261" spans="1:19" ht="12.75">
      <c r="A261" s="235">
        <v>36739</v>
      </c>
      <c r="B261" s="236"/>
      <c r="C261" s="237">
        <f>' índice sin trilla'!C140</f>
        <v>98.22086194411256</v>
      </c>
      <c r="D261" s="237">
        <f>' índice sin trilla'!D140</f>
        <v>106.69367104160689</v>
      </c>
      <c r="E261" s="239">
        <f>' índice sin trilla'!O140</f>
        <v>101.8216396146316</v>
      </c>
      <c r="F261" s="239">
        <f>' índice sin trilla'!N140</f>
        <v>99.90850576442641</v>
      </c>
      <c r="G261" s="239">
        <f>' índice sin trilla'!M140</f>
        <v>105.61365207058705</v>
      </c>
      <c r="I261" s="239">
        <f t="shared" si="22"/>
        <v>30.513148652219435</v>
      </c>
      <c r="J261" s="237">
        <f t="shared" si="23"/>
        <v>15.080563131894632</v>
      </c>
      <c r="K261" s="237">
        <f t="shared" si="24"/>
        <v>0.7376650034076393</v>
      </c>
      <c r="L261" s="237">
        <f t="shared" si="25"/>
        <v>2.9804196791746174</v>
      </c>
      <c r="M261" s="237">
        <f t="shared" si="26"/>
        <v>-3.155245611586588</v>
      </c>
      <c r="O261" s="246">
        <f>+(((SUM(D254:D261))/(SUM(D242:D249)))-1)*100</f>
        <v>11.712531461307485</v>
      </c>
      <c r="P261" s="246">
        <f>+(((SUM(E254:E261))/(SUM(E242:E249)))-1)*100</f>
        <v>-2.9693507309755063</v>
      </c>
      <c r="R261" s="246">
        <f t="shared" si="27"/>
        <v>5.806207770355143</v>
      </c>
      <c r="S261" s="246">
        <f t="shared" si="21"/>
        <v>-5.539090703620531</v>
      </c>
    </row>
    <row r="262" spans="1:19" ht="12.75">
      <c r="A262" s="234">
        <v>36770</v>
      </c>
      <c r="B262" s="100"/>
      <c r="C262" s="101">
        <f>' índice sin trilla'!C141</f>
        <v>98.95416265081161</v>
      </c>
      <c r="D262" s="101">
        <f>' índice sin trilla'!D141</f>
        <v>103.72437436689607</v>
      </c>
      <c r="E262" s="238">
        <f>' índice sin trilla'!O141</f>
        <v>102.39660547158327</v>
      </c>
      <c r="F262" s="238">
        <f>' índice sin trilla'!N141</f>
        <v>100.91509296707368</v>
      </c>
      <c r="G262" s="238">
        <f>' índice sin trilla'!M141</f>
        <v>105.30224491736291</v>
      </c>
      <c r="I262" s="238">
        <f t="shared" si="22"/>
        <v>26.921066833643636</v>
      </c>
      <c r="J262" s="101">
        <f t="shared" si="23"/>
        <v>10.697940524849447</v>
      </c>
      <c r="K262" s="101">
        <f t="shared" si="24"/>
        <v>0.41976554147504785</v>
      </c>
      <c r="L262" s="101">
        <f t="shared" si="25"/>
        <v>3.1105354500850613</v>
      </c>
      <c r="M262" s="101">
        <f t="shared" si="26"/>
        <v>-4.269377134755803</v>
      </c>
      <c r="O262" s="245">
        <f>+(((SUM(D254:D262))/(SUM(D242:D250)))-1)*100</f>
        <v>11.591003633961794</v>
      </c>
      <c r="P262" s="245">
        <f>+(((SUM(E254:E262))/(SUM(E242:E250)))-1)*100</f>
        <v>-2.5943037027064797</v>
      </c>
      <c r="R262" s="245">
        <f t="shared" si="27"/>
        <v>7.463220715844798</v>
      </c>
      <c r="S262" s="245">
        <f aca="true" t="shared" si="28" ref="S262:S325">+(((SUM(E251:E262))/(SUM(E239:E250)))-1)*100</f>
        <v>-4.534876013398936</v>
      </c>
    </row>
    <row r="263" spans="1:19" ht="12.75">
      <c r="A263" s="235">
        <v>36800</v>
      </c>
      <c r="B263" s="236"/>
      <c r="C263" s="237">
        <f>' índice sin trilla'!C142</f>
        <v>102.92103047307168</v>
      </c>
      <c r="D263" s="237">
        <f>' índice sin trilla'!D142</f>
        <v>108.81063323867902</v>
      </c>
      <c r="E263" s="239">
        <f>' índice sin trilla'!O142</f>
        <v>102.64454427073366</v>
      </c>
      <c r="F263" s="239">
        <f>' índice sin trilla'!N142</f>
        <v>101.291806282281</v>
      </c>
      <c r="G263" s="239">
        <f>' índice sin trilla'!M142</f>
        <v>105.27257948168655</v>
      </c>
      <c r="I263" s="239">
        <f t="shared" si="22"/>
        <v>25.896301565246382</v>
      </c>
      <c r="J263" s="237">
        <f t="shared" si="23"/>
        <v>10.943616460843696</v>
      </c>
      <c r="K263" s="237">
        <f t="shared" si="24"/>
        <v>0.39364868000544284</v>
      </c>
      <c r="L263" s="237">
        <f t="shared" si="25"/>
        <v>2.225733154635523</v>
      </c>
      <c r="M263" s="237">
        <f t="shared" si="26"/>
        <v>-2.887085634771247</v>
      </c>
      <c r="O263" s="246">
        <f>+(((SUM(D254:D263))/(SUM(D242:D251)))-1)*100</f>
        <v>11.518879743243193</v>
      </c>
      <c r="P263" s="246">
        <f>+(((SUM(E254:E263))/(SUM(E242:E251)))-1)*100</f>
        <v>-2.295876659415419</v>
      </c>
      <c r="R263" s="246">
        <f t="shared" si="27"/>
        <v>9.538297044968624</v>
      </c>
      <c r="S263" s="246">
        <f t="shared" si="28"/>
        <v>-3.546156559860769</v>
      </c>
    </row>
    <row r="264" spans="1:19" ht="12.75">
      <c r="A264" s="234">
        <v>36831</v>
      </c>
      <c r="B264" s="100"/>
      <c r="C264" s="101">
        <f>' índice sin trilla'!C143</f>
        <v>105.07389322382504</v>
      </c>
      <c r="D264" s="101">
        <f>' índice sin trilla'!D143</f>
        <v>111.20148504523239</v>
      </c>
      <c r="E264" s="238">
        <f>' índice sin trilla'!O143</f>
        <v>103.33353207663804</v>
      </c>
      <c r="F264" s="238">
        <f>' índice sin trilla'!N143</f>
        <v>102.50103360022536</v>
      </c>
      <c r="G264" s="238">
        <f>' índice sin trilla'!M143</f>
        <v>104.90228439581722</v>
      </c>
      <c r="I264" s="238">
        <f t="shared" si="22"/>
        <v>25.984076982062376</v>
      </c>
      <c r="J264" s="101">
        <f t="shared" si="23"/>
        <v>11.473192467914583</v>
      </c>
      <c r="K264" s="101">
        <f t="shared" si="24"/>
        <v>0.08527819836754436</v>
      </c>
      <c r="L264" s="101">
        <f t="shared" si="25"/>
        <v>2.1273503917130343</v>
      </c>
      <c r="M264" s="101">
        <f t="shared" si="26"/>
        <v>-3.6096965007621384</v>
      </c>
      <c r="O264" s="245">
        <f>+(((SUM(D254:D264))/(SUM(D242:D252)))-1)*100</f>
        <v>11.514229630234919</v>
      </c>
      <c r="P264" s="245">
        <f>+(((SUM(E254:E264))/(SUM(E242:E252)))-1)*100</f>
        <v>-2.0777229074213532</v>
      </c>
      <c r="R264" s="245">
        <f t="shared" si="27"/>
        <v>11.037112641307356</v>
      </c>
      <c r="S264" s="245">
        <f t="shared" si="28"/>
        <v>-2.666898802987583</v>
      </c>
    </row>
    <row r="265" spans="1:19" ht="12.75">
      <c r="A265" s="235">
        <v>36861</v>
      </c>
      <c r="B265" s="236"/>
      <c r="C265" s="237">
        <f>' índice sin trilla'!C144</f>
        <v>94.42256784822992</v>
      </c>
      <c r="D265" s="237">
        <f>' índice sin trilla'!D144</f>
        <v>98.84486300690457</v>
      </c>
      <c r="E265" s="239">
        <f>' índice sin trilla'!O144</f>
        <v>101.0800031393722</v>
      </c>
      <c r="F265" s="239">
        <f>' índice sin trilla'!N144</f>
        <v>99.27459123872363</v>
      </c>
      <c r="G265" s="239">
        <f>' índice sin trilla'!M144</f>
        <v>104.73826540281176</v>
      </c>
      <c r="I265" s="239">
        <f t="shared" si="22"/>
        <v>16.683273576210066</v>
      </c>
      <c r="J265" s="237">
        <f t="shared" si="23"/>
        <v>1.6451985120897517</v>
      </c>
      <c r="K265" s="237">
        <f t="shared" si="24"/>
        <v>0.12549460405832935</v>
      </c>
      <c r="L265" s="237">
        <f t="shared" si="25"/>
        <v>1.7482687245345518</v>
      </c>
      <c r="M265" s="237">
        <f t="shared" si="26"/>
        <v>-2.799199973847588</v>
      </c>
      <c r="O265" s="246">
        <f>+(((SUM(D254:D265))/(SUM(D242:D253)))-1)*100</f>
        <v>10.623418604705659</v>
      </c>
      <c r="P265" s="246">
        <f>+(((SUM(E254:E265))/(SUM(E242:E253)))-1)*100</f>
        <v>-1.896579852443192</v>
      </c>
      <c r="R265" s="246">
        <f t="shared" si="27"/>
        <v>10.623418604705659</v>
      </c>
      <c r="S265" s="246">
        <f t="shared" si="28"/>
        <v>-1.896579852443192</v>
      </c>
    </row>
    <row r="266" spans="1:19" ht="12.75">
      <c r="A266" s="234">
        <v>36892</v>
      </c>
      <c r="B266" s="100"/>
      <c r="C266" s="101">
        <f>' índice sin trilla'!C145</f>
        <v>87.31103981110702</v>
      </c>
      <c r="D266" s="101">
        <f>' índice sin trilla'!D145</f>
        <v>90.07307617885523</v>
      </c>
      <c r="E266" s="238">
        <f>' índice sin trilla'!O145</f>
        <v>97.47577098338412</v>
      </c>
      <c r="F266" s="238">
        <f>' índice sin trilla'!N145</f>
        <v>96.49278595276145</v>
      </c>
      <c r="G266" s="238">
        <f>' índice sin trilla'!M145</f>
        <v>99.57228765637213</v>
      </c>
      <c r="I266" s="238">
        <f t="shared" si="22"/>
        <v>18.943119097329088</v>
      </c>
      <c r="J266" s="101">
        <f t="shared" si="23"/>
        <v>4.8607170717556825</v>
      </c>
      <c r="K266" s="101">
        <f t="shared" si="24"/>
        <v>1.2177619722410382</v>
      </c>
      <c r="L266" s="101">
        <f t="shared" si="25"/>
        <v>3.4523237057907608</v>
      </c>
      <c r="M266" s="101">
        <f t="shared" si="26"/>
        <v>-2.7073214743155716</v>
      </c>
      <c r="O266" s="245">
        <f>+(((SUM(D266:D266))/(SUM(D254:D254)))-1)*100</f>
        <v>4.8607170717556825</v>
      </c>
      <c r="P266" s="245">
        <f>+(((SUM(E266:E266))/(SUM(E254:E254)))-1)*100</f>
        <v>1.2177619722410382</v>
      </c>
      <c r="R266" s="245">
        <f t="shared" si="27"/>
        <v>10.556193434571837</v>
      </c>
      <c r="S266" s="245">
        <f t="shared" si="28"/>
        <v>-1.207054448276157</v>
      </c>
    </row>
    <row r="267" spans="1:19" ht="12.75">
      <c r="A267" s="235">
        <v>36923</v>
      </c>
      <c r="B267" s="236"/>
      <c r="C267" s="237">
        <f>' índice sin trilla'!C146</f>
        <v>91.48894946372913</v>
      </c>
      <c r="D267" s="237">
        <f>' índice sin trilla'!D146</f>
        <v>92.92493375944292</v>
      </c>
      <c r="E267" s="239">
        <f>' índice sin trilla'!O146</f>
        <v>100.56454931445754</v>
      </c>
      <c r="F267" s="239">
        <f>' índice sin trilla'!N146</f>
        <v>100.44899525682986</v>
      </c>
      <c r="G267" s="239">
        <f>' índice sin trilla'!M146</f>
        <v>100.811003737364</v>
      </c>
      <c r="I267" s="239">
        <f t="shared" si="22"/>
        <v>13.779446515656147</v>
      </c>
      <c r="J267" s="237">
        <f t="shared" si="23"/>
        <v>2.297063406235522</v>
      </c>
      <c r="K267" s="237">
        <f t="shared" si="24"/>
        <v>1.6610835728179785</v>
      </c>
      <c r="L267" s="237">
        <f t="shared" si="25"/>
        <v>4.384688283887872</v>
      </c>
      <c r="M267" s="237">
        <f t="shared" si="26"/>
        <v>-3.1803384276940516</v>
      </c>
      <c r="O267" s="246">
        <f>+(((SUM(D266:D267))/(SUM(D254:D255)))-1)*100</f>
        <v>3.5430579658358496</v>
      </c>
      <c r="P267" s="246">
        <f>+(((SUM(E266:E267))/(SUM(E254:E255)))-1)*100</f>
        <v>1.4423956909920932</v>
      </c>
      <c r="R267" s="246">
        <f t="shared" si="27"/>
        <v>10.057537593946453</v>
      </c>
      <c r="S267" s="246">
        <f t="shared" si="28"/>
        <v>-0.6042635127455953</v>
      </c>
    </row>
    <row r="268" spans="1:19" ht="12.75">
      <c r="A268" s="234">
        <v>36951</v>
      </c>
      <c r="B268" s="100"/>
      <c r="C268" s="101">
        <f>' índice sin trilla'!C147</f>
        <v>100.71978998893378</v>
      </c>
      <c r="D268" s="101">
        <f>' índice sin trilla'!D147</f>
        <v>101.83250436458388</v>
      </c>
      <c r="E268" s="238">
        <f>' índice sin trilla'!O147</f>
        <v>100.86873174695955</v>
      </c>
      <c r="F268" s="238">
        <f>' índice sin trilla'!N147</f>
        <v>101.25849990954357</v>
      </c>
      <c r="G268" s="238">
        <f>' índice sin trilla'!M147</f>
        <v>100.03743175153676</v>
      </c>
      <c r="I268" s="238">
        <f t="shared" si="22"/>
        <v>17.14380302448695</v>
      </c>
      <c r="J268" s="101">
        <f t="shared" si="23"/>
        <v>4.224756841774879</v>
      </c>
      <c r="K268" s="101">
        <f t="shared" si="24"/>
        <v>1.9388894501556786</v>
      </c>
      <c r="L268" s="101">
        <f t="shared" si="25"/>
        <v>4.704769647181628</v>
      </c>
      <c r="M268" s="101">
        <f t="shared" si="26"/>
        <v>-3.0406534722967393</v>
      </c>
      <c r="O268" s="245">
        <f>+(((SUM(D266:D268))/(SUM(D254:D256)))-1)*100</f>
        <v>3.785752130748521</v>
      </c>
      <c r="P268" s="245">
        <f>+(((SUM(E266:E268))/(SUM(E254:E256)))-1)*100</f>
        <v>1.6093990752084286</v>
      </c>
      <c r="R268" s="245">
        <f t="shared" si="27"/>
        <v>9.269489659624085</v>
      </c>
      <c r="S268" s="245">
        <f t="shared" si="28"/>
        <v>-0.09906900934111285</v>
      </c>
    </row>
    <row r="269" spans="1:19" ht="12.75">
      <c r="A269" s="235">
        <v>36982</v>
      </c>
      <c r="B269" s="236"/>
      <c r="C269" s="237">
        <f>' índice sin trilla'!C148</f>
        <v>94.8276269975994</v>
      </c>
      <c r="D269" s="237">
        <f>' índice sin trilla'!D148</f>
        <v>95.0358805676823</v>
      </c>
      <c r="E269" s="239">
        <f>' índice sin trilla'!O148</f>
        <v>101.25355499166396</v>
      </c>
      <c r="F269" s="239">
        <f>' índice sin trilla'!N148</f>
        <v>101.7321897875983</v>
      </c>
      <c r="G269" s="239">
        <f>' índice sin trilla'!M148</f>
        <v>100.23271968015072</v>
      </c>
      <c r="I269" s="239">
        <f t="shared" si="22"/>
        <v>20.047343222251058</v>
      </c>
      <c r="J269" s="237">
        <f t="shared" si="23"/>
        <v>6.605673736429085</v>
      </c>
      <c r="K269" s="237">
        <f t="shared" si="24"/>
        <v>1.9791451247111347</v>
      </c>
      <c r="L269" s="237">
        <f t="shared" si="25"/>
        <v>4.6048016406897485</v>
      </c>
      <c r="M269" s="237">
        <f t="shared" si="26"/>
        <v>-2.7816233343001096</v>
      </c>
      <c r="O269" s="246">
        <f>+(((SUM(D266:D269))/(SUM(D254:D257)))-1)*100</f>
        <v>4.477160776189026</v>
      </c>
      <c r="P269" s="246">
        <f>+(((SUM(E266:E269))/(SUM(E254:E257)))-1)*100</f>
        <v>1.702702684934354</v>
      </c>
      <c r="R269" s="246">
        <f t="shared" si="27"/>
        <v>9.144173239097174</v>
      </c>
      <c r="S269" s="246">
        <f t="shared" si="28"/>
        <v>0.36942285929078</v>
      </c>
    </row>
    <row r="270" spans="1:19" ht="12.75">
      <c r="A270" s="234">
        <v>37012</v>
      </c>
      <c r="B270" s="100"/>
      <c r="C270" s="101">
        <f>' índice sin trilla'!C149</f>
        <v>102.89644350514618</v>
      </c>
      <c r="D270" s="101">
        <f>' índice sin trilla'!D149</f>
        <v>102.60856742222978</v>
      </c>
      <c r="E270" s="238">
        <f>' índice sin trilla'!O149</f>
        <v>101.34692956991742</v>
      </c>
      <c r="F270" s="238">
        <f>' índice sin trilla'!N149</f>
        <v>101.78279388536987</v>
      </c>
      <c r="G270" s="238">
        <f>' índice sin trilla'!M149</f>
        <v>100.41731540892891</v>
      </c>
      <c r="I270" s="238">
        <f t="shared" si="22"/>
        <v>14.17207941756795</v>
      </c>
      <c r="J270" s="101">
        <f t="shared" si="23"/>
        <v>2.9960437878526758</v>
      </c>
      <c r="K270" s="101">
        <f t="shared" si="24"/>
        <v>2.254055595725135</v>
      </c>
      <c r="L270" s="101">
        <f t="shared" si="25"/>
        <v>5.1368991780814</v>
      </c>
      <c r="M270" s="101">
        <f t="shared" si="26"/>
        <v>-2.994350004636903</v>
      </c>
      <c r="O270" s="245">
        <f>+(((SUM(D266:D270))/(SUM(D254:D258)))-1)*100</f>
        <v>4.158614262146543</v>
      </c>
      <c r="P270" s="245">
        <f>+(((SUM(E266:E270))/(SUM(E254:E258)))-1)*100</f>
        <v>1.8136422614319025</v>
      </c>
      <c r="R270" s="245">
        <f t="shared" si="27"/>
        <v>8.1005243484938</v>
      </c>
      <c r="S270" s="245">
        <f t="shared" si="28"/>
        <v>0.7608704658672139</v>
      </c>
    </row>
    <row r="271" spans="1:19" ht="12.75">
      <c r="A271" s="235">
        <v>37043</v>
      </c>
      <c r="B271" s="236"/>
      <c r="C271" s="237">
        <f>' índice sin trilla'!C150</f>
        <v>99.06232660349882</v>
      </c>
      <c r="D271" s="237">
        <f>' índice sin trilla'!D150</f>
        <v>98.81335377895208</v>
      </c>
      <c r="E271" s="239">
        <f>' índice sin trilla'!O150</f>
        <v>100.95541590413829</v>
      </c>
      <c r="F271" s="239">
        <f>' índice sin trilla'!N150</f>
        <v>101.0863226520026</v>
      </c>
      <c r="G271" s="239">
        <f>' índice sin trilla'!M150</f>
        <v>100.67621716666586</v>
      </c>
      <c r="I271" s="239">
        <f t="shared" si="22"/>
        <v>6.796036452829157</v>
      </c>
      <c r="J271" s="237">
        <f t="shared" si="23"/>
        <v>-1.8075898867213502</v>
      </c>
      <c r="K271" s="237">
        <f t="shared" si="24"/>
        <v>1.2714234350733156</v>
      </c>
      <c r="L271" s="237">
        <f t="shared" si="25"/>
        <v>3.5539734671132583</v>
      </c>
      <c r="M271" s="237">
        <f t="shared" si="26"/>
        <v>-2.9213949132586126</v>
      </c>
      <c r="O271" s="246">
        <f>+(((SUM(D266:D271))/(SUM(D254:D259)))-1)*100</f>
        <v>3.093792903214121</v>
      </c>
      <c r="P271" s="246">
        <f>+(((SUM(E266:E271))/(SUM(E254:E259)))-1)*100</f>
        <v>1.7223777325675815</v>
      </c>
      <c r="R271" s="246">
        <f t="shared" si="27"/>
        <v>6.870006321736288</v>
      </c>
      <c r="S271" s="246">
        <f t="shared" si="28"/>
        <v>1.0116812178651458</v>
      </c>
    </row>
    <row r="272" spans="1:19" ht="12.75">
      <c r="A272" s="234">
        <v>37073</v>
      </c>
      <c r="B272" s="100"/>
      <c r="C272" s="101">
        <f>' índice sin trilla'!C151</f>
        <v>100.45708806523672</v>
      </c>
      <c r="D272" s="101">
        <f>' índice sin trilla'!D151</f>
        <v>99.94033161238406</v>
      </c>
      <c r="E272" s="238">
        <f>' índice sin trilla'!O151</f>
        <v>100.33374341341589</v>
      </c>
      <c r="F272" s="238">
        <f>' índice sin trilla'!N151</f>
        <v>100.28663970250304</v>
      </c>
      <c r="G272" s="238">
        <f>' índice sin trilla'!M151</f>
        <v>100.43420650513335</v>
      </c>
      <c r="I272" s="238">
        <f t="shared" si="22"/>
        <v>9.41775744550375</v>
      </c>
      <c r="J272" s="101">
        <f t="shared" si="23"/>
        <v>1.2767230683562003</v>
      </c>
      <c r="K272" s="101">
        <f t="shared" si="24"/>
        <v>-0.7117084695370868</v>
      </c>
      <c r="L272" s="101">
        <f t="shared" si="25"/>
        <v>0.8446618156057406</v>
      </c>
      <c r="M272" s="101">
        <f t="shared" si="26"/>
        <v>-3.5832904698426593</v>
      </c>
      <c r="O272" s="245">
        <f>+(((SUM(D266:D272))/(SUM(D254:D260)))-1)*100</f>
        <v>2.823147438036133</v>
      </c>
      <c r="P272" s="245">
        <f>+(((SUM(E266:E272))/(SUM(E254:E260)))-1)*100</f>
        <v>1.367602608159424</v>
      </c>
      <c r="R272" s="245">
        <f t="shared" si="27"/>
        <v>5.811798097916676</v>
      </c>
      <c r="S272" s="245">
        <f t="shared" si="28"/>
        <v>0.9371999078285675</v>
      </c>
    </row>
    <row r="273" spans="1:19" ht="12.75">
      <c r="A273" s="235">
        <v>37104</v>
      </c>
      <c r="B273" s="236"/>
      <c r="C273" s="237">
        <f>' índice sin trilla'!C152</f>
        <v>104.43773021097313</v>
      </c>
      <c r="D273" s="237">
        <f>' índice sin trilla'!D152</f>
        <v>103.72995870215253</v>
      </c>
      <c r="E273" s="239">
        <f>' índice sin trilla'!O152</f>
        <v>100.05744343398646</v>
      </c>
      <c r="F273" s="239">
        <f>' índice sin trilla'!N152</f>
        <v>99.73742683076075</v>
      </c>
      <c r="G273" s="239">
        <f>' índice sin trilla'!M152</f>
        <v>100.73997686368752</v>
      </c>
      <c r="I273" s="239">
        <f t="shared" si="22"/>
        <v>6.329478426281732</v>
      </c>
      <c r="J273" s="237">
        <f t="shared" si="23"/>
        <v>-2.7777770794845114</v>
      </c>
      <c r="K273" s="237">
        <f t="shared" si="24"/>
        <v>-1.732633836306463</v>
      </c>
      <c r="L273" s="237">
        <f t="shared" si="25"/>
        <v>-0.1712356043729102</v>
      </c>
      <c r="M273" s="237">
        <f t="shared" si="26"/>
        <v>-4.614626150454681</v>
      </c>
      <c r="O273" s="246">
        <f>+(((SUM(D266:D273))/(SUM(D254:D261)))-1)*100</f>
        <v>2.0462766597009407</v>
      </c>
      <c r="P273" s="246">
        <f>+(((SUM(E266:E273))/(SUM(E254:E261)))-1)*100</f>
        <v>0.9706011402722758</v>
      </c>
      <c r="R273" s="246">
        <f t="shared" si="27"/>
        <v>4.278305322174458</v>
      </c>
      <c r="S273" s="246">
        <f t="shared" si="28"/>
        <v>0.7280859712009757</v>
      </c>
    </row>
    <row r="274" spans="1:19" ht="12.75">
      <c r="A274" s="234">
        <v>37135</v>
      </c>
      <c r="B274" s="100"/>
      <c r="C274" s="101">
        <f>' índice sin trilla'!C153</f>
        <v>104.76666744443033</v>
      </c>
      <c r="D274" s="101">
        <f>' índice sin trilla'!D153</f>
        <v>103.4103520755577</v>
      </c>
      <c r="E274" s="238">
        <f>' índice sin trilla'!O153</f>
        <v>99.88202704147395</v>
      </c>
      <c r="F274" s="238">
        <f>' índice sin trilla'!N153</f>
        <v>99.86044999602878</v>
      </c>
      <c r="G274" s="238">
        <f>' índice sin trilla'!M153</f>
        <v>99.92804670008557</v>
      </c>
      <c r="I274" s="238">
        <f t="shared" si="22"/>
        <v>5.87393661662301</v>
      </c>
      <c r="J274" s="101">
        <f t="shared" si="23"/>
        <v>-0.3027468647124443</v>
      </c>
      <c r="K274" s="101">
        <f t="shared" si="24"/>
        <v>-2.455724404660231</v>
      </c>
      <c r="L274" s="101">
        <f t="shared" si="25"/>
        <v>-1.0450795218402087</v>
      </c>
      <c r="M274" s="101">
        <f t="shared" si="26"/>
        <v>-5.103593205913892</v>
      </c>
      <c r="O274" s="245">
        <f>+(((SUM(D266:D274))/(SUM(D254:D262)))-1)*100</f>
        <v>1.7671621080852962</v>
      </c>
      <c r="P274" s="245">
        <f>+(((SUM(E266:E274))/(SUM(E254:E262)))-1)*100</f>
        <v>0.5797037851664522</v>
      </c>
      <c r="R274" s="245">
        <f t="shared" si="27"/>
        <v>3.3564994238898915</v>
      </c>
      <c r="S274" s="245">
        <f t="shared" si="28"/>
        <v>0.48341964711087204</v>
      </c>
    </row>
    <row r="275" spans="1:19" ht="12.75">
      <c r="A275" s="235">
        <v>37165</v>
      </c>
      <c r="B275" s="236"/>
      <c r="C275" s="237">
        <f>' índice sin trilla'!C154</f>
        <v>108.62617355246711</v>
      </c>
      <c r="D275" s="237">
        <f>' índice sin trilla'!D154</f>
        <v>107.50472896554626</v>
      </c>
      <c r="E275" s="239">
        <f>' índice sin trilla'!O154</f>
        <v>99.54326278050203</v>
      </c>
      <c r="F275" s="239">
        <f>' índice sin trilla'!N154</f>
        <v>99.66682923625368</v>
      </c>
      <c r="G275" s="239">
        <f>' índice sin trilla'!M154</f>
        <v>99.27971946434263</v>
      </c>
      <c r="I275" s="239">
        <f t="shared" si="22"/>
        <v>5.543223822353904</v>
      </c>
      <c r="J275" s="237">
        <f t="shared" si="23"/>
        <v>-1.2001623685694573</v>
      </c>
      <c r="K275" s="237">
        <f t="shared" si="24"/>
        <v>-3.0213797647654195</v>
      </c>
      <c r="L275" s="237">
        <f t="shared" si="25"/>
        <v>-1.6042532023753497</v>
      </c>
      <c r="M275" s="237">
        <f t="shared" si="26"/>
        <v>-5.692707490260029</v>
      </c>
      <c r="O275" s="246">
        <f>+(((SUM(D266:D275))/(SUM(D254:D263)))-1)*100</f>
        <v>1.438284719132299</v>
      </c>
      <c r="P275" s="246">
        <f>+(((SUM(E266:E275))/(SUM(E254:E263)))-1)*100</f>
        <v>0.21013860345244773</v>
      </c>
      <c r="R275" s="246">
        <f t="shared" si="27"/>
        <v>2.304594157065143</v>
      </c>
      <c r="S275" s="246">
        <f t="shared" si="28"/>
        <v>0.19233990813800617</v>
      </c>
    </row>
    <row r="276" spans="1:19" ht="12.75">
      <c r="A276" s="234">
        <v>37196</v>
      </c>
      <c r="B276" s="100"/>
      <c r="C276" s="101">
        <f>' índice sin trilla'!C155</f>
        <v>107.23508437255437</v>
      </c>
      <c r="D276" s="101">
        <f>' índice sin trilla'!D155</f>
        <v>106.62380422499693</v>
      </c>
      <c r="E276" s="238">
        <f>' índice sin trilla'!O155</f>
        <v>100.09075467832956</v>
      </c>
      <c r="F276" s="238">
        <f>' índice sin trilla'!N155</f>
        <v>100.45784124789282</v>
      </c>
      <c r="G276" s="238">
        <f>' índice sin trilla'!M155</f>
        <v>99.30783012755394</v>
      </c>
      <c r="I276" s="238">
        <f t="shared" si="22"/>
        <v>2.056829800838944</v>
      </c>
      <c r="J276" s="101">
        <f t="shared" si="23"/>
        <v>-4.116564467078332</v>
      </c>
      <c r="K276" s="101">
        <f t="shared" si="24"/>
        <v>-3.1381656400784275</v>
      </c>
      <c r="L276" s="101">
        <f t="shared" si="25"/>
        <v>-1.993338291886304</v>
      </c>
      <c r="M276" s="101">
        <f t="shared" si="26"/>
        <v>-5.333014719826579</v>
      </c>
      <c r="O276" s="245">
        <f>+(((SUM(D266:D276))/(SUM(D254:D264)))-1)*100</f>
        <v>0.8731126750072038</v>
      </c>
      <c r="P276" s="245">
        <f>+(((SUM(E266:E276))/(SUM(E254:E264)))-1)*100</f>
        <v>-0.10339829368675169</v>
      </c>
      <c r="R276" s="245">
        <f t="shared" si="27"/>
        <v>0.9361957659772102</v>
      </c>
      <c r="S276" s="245">
        <f t="shared" si="28"/>
        <v>-0.08421345461253615</v>
      </c>
    </row>
    <row r="277" spans="1:19" ht="12.75">
      <c r="A277" s="235">
        <v>37226</v>
      </c>
      <c r="B277" s="236"/>
      <c r="C277" s="237">
        <f>' índice sin trilla'!C156</f>
        <v>98.17107998432412</v>
      </c>
      <c r="D277" s="237">
        <f>' índice sin trilla'!D156</f>
        <v>97.5025083476163</v>
      </c>
      <c r="E277" s="239">
        <f>' índice sin trilla'!O156</f>
        <v>97.62781614177123</v>
      </c>
      <c r="F277" s="239">
        <f>' índice sin trilla'!N156</f>
        <v>97.18922554245523</v>
      </c>
      <c r="G277" s="239">
        <f>' índice sin trilla'!M156</f>
        <v>98.56324493817851</v>
      </c>
      <c r="I277" s="239">
        <f t="shared" si="22"/>
        <v>3.969932423485223</v>
      </c>
      <c r="J277" s="237">
        <f t="shared" si="23"/>
        <v>-1.3580419036996472</v>
      </c>
      <c r="K277" s="237">
        <f t="shared" si="24"/>
        <v>-3.4153016327482466</v>
      </c>
      <c r="L277" s="237">
        <f t="shared" si="25"/>
        <v>-2.100603659252309</v>
      </c>
      <c r="M277" s="237">
        <f t="shared" si="26"/>
        <v>-5.8956680644698505</v>
      </c>
      <c r="O277" s="246">
        <f>+(((SUM(D266:D277))/(SUM(D254:D265)))-1)*100</f>
        <v>0.6880663270434573</v>
      </c>
      <c r="P277" s="246">
        <f>+(((SUM(E266:E277))/(SUM(E254:E265)))-1)*100</f>
        <v>-0.38130721736591155</v>
      </c>
      <c r="R277" s="246">
        <f t="shared" si="27"/>
        <v>0.6880663270434573</v>
      </c>
      <c r="S277" s="246">
        <f t="shared" si="28"/>
        <v>-0.38130721736591155</v>
      </c>
    </row>
    <row r="278" spans="1:20" ht="12.75">
      <c r="A278" s="234">
        <v>37257</v>
      </c>
      <c r="B278" s="100"/>
      <c r="C278" s="101">
        <f>' índice sin trilla'!C157</f>
        <v>91.93106503546761</v>
      </c>
      <c r="D278" s="101">
        <f>' índice sin trilla'!D157</f>
        <v>90.92497060015612</v>
      </c>
      <c r="E278" s="238">
        <f>' índice sin trilla'!O157</f>
        <v>92.94524242079154</v>
      </c>
      <c r="F278" s="238">
        <f>' índice sin trilla'!N157</f>
        <v>91.27481944651682</v>
      </c>
      <c r="G278" s="238">
        <f>' índice sin trilla'!M157</f>
        <v>96.50793107566433</v>
      </c>
      <c r="I278" s="238">
        <f t="shared" si="22"/>
        <v>5.291455965197267</v>
      </c>
      <c r="J278" s="101">
        <f t="shared" si="23"/>
        <v>0.94578142264099</v>
      </c>
      <c r="K278" s="101">
        <f t="shared" si="24"/>
        <v>-4.647850965307942</v>
      </c>
      <c r="L278" s="101">
        <f t="shared" si="25"/>
        <v>-5.407623434977948</v>
      </c>
      <c r="M278" s="101">
        <f t="shared" si="26"/>
        <v>-3.0775195115361864</v>
      </c>
      <c r="O278" s="245">
        <f>+(((SUM(D278:D278))/(SUM(D266:D266)))-1)*100</f>
        <v>0.94578142264099</v>
      </c>
      <c r="P278" s="245">
        <f>+(((SUM(E278:E278))/(SUM(E266:E266)))-1)*100</f>
        <v>-4.647850965307942</v>
      </c>
      <c r="R278" s="245">
        <f t="shared" si="27"/>
        <v>0.4077858280111757</v>
      </c>
      <c r="S278" s="245">
        <f t="shared" si="28"/>
        <v>-0.8539361316752592</v>
      </c>
      <c r="T278" s="281"/>
    </row>
    <row r="279" spans="1:20" ht="12.75">
      <c r="A279" s="235">
        <v>37288</v>
      </c>
      <c r="B279" s="236"/>
      <c r="C279" s="237">
        <f>' índice sin trilla'!C158</f>
        <v>94.2898889207343</v>
      </c>
      <c r="D279" s="237">
        <f>' índice sin trilla'!D158</f>
        <v>93.0102620526366</v>
      </c>
      <c r="E279" s="239">
        <f>' índice sin trilla'!O158</f>
        <v>95.77560089323745</v>
      </c>
      <c r="F279" s="239">
        <f>' índice sin trilla'!N158</f>
        <v>94.891853303727</v>
      </c>
      <c r="G279" s="239">
        <f>' índice sin trilla'!M158</f>
        <v>97.66046332593186</v>
      </c>
      <c r="I279" s="239">
        <f t="shared" si="22"/>
        <v>3.061505759354688</v>
      </c>
      <c r="J279" s="237">
        <f t="shared" si="23"/>
        <v>0.09182497069577522</v>
      </c>
      <c r="K279" s="237">
        <f t="shared" si="24"/>
        <v>-4.762064220310291</v>
      </c>
      <c r="L279" s="237">
        <f t="shared" si="25"/>
        <v>-5.532302178726878</v>
      </c>
      <c r="M279" s="237">
        <f t="shared" si="26"/>
        <v>-3.125194963478428</v>
      </c>
      <c r="O279" s="246">
        <f>+(((SUM(D278:D279))/(SUM(D266:D267)))-1)*100</f>
        <v>0.512149129277728</v>
      </c>
      <c r="P279" s="246">
        <f>+(((SUM(E278:E279))/(SUM(E266:E267)))-1)*100</f>
        <v>-4.705848268573131</v>
      </c>
      <c r="R279" s="246">
        <f t="shared" si="27"/>
        <v>0.24003196547464078</v>
      </c>
      <c r="S279" s="246">
        <f t="shared" si="28"/>
        <v>-1.3854944585727003</v>
      </c>
      <c r="T279" s="281"/>
    </row>
    <row r="280" spans="1:20" ht="12.75">
      <c r="A280" s="234">
        <v>37316</v>
      </c>
      <c r="B280" s="100"/>
      <c r="C280" s="101">
        <f>' índice sin trilla'!C159</f>
        <v>92.85707957809767</v>
      </c>
      <c r="D280" s="101">
        <f>' índice sin trilla'!D159</f>
        <v>90.98369639721392</v>
      </c>
      <c r="E280" s="238">
        <f>' índice sin trilla'!O159</f>
        <v>96.09795281674316</v>
      </c>
      <c r="F280" s="238">
        <f>' índice sin trilla'!N159</f>
        <v>95.69476898619435</v>
      </c>
      <c r="G280" s="238">
        <f>' índice sin trilla'!M159</f>
        <v>96.95786583341375</v>
      </c>
      <c r="I280" s="238">
        <f t="shared" si="22"/>
        <v>-7.8065198623825545</v>
      </c>
      <c r="J280" s="101">
        <f t="shared" si="23"/>
        <v>-10.653580637208648</v>
      </c>
      <c r="K280" s="101">
        <f t="shared" si="24"/>
        <v>-4.729690606385761</v>
      </c>
      <c r="L280" s="101">
        <f t="shared" si="25"/>
        <v>-5.494581618648731</v>
      </c>
      <c r="M280" s="101">
        <f t="shared" si="26"/>
        <v>-3.0784136139877516</v>
      </c>
      <c r="O280" s="245">
        <f>+(((SUM(D278:D280))/(SUM(D266:D268)))-1)*100</f>
        <v>-3.4798186132317444</v>
      </c>
      <c r="P280" s="245">
        <f>+(((SUM(E278:E280))/(SUM(E266:E268)))-1)*100</f>
        <v>-4.713894014797915</v>
      </c>
      <c r="R280" s="245">
        <f t="shared" si="27"/>
        <v>-1.0065689633813046</v>
      </c>
      <c r="S280" s="245">
        <f t="shared" si="28"/>
        <v>-1.9364396630317304</v>
      </c>
      <c r="T280" s="281"/>
    </row>
    <row r="281" spans="1:20" ht="12.75">
      <c r="A281" s="235">
        <v>37347</v>
      </c>
      <c r="B281" s="236"/>
      <c r="C281" s="237">
        <f>' índice sin trilla'!C160</f>
        <v>105.7712797524769</v>
      </c>
      <c r="D281" s="237">
        <f>' índice sin trilla'!D160</f>
        <v>102.62831775601153</v>
      </c>
      <c r="E281" s="239">
        <f>' índice sin trilla'!O160</f>
        <v>95.88615235512457</v>
      </c>
      <c r="F281" s="239">
        <f>' índice sin trilla'!N160</f>
        <v>95.58645808062656</v>
      </c>
      <c r="G281" s="239">
        <f>' índice sin trilla'!M160</f>
        <v>96.5253421939425</v>
      </c>
      <c r="I281" s="239">
        <f t="shared" si="22"/>
        <v>11.54057430452684</v>
      </c>
      <c r="J281" s="237">
        <f t="shared" si="23"/>
        <v>7.989021770490234</v>
      </c>
      <c r="K281" s="237">
        <f t="shared" si="24"/>
        <v>-5.300952284570437</v>
      </c>
      <c r="L281" s="237">
        <f t="shared" si="25"/>
        <v>-6.041088587401022</v>
      </c>
      <c r="M281" s="237">
        <f t="shared" si="26"/>
        <v>-3.6987697211436577</v>
      </c>
      <c r="O281" s="246">
        <f>+(((SUM(D278:D281))/(SUM(D266:D269)))-1)*100</f>
        <v>-0.6105167753352791</v>
      </c>
      <c r="P281" s="246">
        <f>+(((SUM(E278:E281))/(SUM(E266:E269)))-1)*100</f>
        <v>-4.862437971070932</v>
      </c>
      <c r="R281" s="246">
        <f t="shared" si="27"/>
        <v>-0.8606392976383548</v>
      </c>
      <c r="S281" s="246">
        <f t="shared" si="28"/>
        <v>-2.538640408300019</v>
      </c>
      <c r="T281" s="281"/>
    </row>
    <row r="282" spans="1:20" ht="12.75">
      <c r="A282" s="234">
        <v>37377</v>
      </c>
      <c r="B282" s="100"/>
      <c r="C282" s="101">
        <f>' índice sin trilla'!C161</f>
        <v>106.28469250864349</v>
      </c>
      <c r="D282" s="101">
        <f>' índice sin trilla'!D161</f>
        <v>102.32299076072866</v>
      </c>
      <c r="E282" s="238">
        <f>' índice sin trilla'!O161</f>
        <v>95.7153372482796</v>
      </c>
      <c r="F282" s="238">
        <f>' índice sin trilla'!N161</f>
        <v>95.47751644153266</v>
      </c>
      <c r="G282" s="238">
        <f>' índice sin trilla'!M161</f>
        <v>96.22256296484274</v>
      </c>
      <c r="I282" s="238">
        <f t="shared" si="22"/>
        <v>3.2928728030603427</v>
      </c>
      <c r="J282" s="101">
        <f t="shared" si="23"/>
        <v>-0.2783165857154879</v>
      </c>
      <c r="K282" s="101">
        <f t="shared" si="24"/>
        <v>-5.556746855120743</v>
      </c>
      <c r="L282" s="101">
        <f t="shared" si="25"/>
        <v>-6.194836281403671</v>
      </c>
      <c r="M282" s="101">
        <f t="shared" si="26"/>
        <v>-4.177319844694027</v>
      </c>
      <c r="O282" s="245">
        <f>+(((SUM(D278:D282))/(SUM(D266:D270)))-1)*100</f>
        <v>-0.5398673360518469</v>
      </c>
      <c r="P282" s="245">
        <f>+(((SUM(E278:E282))/(SUM(E266:E270)))-1)*100</f>
        <v>-5.002746516443213</v>
      </c>
      <c r="R282" s="245">
        <f t="shared" si="27"/>
        <v>-1.1285577742155328</v>
      </c>
      <c r="S282" s="245">
        <f t="shared" si="28"/>
        <v>-3.182131512607367</v>
      </c>
      <c r="T282" s="281"/>
    </row>
    <row r="283" spans="1:20" ht="12.75">
      <c r="A283" s="235">
        <v>37408</v>
      </c>
      <c r="B283" s="236"/>
      <c r="C283" s="237">
        <f>' índice sin trilla'!C162</f>
        <v>100.32599116123778</v>
      </c>
      <c r="D283" s="237">
        <f>' índice sin trilla'!D162</f>
        <v>96.36590282249406</v>
      </c>
      <c r="E283" s="239">
        <f>' índice sin trilla'!O162</f>
        <v>95.23146506666984</v>
      </c>
      <c r="F283" s="239">
        <f>' índice sin trilla'!N162</f>
        <v>94.94124507653267</v>
      </c>
      <c r="G283" s="239">
        <f>' índice sin trilla'!M162</f>
        <v>95.85044809204875</v>
      </c>
      <c r="I283" s="239">
        <f aca="true" t="shared" si="29" ref="I283:I346">((C283/C271)-1)*100</f>
        <v>1.2756257611400867</v>
      </c>
      <c r="J283" s="237">
        <f aca="true" t="shared" si="30" ref="J283:J346">((D283/D271)-1)*100</f>
        <v>-2.4768423121565353</v>
      </c>
      <c r="K283" s="237">
        <f aca="true" t="shared" si="31" ref="K283:K346">((E283/E271)-1)*100</f>
        <v>-5.669780849502515</v>
      </c>
      <c r="L283" s="237">
        <f aca="true" t="shared" si="32" ref="L283:L346">((F283/F271)-1)*100</f>
        <v>-6.079039591364721</v>
      </c>
      <c r="M283" s="237">
        <f aca="true" t="shared" si="33" ref="M283:M346">((G283/G271)-1)*100</f>
        <v>-4.793355581316916</v>
      </c>
      <c r="O283" s="246">
        <f>+(((SUM(D278:D283))/(SUM(D266:D271)))-1)*100</f>
        <v>-0.8691342218345444</v>
      </c>
      <c r="P283" s="246">
        <f>+(((SUM(E278:E283))/(SUM(E266:E271)))-1)*100</f>
        <v>-5.1145218624375595</v>
      </c>
      <c r="R283" s="246">
        <f t="shared" si="27"/>
        <v>-1.1822242915548564</v>
      </c>
      <c r="S283" s="246">
        <f t="shared" si="28"/>
        <v>-3.7543333448422866</v>
      </c>
      <c r="T283" s="281"/>
    </row>
    <row r="284" spans="1:20" ht="12.75">
      <c r="A284" s="234">
        <v>37438</v>
      </c>
      <c r="B284" s="100"/>
      <c r="C284" s="101">
        <f>' índice sin trilla'!C163</f>
        <v>106.39694458634321</v>
      </c>
      <c r="D284" s="101">
        <f>' índice sin trilla'!D163</f>
        <v>101.09278812311294</v>
      </c>
      <c r="E284" s="238">
        <f>' índice sin trilla'!O163</f>
        <v>95.12936381612528</v>
      </c>
      <c r="F284" s="238">
        <f>' índice sin trilla'!N163</f>
        <v>94.75984537746372</v>
      </c>
      <c r="G284" s="238">
        <f>' índice sin trilla'!M163</f>
        <v>95.91747507265148</v>
      </c>
      <c r="I284" s="238">
        <f t="shared" si="29"/>
        <v>5.912829682310883</v>
      </c>
      <c r="J284" s="101">
        <f t="shared" si="30"/>
        <v>1.1531445735027734</v>
      </c>
      <c r="K284" s="101">
        <f t="shared" si="31"/>
        <v>-5.187068099160264</v>
      </c>
      <c r="L284" s="101">
        <f t="shared" si="32"/>
        <v>-5.5109976178625235</v>
      </c>
      <c r="M284" s="101">
        <f t="shared" si="33"/>
        <v>-4.4972042789535145</v>
      </c>
      <c r="O284" s="245">
        <f>+(((SUM(D278:D284))/(SUM(D266:D272)))-1)*100</f>
        <v>-0.5724537840611665</v>
      </c>
      <c r="P284" s="245">
        <f>+(((SUM(E278:E284))/(SUM(E266:E272)))-1)*100</f>
        <v>-5.124878790450027</v>
      </c>
      <c r="R284" s="245">
        <f t="shared" si="27"/>
        <v>-1.1898678095761506</v>
      </c>
      <c r="S284" s="245">
        <f t="shared" si="28"/>
        <v>-4.125989000528052</v>
      </c>
      <c r="T284" s="281"/>
    </row>
    <row r="285" spans="1:20" ht="12.75">
      <c r="A285" s="235">
        <v>37469</v>
      </c>
      <c r="B285" s="236"/>
      <c r="C285" s="237">
        <f>' índice sin trilla'!C164</f>
        <v>110.24041457694327</v>
      </c>
      <c r="D285" s="237">
        <f>' índice sin trilla'!D164</f>
        <v>103.18315169182553</v>
      </c>
      <c r="E285" s="239">
        <f>' índice sin trilla'!O164</f>
        <v>95.72697889683438</v>
      </c>
      <c r="F285" s="239">
        <f>' índice sin trilla'!N164</f>
        <v>95.4337919116779</v>
      </c>
      <c r="G285" s="239">
        <f>' índice sin trilla'!M164</f>
        <v>96.35228994790329</v>
      </c>
      <c r="I285" s="239">
        <f t="shared" si="29"/>
        <v>5.556118803279442</v>
      </c>
      <c r="J285" s="237">
        <f t="shared" si="30"/>
        <v>-0.5271447296119058</v>
      </c>
      <c r="K285" s="237">
        <f t="shared" si="31"/>
        <v>-4.32797839773823</v>
      </c>
      <c r="L285" s="237">
        <f t="shared" si="32"/>
        <v>-4.314964859064863</v>
      </c>
      <c r="M285" s="237">
        <f t="shared" si="33"/>
        <v>-4.3554575376975375</v>
      </c>
      <c r="O285" s="246">
        <f>+(((SUM(D278:D285))/(SUM(D266:D273)))-1)*100</f>
        <v>-0.5664663264951075</v>
      </c>
      <c r="P285" s="246">
        <f>+(((SUM(E278:E285))/(SUM(E266:E273)))-1)*100</f>
        <v>-5.025563593047355</v>
      </c>
      <c r="R285" s="246">
        <f t="shared" si="27"/>
        <v>-0.9926369812067293</v>
      </c>
      <c r="S285" s="246">
        <f t="shared" si="28"/>
        <v>-4.343677306524707</v>
      </c>
      <c r="T285" s="281"/>
    </row>
    <row r="286" spans="1:20" ht="12.75">
      <c r="A286" s="234">
        <v>37500</v>
      </c>
      <c r="B286" s="100"/>
      <c r="C286" s="101">
        <f>' índice sin trilla'!C165</f>
        <v>111.40173902170072</v>
      </c>
      <c r="D286" s="101">
        <f>' índice sin trilla'!D165</f>
        <v>102.66362463917677</v>
      </c>
      <c r="E286" s="238">
        <f>' índice sin trilla'!O165</f>
        <v>95.67569020336387</v>
      </c>
      <c r="F286" s="238">
        <f>' índice sin trilla'!N165</f>
        <v>95.62495462164974</v>
      </c>
      <c r="G286" s="238">
        <f>' índice sin trilla'!M165</f>
        <v>95.78389937203262</v>
      </c>
      <c r="I286" s="238">
        <f t="shared" si="29"/>
        <v>6.333189495399116</v>
      </c>
      <c r="J286" s="101">
        <f t="shared" si="30"/>
        <v>-0.7221012416970818</v>
      </c>
      <c r="K286" s="101">
        <f t="shared" si="31"/>
        <v>-4.21130503925744</v>
      </c>
      <c r="L286" s="101">
        <f t="shared" si="32"/>
        <v>-4.241414268158694</v>
      </c>
      <c r="M286" s="101">
        <f t="shared" si="33"/>
        <v>-4.1471313258937155</v>
      </c>
      <c r="O286" s="245">
        <f>+(((SUM(D278:D286))/(SUM(D266:D274)))-1)*100</f>
        <v>-0.5845829673603586</v>
      </c>
      <c r="P286" s="245">
        <f>+(((SUM(E278:E286))/(SUM(E266:E274)))-1)*100</f>
        <v>-4.9354712518619</v>
      </c>
      <c r="R286" s="245">
        <f t="shared" si="27"/>
        <v>-1.028738114564176</v>
      </c>
      <c r="S286" s="245">
        <f t="shared" si="28"/>
        <v>-4.4925439926917665</v>
      </c>
      <c r="T286" s="281"/>
    </row>
    <row r="287" spans="1:20" ht="12.75">
      <c r="A287" s="235">
        <v>37530</v>
      </c>
      <c r="B287" s="236"/>
      <c r="C287" s="237">
        <f>' índice sin trilla'!C166</f>
        <v>120.35559914425697</v>
      </c>
      <c r="D287" s="237">
        <f>' índice sin trilla'!D166</f>
        <v>109.78614692802769</v>
      </c>
      <c r="E287" s="239">
        <f>' índice sin trilla'!O166</f>
        <v>96.03103981648174</v>
      </c>
      <c r="F287" s="239">
        <f>' índice sin trilla'!N166</f>
        <v>96.3797194280338</v>
      </c>
      <c r="G287" s="239">
        <f>' índice sin trilla'!M166</f>
        <v>95.28737374184504</v>
      </c>
      <c r="I287" s="239">
        <f t="shared" si="29"/>
        <v>10.797973645020708</v>
      </c>
      <c r="J287" s="237">
        <f t="shared" si="30"/>
        <v>2.122155912985546</v>
      </c>
      <c r="K287" s="237">
        <f t="shared" si="31"/>
        <v>-3.5283381977994077</v>
      </c>
      <c r="L287" s="237">
        <f t="shared" si="32"/>
        <v>-3.2980981068716497</v>
      </c>
      <c r="M287" s="237">
        <f t="shared" si="33"/>
        <v>-4.0213104388671095</v>
      </c>
      <c r="O287" s="246">
        <f>+(((SUM(D278:D287))/(SUM(D266:D275)))-1)*100</f>
        <v>-0.2923900583742811</v>
      </c>
      <c r="P287" s="246">
        <f>+(((SUM(E278:E287))/(SUM(E266:E275)))-1)*100</f>
        <v>-4.795719470286642</v>
      </c>
      <c r="R287" s="246">
        <f t="shared" si="27"/>
        <v>-0.7323761838002096</v>
      </c>
      <c r="S287" s="246">
        <f t="shared" si="28"/>
        <v>-4.5381452361966</v>
      </c>
      <c r="T287" s="281"/>
    </row>
    <row r="288" spans="1:20" ht="12.75">
      <c r="A288" s="234">
        <v>37561</v>
      </c>
      <c r="B288" s="100"/>
      <c r="C288" s="101">
        <f>' índice sin trilla'!C167</f>
        <v>114.18070128910045</v>
      </c>
      <c r="D288" s="101">
        <f>' índice sin trilla'!D167</f>
        <v>104.91814421493375</v>
      </c>
      <c r="E288" s="238">
        <f>' índice sin trilla'!O167</f>
        <v>96.25505016719181</v>
      </c>
      <c r="F288" s="238">
        <f>' índice sin trilla'!N167</f>
        <v>96.90866444456634</v>
      </c>
      <c r="G288" s="238">
        <f>' índice sin trilla'!M167</f>
        <v>94.86101751406935</v>
      </c>
      <c r="I288" s="238">
        <f t="shared" si="29"/>
        <v>6.477000467883931</v>
      </c>
      <c r="J288" s="101">
        <f t="shared" si="30"/>
        <v>-1.5996990751370177</v>
      </c>
      <c r="K288" s="101">
        <f t="shared" si="31"/>
        <v>-3.8322265862265614</v>
      </c>
      <c r="L288" s="101">
        <f t="shared" si="32"/>
        <v>-3.5330012662410426</v>
      </c>
      <c r="M288" s="101">
        <f t="shared" si="33"/>
        <v>-4.4778066420069536</v>
      </c>
      <c r="O288" s="245">
        <f>+(((SUM(D278:D288))/(SUM(D266:D276)))-1)*100</f>
        <v>-0.4188214214570052</v>
      </c>
      <c r="P288" s="245">
        <f>+(((SUM(E278:E288))/(SUM(E266:E276)))-1)*100</f>
        <v>-4.708238371520846</v>
      </c>
      <c r="R288" s="245">
        <f t="shared" si="27"/>
        <v>-0.4960992428377886</v>
      </c>
      <c r="S288" s="245">
        <f t="shared" si="28"/>
        <v>-4.599642408153038</v>
      </c>
      <c r="T288" s="281"/>
    </row>
    <row r="289" spans="1:20" ht="12.75">
      <c r="A289" s="235">
        <v>37591</v>
      </c>
      <c r="B289" s="236"/>
      <c r="C289" s="237">
        <f>' índice sin trilla'!C168</f>
        <v>110.76199816122683</v>
      </c>
      <c r="D289" s="237">
        <f>' índice sin trilla'!D168</f>
        <v>100.73489525636792</v>
      </c>
      <c r="E289" s="239">
        <f>' índice sin trilla'!O168</f>
        <v>94.61302759226403</v>
      </c>
      <c r="F289" s="239">
        <f>' índice sin trilla'!N168</f>
        <v>94.45894723376782</v>
      </c>
      <c r="G289" s="239">
        <f>' índice sin trilla'!M168</f>
        <v>94.94165115264803</v>
      </c>
      <c r="I289" s="239">
        <f t="shared" si="29"/>
        <v>12.825486058534974</v>
      </c>
      <c r="J289" s="237">
        <f t="shared" si="30"/>
        <v>3.315183335825078</v>
      </c>
      <c r="K289" s="237">
        <f t="shared" si="31"/>
        <v>-3.0880425975413073</v>
      </c>
      <c r="L289" s="237">
        <f t="shared" si="32"/>
        <v>-2.8092397006443393</v>
      </c>
      <c r="M289" s="237">
        <f t="shared" si="33"/>
        <v>-3.6743857081836473</v>
      </c>
      <c r="O289" s="246">
        <f>+(((SUM(D278:D289))/(SUM(D266:D277)))-1)*100</f>
        <v>-0.11542572977621957</v>
      </c>
      <c r="P289" s="246">
        <f>+(((SUM(E278:E289))/(SUM(E266:E277)))-1)*100</f>
        <v>-4.5764248922410715</v>
      </c>
      <c r="R289" s="246">
        <f t="shared" si="27"/>
        <v>-0.11542572977621957</v>
      </c>
      <c r="S289" s="246">
        <f t="shared" si="28"/>
        <v>-4.5764248922410715</v>
      </c>
      <c r="T289" s="281"/>
    </row>
    <row r="290" spans="1:20" ht="12.75">
      <c r="A290" s="234">
        <v>37622</v>
      </c>
      <c r="B290" s="100"/>
      <c r="C290" s="101">
        <f>' índice sin trilla'!C169</f>
        <v>106.1370549925868</v>
      </c>
      <c r="D290" s="101">
        <f>' índice sin trilla'!D169</f>
        <v>92.84043143319523</v>
      </c>
      <c r="E290" s="238">
        <f>' índice sin trilla'!O169</f>
        <v>91.83701230047579</v>
      </c>
      <c r="F290" s="238">
        <f>' índice sin trilla'!N169</f>
        <v>91.49384684137408</v>
      </c>
      <c r="G290" s="238">
        <f>' índice sin trilla'!M169</f>
        <v>92.56891775598886</v>
      </c>
      <c r="I290" s="238">
        <f t="shared" si="29"/>
        <v>15.452872162025333</v>
      </c>
      <c r="J290" s="101">
        <f t="shared" si="30"/>
        <v>2.106638935812688</v>
      </c>
      <c r="K290" s="101">
        <f t="shared" si="31"/>
        <v>-1.1923473342491886</v>
      </c>
      <c r="L290" s="101">
        <f t="shared" si="32"/>
        <v>0.23996475280414487</v>
      </c>
      <c r="M290" s="101">
        <f t="shared" si="33"/>
        <v>-4.081543636643914</v>
      </c>
      <c r="O290" s="245">
        <f>+(((SUM(D290:D290))/(SUM(D278:D278)))-1)*100</f>
        <v>2.106638935812688</v>
      </c>
      <c r="P290" s="245">
        <f>+(((SUM(E290:E290))/(SUM(E278:E278)))-1)*100</f>
        <v>-1.1923473342491886</v>
      </c>
      <c r="R290" s="245">
        <f t="shared" si="27"/>
        <v>-0.026776186727939244</v>
      </c>
      <c r="S290" s="245">
        <f t="shared" si="28"/>
        <v>-4.307496050292237</v>
      </c>
      <c r="T290" s="281"/>
    </row>
    <row r="291" spans="1:20" ht="12.75">
      <c r="A291" s="235">
        <v>37653</v>
      </c>
      <c r="B291" s="236"/>
      <c r="C291" s="237">
        <f>' índice sin trilla'!C170</f>
        <v>108.56390459693898</v>
      </c>
      <c r="D291" s="237">
        <f>' índice sin trilla'!D170</f>
        <v>94.15632704402267</v>
      </c>
      <c r="E291" s="239">
        <f>' índice sin trilla'!O170</f>
        <v>94.11333263882061</v>
      </c>
      <c r="F291" s="239">
        <f>' índice sin trilla'!N170</f>
        <v>94.18555026512924</v>
      </c>
      <c r="G291" s="239">
        <f>' índice sin trilla'!M170</f>
        <v>93.95930642995386</v>
      </c>
      <c r="I291" s="239">
        <f t="shared" si="29"/>
        <v>15.138437259380243</v>
      </c>
      <c r="J291" s="237">
        <f t="shared" si="30"/>
        <v>1.2321919819314964</v>
      </c>
      <c r="K291" s="237">
        <f t="shared" si="31"/>
        <v>-1.735586348625262</v>
      </c>
      <c r="L291" s="237">
        <f t="shared" si="32"/>
        <v>-0.74432421120183</v>
      </c>
      <c r="M291" s="237">
        <f t="shared" si="33"/>
        <v>-3.7898211517036984</v>
      </c>
      <c r="O291" s="246">
        <f>+(((SUM(D290:D291))/(SUM(D278:D279)))-1)*100</f>
        <v>1.6644586141929096</v>
      </c>
      <c r="P291" s="246">
        <f>+(((SUM(E290:E291))/(SUM(E278:E279)))-1)*100</f>
        <v>-1.4680404803631197</v>
      </c>
      <c r="R291" s="246">
        <f t="shared" si="27"/>
        <v>0.06155145653203853</v>
      </c>
      <c r="S291" s="246">
        <f t="shared" si="28"/>
        <v>-4.0622248506499865</v>
      </c>
      <c r="T291" s="281"/>
    </row>
    <row r="292" spans="1:20" ht="12.75">
      <c r="A292" s="234">
        <v>37681</v>
      </c>
      <c r="B292" s="100"/>
      <c r="C292" s="101">
        <f>' índice sin trilla'!C171</f>
        <v>118.70883184732482</v>
      </c>
      <c r="D292" s="101">
        <f>' índice sin trilla'!D171</f>
        <v>101.53513128422301</v>
      </c>
      <c r="E292" s="238">
        <f>' índice sin trilla'!O171</f>
        <v>95.0884237405209</v>
      </c>
      <c r="F292" s="238">
        <f>' índice sin trilla'!N171</f>
        <v>95.71914353433147</v>
      </c>
      <c r="G292" s="238">
        <f>' índice sin trilla'!M171</f>
        <v>93.74322058633882</v>
      </c>
      <c r="I292" s="238">
        <f t="shared" si="29"/>
        <v>27.840367569910995</v>
      </c>
      <c r="J292" s="101">
        <f t="shared" si="30"/>
        <v>11.597061127241904</v>
      </c>
      <c r="K292" s="101">
        <f t="shared" si="31"/>
        <v>-1.050520897305085</v>
      </c>
      <c r="L292" s="101">
        <f t="shared" si="32"/>
        <v>0.025471139535993004</v>
      </c>
      <c r="M292" s="101">
        <f t="shared" si="33"/>
        <v>-3.3155074314425437</v>
      </c>
      <c r="O292" s="245">
        <f>+(((SUM(D290:D292))/(SUM(D278:D280)))-1)*100</f>
        <v>4.951627288260729</v>
      </c>
      <c r="P292" s="245">
        <f>+(((SUM(E290:E292))/(SUM(E278:E280)))-1)*100</f>
        <v>-1.3271692396380042</v>
      </c>
      <c r="R292" s="245">
        <f t="shared" si="27"/>
        <v>1.8603186899941226</v>
      </c>
      <c r="S292" s="245">
        <f t="shared" si="28"/>
        <v>-3.7614051546729366</v>
      </c>
      <c r="T292" s="281"/>
    </row>
    <row r="293" spans="1:20" ht="12.75">
      <c r="A293" s="235">
        <v>37712</v>
      </c>
      <c r="B293" s="236"/>
      <c r="C293" s="237">
        <f>' índice sin trilla'!C172</f>
        <v>112.59888542214127</v>
      </c>
      <c r="D293" s="237">
        <f>' índice sin trilla'!D172</f>
        <v>96.46639070108812</v>
      </c>
      <c r="E293" s="239">
        <f>' índice sin trilla'!O172</f>
        <v>94.49197884808362</v>
      </c>
      <c r="F293" s="239">
        <f>' índice sin trilla'!N172</f>
        <v>95.09179852961576</v>
      </c>
      <c r="G293" s="239">
        <f>' índice sin trilla'!M172</f>
        <v>93.21267964825567</v>
      </c>
      <c r="I293" s="239">
        <f t="shared" si="29"/>
        <v>6.455065766096557</v>
      </c>
      <c r="J293" s="237">
        <f t="shared" si="30"/>
        <v>-6.00411971048066</v>
      </c>
      <c r="K293" s="237">
        <f t="shared" si="31"/>
        <v>-1.4539883735009806</v>
      </c>
      <c r="L293" s="237">
        <f t="shared" si="32"/>
        <v>-0.5174996133799126</v>
      </c>
      <c r="M293" s="237">
        <f t="shared" si="33"/>
        <v>-3.431909662677912</v>
      </c>
      <c r="O293" s="246">
        <f>+(((SUM(D290:D293))/(SUM(D278:D281)))-1)*100</f>
        <v>1.9735367479289723</v>
      </c>
      <c r="P293" s="246">
        <f>+(((SUM(E290:E293))/(SUM(E278:E281)))-1)*100</f>
        <v>-1.3591105076448895</v>
      </c>
      <c r="R293" s="246">
        <f t="shared" si="27"/>
        <v>0.7001091275854021</v>
      </c>
      <c r="S293" s="246">
        <f t="shared" si="28"/>
        <v>-3.441946949944319</v>
      </c>
      <c r="T293" s="281"/>
    </row>
    <row r="294" spans="1:20" ht="12.75">
      <c r="A294" s="234">
        <v>37742</v>
      </c>
      <c r="B294" s="100"/>
      <c r="C294" s="101">
        <f>' índice sin trilla'!C173</f>
        <v>119.8027442011135</v>
      </c>
      <c r="D294" s="101">
        <f>' índice sin trilla'!D173</f>
        <v>102.96119082829675</v>
      </c>
      <c r="E294" s="238">
        <f>' índice sin trilla'!O173</f>
        <v>94.54977671261015</v>
      </c>
      <c r="F294" s="238">
        <f>' índice sin trilla'!N173</f>
        <v>95.21353734945737</v>
      </c>
      <c r="G294" s="238">
        <f>' índice sin trilla'!M173</f>
        <v>93.13410384001126</v>
      </c>
      <c r="I294" s="238">
        <f t="shared" si="29"/>
        <v>12.71871929381616</v>
      </c>
      <c r="J294" s="101">
        <f t="shared" si="30"/>
        <v>0.6237113114299531</v>
      </c>
      <c r="K294" s="101">
        <f t="shared" si="31"/>
        <v>-1.217736435119121</v>
      </c>
      <c r="L294" s="101">
        <f t="shared" si="32"/>
        <v>-0.27648298983241615</v>
      </c>
      <c r="M294" s="101">
        <f t="shared" si="33"/>
        <v>-3.209703659587526</v>
      </c>
      <c r="O294" s="245">
        <f>+(((SUM(D290:D294))/(SUM(D278:D282)))-1)*100</f>
        <v>1.6857127387388315</v>
      </c>
      <c r="P294" s="245">
        <f>+(((SUM(E290:E294))/(SUM(E278:E282)))-1)*100</f>
        <v>-1.330707714071322</v>
      </c>
      <c r="R294" s="245">
        <f aca="true" t="shared" si="34" ref="R294:R357">+(((SUM(D283:D294))/(SUM(D271:D282)))-1)*100</f>
        <v>0.7774249560724478</v>
      </c>
      <c r="S294" s="245">
        <f t="shared" si="28"/>
        <v>-3.078328235161787</v>
      </c>
      <c r="T294" s="281"/>
    </row>
    <row r="295" spans="1:20" ht="12.75">
      <c r="A295" s="235">
        <v>37773</v>
      </c>
      <c r="B295" s="236"/>
      <c r="C295" s="237">
        <f>' índice sin trilla'!C174</f>
        <v>110.35141288933656</v>
      </c>
      <c r="D295" s="237">
        <f>' índice sin trilla'!D174</f>
        <v>94.83574881426321</v>
      </c>
      <c r="E295" s="239">
        <f>' índice sin trilla'!O174</f>
        <v>94.14057308259093</v>
      </c>
      <c r="F295" s="239">
        <f>' índice sin trilla'!N174</f>
        <v>94.76519332013024</v>
      </c>
      <c r="G295" s="239">
        <f>' índice sin trilla'!M174</f>
        <v>92.80837910049408</v>
      </c>
      <c r="I295" s="239">
        <f t="shared" si="29"/>
        <v>9.992845933599126</v>
      </c>
      <c r="J295" s="237">
        <f t="shared" si="30"/>
        <v>-1.587858322719593</v>
      </c>
      <c r="K295" s="237">
        <f t="shared" si="31"/>
        <v>-1.1455163304640914</v>
      </c>
      <c r="L295" s="237">
        <f t="shared" si="32"/>
        <v>-0.18543232318105618</v>
      </c>
      <c r="M295" s="237">
        <f t="shared" si="33"/>
        <v>-3.1737660617228047</v>
      </c>
      <c r="O295" s="246">
        <f>+(((SUM(D290:D295))/(SUM(D278:D283)))-1)*100</f>
        <v>1.1382624684764808</v>
      </c>
      <c r="P295" s="246">
        <f>+(((SUM(E290:E295))/(SUM(E278:E283)))-1)*100</f>
        <v>-1.299856681508349</v>
      </c>
      <c r="R295" s="246">
        <f t="shared" si="34"/>
        <v>0.8557818536453432</v>
      </c>
      <c r="S295" s="246">
        <f t="shared" si="28"/>
        <v>-2.697135352629243</v>
      </c>
      <c r="T295" s="281"/>
    </row>
    <row r="296" spans="1:20" ht="12.75">
      <c r="A296" s="234">
        <v>37803</v>
      </c>
      <c r="B296" s="100"/>
      <c r="C296" s="101">
        <f>' índice sin trilla'!C175</f>
        <v>123.48657714472867</v>
      </c>
      <c r="D296" s="101">
        <f>' índice sin trilla'!D175</f>
        <v>105.4616235044863</v>
      </c>
      <c r="E296" s="238">
        <f>' índice sin trilla'!O175</f>
        <v>93.12828153739618</v>
      </c>
      <c r="F296" s="238">
        <f>' índice sin trilla'!N175</f>
        <v>93.4591029845002</v>
      </c>
      <c r="G296" s="238">
        <f>' índice sin trilla'!M175</f>
        <v>92.42270346852544</v>
      </c>
      <c r="I296" s="238">
        <f t="shared" si="29"/>
        <v>16.062145980627186</v>
      </c>
      <c r="J296" s="101">
        <f t="shared" si="30"/>
        <v>4.321609347694411</v>
      </c>
      <c r="K296" s="101">
        <f t="shared" si="31"/>
        <v>-2.1035379597376225</v>
      </c>
      <c r="L296" s="101">
        <f t="shared" si="32"/>
        <v>-1.3726725574341847</v>
      </c>
      <c r="M296" s="101">
        <f t="shared" si="33"/>
        <v>-3.6435191830049507</v>
      </c>
      <c r="O296" s="245">
        <f>+(((SUM(D290:D296))/(SUM(D278:D284)))-1)*100</f>
        <v>1.6133837840387244</v>
      </c>
      <c r="P296" s="245">
        <f>+(((SUM(E290:E296))/(SUM(E278:E284)))-1)*100</f>
        <v>-1.4145175305229407</v>
      </c>
      <c r="R296" s="245">
        <f t="shared" si="34"/>
        <v>1.123862750234883</v>
      </c>
      <c r="S296" s="245">
        <f t="shared" si="28"/>
        <v>-2.433993220293851</v>
      </c>
      <c r="T296" s="281"/>
    </row>
    <row r="297" spans="1:20" ht="12.75">
      <c r="A297" s="235">
        <v>37834</v>
      </c>
      <c r="B297" s="236"/>
      <c r="C297" s="237">
        <f>' índice sin trilla'!C176</f>
        <v>120.01810233651696</v>
      </c>
      <c r="D297" s="237">
        <f>' índice sin trilla'!D176</f>
        <v>101.7378690371983</v>
      </c>
      <c r="E297" s="239">
        <f>' índice sin trilla'!O176</f>
        <v>94.55851198207131</v>
      </c>
      <c r="F297" s="239">
        <f>' índice sin trilla'!N176</f>
        <v>95.32955482600882</v>
      </c>
      <c r="G297" s="239">
        <f>' índice sin trilla'!M176</f>
        <v>92.9140269415625</v>
      </c>
      <c r="I297" s="239">
        <f t="shared" si="29"/>
        <v>8.869422159828023</v>
      </c>
      <c r="J297" s="237">
        <f t="shared" si="30"/>
        <v>-1.4006963646001291</v>
      </c>
      <c r="K297" s="237">
        <f t="shared" si="31"/>
        <v>-1.2206244553297108</v>
      </c>
      <c r="L297" s="237">
        <f t="shared" si="32"/>
        <v>-0.10922450379583504</v>
      </c>
      <c r="M297" s="237">
        <f t="shared" si="33"/>
        <v>-3.568428947770541</v>
      </c>
      <c r="O297" s="246">
        <f>+(((SUM(D290:D297))/(SUM(D278:D285)))-1)*100</f>
        <v>1.2149244942004866</v>
      </c>
      <c r="P297" s="246">
        <f>+(((SUM(E290:E297))/(SUM(E278:E285)))-1)*100</f>
        <v>-1.3901757583173024</v>
      </c>
      <c r="R297" s="246">
        <f t="shared" si="34"/>
        <v>1.0492253288617137</v>
      </c>
      <c r="S297" s="246">
        <f t="shared" si="28"/>
        <v>-2.1704146182664585</v>
      </c>
      <c r="T297" s="281"/>
    </row>
    <row r="298" spans="1:20" ht="12.75">
      <c r="A298" s="234">
        <v>37865</v>
      </c>
      <c r="B298" s="100"/>
      <c r="C298" s="101">
        <f>' índice sin trilla'!C177</f>
        <v>127.94322369777001</v>
      </c>
      <c r="D298" s="101">
        <f>' índice sin trilla'!D177</f>
        <v>108.90655753657545</v>
      </c>
      <c r="E298" s="238">
        <f>' índice sin trilla'!O177</f>
        <v>95.17509094090735</v>
      </c>
      <c r="F298" s="238">
        <f>' índice sin trilla'!N177</f>
        <v>96.34363923569089</v>
      </c>
      <c r="G298" s="238">
        <f>' índice sin trilla'!M177</f>
        <v>92.68280376777162</v>
      </c>
      <c r="I298" s="238">
        <f t="shared" si="29"/>
        <v>14.84849771765866</v>
      </c>
      <c r="J298" s="101">
        <f t="shared" si="30"/>
        <v>6.080958975820483</v>
      </c>
      <c r="K298" s="101">
        <f t="shared" si="31"/>
        <v>-0.523225138373673</v>
      </c>
      <c r="L298" s="101">
        <f t="shared" si="32"/>
        <v>0.7515659661065488</v>
      </c>
      <c r="M298" s="101">
        <f t="shared" si="33"/>
        <v>-3.237595905566648</v>
      </c>
      <c r="O298" s="245">
        <f>+(((SUM(D290:D298))/(SUM(D278:D286)))-1)*100</f>
        <v>1.7805704180667181</v>
      </c>
      <c r="P298" s="245">
        <f>+(((SUM(E290:E298))/(SUM(E278:E286)))-1)*100</f>
        <v>-1.2935226864355887</v>
      </c>
      <c r="R298" s="245">
        <f t="shared" si="34"/>
        <v>1.6348844915984095</v>
      </c>
      <c r="S298" s="245">
        <f t="shared" si="28"/>
        <v>-1.8575965529371574</v>
      </c>
      <c r="T298" s="281"/>
    </row>
    <row r="299" spans="1:20" ht="12.75">
      <c r="A299" s="235">
        <v>37895</v>
      </c>
      <c r="B299" s="236"/>
      <c r="C299" s="237">
        <f>' índice sin trilla'!C178</f>
        <v>132.1527302481901</v>
      </c>
      <c r="D299" s="237">
        <f>' índice sin trilla'!D178</f>
        <v>112.20172461213932</v>
      </c>
      <c r="E299" s="239">
        <f>' índice sin trilla'!O178</f>
        <v>95.72754942078728</v>
      </c>
      <c r="F299" s="239">
        <f>' índice sin trilla'!N178</f>
        <v>97.12321125983975</v>
      </c>
      <c r="G299" s="239">
        <f>' índice sin trilla'!M178</f>
        <v>92.7508730480321</v>
      </c>
      <c r="I299" s="239">
        <f t="shared" si="29"/>
        <v>9.801896370266249</v>
      </c>
      <c r="J299" s="237">
        <f t="shared" si="30"/>
        <v>2.200257274440287</v>
      </c>
      <c r="K299" s="237">
        <f t="shared" si="31"/>
        <v>-0.31603364524057653</v>
      </c>
      <c r="L299" s="237">
        <f t="shared" si="32"/>
        <v>0.7714193776638956</v>
      </c>
      <c r="M299" s="237">
        <f t="shared" si="33"/>
        <v>-2.661948371758982</v>
      </c>
      <c r="O299" s="246">
        <f>+(((SUM(D290:D299))/(SUM(D278:D287)))-1)*100</f>
        <v>1.826972807841698</v>
      </c>
      <c r="P299" s="246">
        <f>+(((SUM(E290:E299))/(SUM(E278:E287)))-1)*100</f>
        <v>-1.1951493571599414</v>
      </c>
      <c r="R299" s="246">
        <f t="shared" si="34"/>
        <v>1.6429758900482483</v>
      </c>
      <c r="S299" s="246">
        <f t="shared" si="28"/>
        <v>-1.58470841105125</v>
      </c>
      <c r="T299" s="281"/>
    </row>
    <row r="300" spans="1:20" ht="12.75">
      <c r="A300" s="234">
        <v>37926</v>
      </c>
      <c r="B300" s="100"/>
      <c r="C300" s="101">
        <f>' índice sin trilla'!C179</f>
        <v>132.7154925861312</v>
      </c>
      <c r="D300" s="101">
        <f>' índice sin trilla'!D179</f>
        <v>111.23502492811107</v>
      </c>
      <c r="E300" s="238">
        <f>' índice sin trilla'!O179</f>
        <v>96.40439049802549</v>
      </c>
      <c r="F300" s="238">
        <f>' índice sin trilla'!N179</f>
        <v>98.04794489837815</v>
      </c>
      <c r="G300" s="238">
        <f>' índice sin trilla'!M179</f>
        <v>92.89900730707352</v>
      </c>
      <c r="I300" s="238">
        <f t="shared" si="29"/>
        <v>16.23285816935165</v>
      </c>
      <c r="J300" s="101">
        <f t="shared" si="30"/>
        <v>6.0207705353962915</v>
      </c>
      <c r="K300" s="101">
        <f t="shared" si="31"/>
        <v>0.15515064464075579</v>
      </c>
      <c r="L300" s="101">
        <f t="shared" si="32"/>
        <v>1.1756229025976284</v>
      </c>
      <c r="M300" s="101">
        <f t="shared" si="33"/>
        <v>-2.0682997699290273</v>
      </c>
      <c r="O300" s="245">
        <f>+(((SUM(D290:D300))/(SUM(D278:D288)))-1)*100</f>
        <v>2.227750193709377</v>
      </c>
      <c r="P300" s="245">
        <f>+(((SUM(E290:E300))/(SUM(E278:E288)))-1)*100</f>
        <v>-1.0714207308870072</v>
      </c>
      <c r="R300" s="245">
        <f t="shared" si="34"/>
        <v>2.316447709887015</v>
      </c>
      <c r="S300" s="245">
        <f t="shared" si="28"/>
        <v>-1.2429029928643698</v>
      </c>
      <c r="T300" s="281"/>
    </row>
    <row r="301" spans="1:20" ht="12.75">
      <c r="A301" s="235">
        <v>37956</v>
      </c>
      <c r="B301" s="236"/>
      <c r="C301" s="237">
        <f>' índice sin trilla'!C180</f>
        <v>125.89537792167181</v>
      </c>
      <c r="D301" s="237">
        <f>' índice sin trilla'!D180</f>
        <v>105.90162754086305</v>
      </c>
      <c r="E301" s="239">
        <f>' índice sin trilla'!O180</f>
        <v>94.84131736742448</v>
      </c>
      <c r="F301" s="239">
        <f>' índice sin trilla'!N180</f>
        <v>95.89590049543642</v>
      </c>
      <c r="G301" s="239">
        <f>' índice sin trilla'!M180</f>
        <v>92.59209582075621</v>
      </c>
      <c r="I301" s="239">
        <f t="shared" si="29"/>
        <v>13.66297106559653</v>
      </c>
      <c r="J301" s="237">
        <f t="shared" si="30"/>
        <v>5.129039218580522</v>
      </c>
      <c r="K301" s="237">
        <f t="shared" si="31"/>
        <v>0.24128788705954918</v>
      </c>
      <c r="L301" s="237">
        <f t="shared" si="32"/>
        <v>1.521246323138059</v>
      </c>
      <c r="M301" s="237">
        <f t="shared" si="33"/>
        <v>-2.474736117780574</v>
      </c>
      <c r="O301" s="246">
        <f>+(((SUM(D290:D301))/(SUM(D278:D289)))-1)*100</f>
        <v>2.4715825106313316</v>
      </c>
      <c r="P301" s="246">
        <f>+(((SUM(E290:E301))/(SUM(E278:E289)))-1)*100</f>
        <v>-0.9629575475226249</v>
      </c>
      <c r="R301" s="246">
        <f t="shared" si="34"/>
        <v>2.4715825106313316</v>
      </c>
      <c r="S301" s="246">
        <f t="shared" si="28"/>
        <v>-0.9629575475226249</v>
      </c>
      <c r="T301" s="281"/>
    </row>
    <row r="302" spans="1:20" ht="12.75">
      <c r="A302" s="234">
        <v>37987</v>
      </c>
      <c r="B302" s="100"/>
      <c r="C302" s="101">
        <f>' índice sin trilla'!C181</f>
        <v>113.32037789006972</v>
      </c>
      <c r="D302" s="101">
        <f>' índice sin trilla'!D181</f>
        <v>94.28437184978318</v>
      </c>
      <c r="E302" s="238">
        <f>' índice sin trilla'!O181</f>
        <v>91.16182851183488</v>
      </c>
      <c r="F302" s="238">
        <f>' índice sin trilla'!N181</f>
        <v>91.5744197047642</v>
      </c>
      <c r="G302" s="238">
        <f>' índice sin trilla'!M181</f>
        <v>90.28185141334703</v>
      </c>
      <c r="I302" s="238">
        <f t="shared" si="29"/>
        <v>6.7679689228089535</v>
      </c>
      <c r="J302" s="101">
        <f t="shared" si="30"/>
        <v>1.5552926610718831</v>
      </c>
      <c r="K302" s="101">
        <f t="shared" si="31"/>
        <v>-0.735197903032625</v>
      </c>
      <c r="L302" s="101">
        <f t="shared" si="32"/>
        <v>0.08806369627216704</v>
      </c>
      <c r="M302" s="101">
        <f t="shared" si="33"/>
        <v>-2.4706633696102265</v>
      </c>
      <c r="O302" s="245">
        <f>+(((SUM(D302:D302))/(SUM(D290:D290)))-1)*100</f>
        <v>1.5552926610718831</v>
      </c>
      <c r="P302" s="245">
        <f>+(((SUM(E302:E302))/(SUM(E290:E290)))-1)*100</f>
        <v>-0.735197903032625</v>
      </c>
      <c r="R302" s="245">
        <f t="shared" si="34"/>
        <v>2.4283630609521545</v>
      </c>
      <c r="S302" s="245">
        <f t="shared" si="28"/>
        <v>-0.9260358781246425</v>
      </c>
      <c r="T302" s="281"/>
    </row>
    <row r="303" spans="1:20" ht="12.75">
      <c r="A303" s="235">
        <v>38018</v>
      </c>
      <c r="B303" s="236"/>
      <c r="C303" s="237">
        <f>' índice sin trilla'!C182</f>
        <v>121.52340115625164</v>
      </c>
      <c r="D303" s="237">
        <f>' índice sin trilla'!D182</f>
        <v>100.5234076632452</v>
      </c>
      <c r="E303" s="239">
        <f>' índice sin trilla'!O182</f>
        <v>93.30470628646975</v>
      </c>
      <c r="F303" s="239">
        <f>' índice sin trilla'!N182</f>
        <v>94.36401793320348</v>
      </c>
      <c r="G303" s="239">
        <f>' índice sin trilla'!M182</f>
        <v>91.0453997252489</v>
      </c>
      <c r="I303" s="239">
        <f t="shared" si="29"/>
        <v>11.93720565544034</v>
      </c>
      <c r="J303" s="237">
        <f t="shared" si="30"/>
        <v>6.762244045740662</v>
      </c>
      <c r="K303" s="237">
        <f t="shared" si="31"/>
        <v>-0.8592048859369705</v>
      </c>
      <c r="L303" s="237">
        <f t="shared" si="32"/>
        <v>0.18948518915253842</v>
      </c>
      <c r="M303" s="237">
        <f t="shared" si="33"/>
        <v>-3.1012433099187</v>
      </c>
      <c r="O303" s="246">
        <f>+(((SUM(D302:D303))/(SUM(D290:D291)))-1)*100</f>
        <v>4.177089003797962</v>
      </c>
      <c r="P303" s="246">
        <f>+(((SUM(E302:E303))/(SUM(E290:E291)))-1)*100</f>
        <v>-0.7979604132899887</v>
      </c>
      <c r="R303" s="246">
        <f t="shared" si="34"/>
        <v>2.8605247423477254</v>
      </c>
      <c r="S303" s="246">
        <f t="shared" si="28"/>
        <v>-0.8526541395128318</v>
      </c>
      <c r="T303" s="281"/>
    </row>
    <row r="304" spans="1:20" ht="12.75">
      <c r="A304" s="234">
        <v>38047</v>
      </c>
      <c r="B304" s="100"/>
      <c r="C304" s="101">
        <f>' índice sin trilla'!C183</f>
        <v>134.57843188014755</v>
      </c>
      <c r="D304" s="101">
        <f>' índice sin trilla'!D183</f>
        <v>110.48612630648361</v>
      </c>
      <c r="E304" s="238">
        <f>' índice sin trilla'!O183</f>
        <v>94.33393682552962</v>
      </c>
      <c r="F304" s="238">
        <f>' índice sin trilla'!N183</f>
        <v>96.13149896374283</v>
      </c>
      <c r="G304" s="238">
        <f>' índice sin trilla'!M183</f>
        <v>90.50008495994344</v>
      </c>
      <c r="I304" s="238">
        <f t="shared" si="29"/>
        <v>13.368508295350034</v>
      </c>
      <c r="J304" s="101">
        <f t="shared" si="30"/>
        <v>8.815663021308806</v>
      </c>
      <c r="K304" s="101">
        <f t="shared" si="31"/>
        <v>-0.7934582205822771</v>
      </c>
      <c r="L304" s="101">
        <f t="shared" si="32"/>
        <v>0.4307972409546945</v>
      </c>
      <c r="M304" s="101">
        <f t="shared" si="33"/>
        <v>-3.4595948444169466</v>
      </c>
      <c r="O304" s="245">
        <f>+(((SUM(D302:D304))/(SUM(D290:D292)))-1)*100</f>
        <v>5.809415407056062</v>
      </c>
      <c r="P304" s="245">
        <f>+(((SUM(E302:E304))/(SUM(E290:E292)))-1)*100</f>
        <v>-0.7964371131062964</v>
      </c>
      <c r="R304" s="245">
        <f t="shared" si="34"/>
        <v>2.703601580806936</v>
      </c>
      <c r="S304" s="245">
        <f t="shared" si="28"/>
        <v>-0.8310617668464304</v>
      </c>
      <c r="T304" s="281"/>
    </row>
    <row r="305" spans="1:20" ht="12.75">
      <c r="A305" s="235">
        <v>38078</v>
      </c>
      <c r="B305" s="236"/>
      <c r="C305" s="237">
        <f>' índice sin trilla'!C184</f>
        <v>123.94837223893977</v>
      </c>
      <c r="D305" s="237">
        <f>' índice sin trilla'!D184</f>
        <v>101.15067501192165</v>
      </c>
      <c r="E305" s="239">
        <f>' índice sin trilla'!O184</f>
        <v>94.24992995073998</v>
      </c>
      <c r="F305" s="239">
        <f>' índice sin trilla'!N184</f>
        <v>96.21846316327591</v>
      </c>
      <c r="G305" s="239">
        <f>' índice sin trilla'!M184</f>
        <v>90.05142989952559</v>
      </c>
      <c r="I305" s="239">
        <f t="shared" si="29"/>
        <v>10.079572967572869</v>
      </c>
      <c r="J305" s="237">
        <f t="shared" si="30"/>
        <v>4.855871850070881</v>
      </c>
      <c r="K305" s="237">
        <f t="shared" si="31"/>
        <v>-0.2561581419866177</v>
      </c>
      <c r="L305" s="237">
        <f t="shared" si="32"/>
        <v>1.1848178823847366</v>
      </c>
      <c r="M305" s="237">
        <f t="shared" si="33"/>
        <v>-3.3914374746646825</v>
      </c>
      <c r="O305" s="246">
        <f>+(((SUM(D302:D305))/(SUM(D290:D293)))-1)*100</f>
        <v>5.570492507950808</v>
      </c>
      <c r="P305" s="246">
        <f>+(((SUM(E302:E305))/(SUM(E290:E293)))-1)*100</f>
        <v>-0.6604907772944313</v>
      </c>
      <c r="R305" s="246">
        <f t="shared" si="34"/>
        <v>3.616719603268481</v>
      </c>
      <c r="S305" s="246">
        <f t="shared" si="28"/>
        <v>-0.7310065460746529</v>
      </c>
      <c r="T305" s="281"/>
    </row>
    <row r="306" spans="1:20" ht="12.75">
      <c r="A306" s="234">
        <v>38108</v>
      </c>
      <c r="B306" s="100"/>
      <c r="C306" s="101">
        <f>' índice sin trilla'!C185</f>
        <v>132.5460802535085</v>
      </c>
      <c r="D306" s="101">
        <f>' índice sin trilla'!D185</f>
        <v>106.35904381654923</v>
      </c>
      <c r="E306" s="238">
        <f>' índice sin trilla'!O185</f>
        <v>95.11491455537815</v>
      </c>
      <c r="F306" s="238">
        <f>' índice sin trilla'!N185</f>
        <v>97.5282645216064</v>
      </c>
      <c r="G306" s="238">
        <f>' índice sin trilla'!M185</f>
        <v>89.96770652643427</v>
      </c>
      <c r="I306" s="238">
        <f t="shared" si="29"/>
        <v>10.636931680799155</v>
      </c>
      <c r="J306" s="101">
        <f t="shared" si="30"/>
        <v>3.300129845932842</v>
      </c>
      <c r="K306" s="101">
        <f t="shared" si="31"/>
        <v>0.5977146244202869</v>
      </c>
      <c r="L306" s="101">
        <f t="shared" si="32"/>
        <v>2.4310904064549277</v>
      </c>
      <c r="M306" s="101">
        <f t="shared" si="33"/>
        <v>-3.3998258242934676</v>
      </c>
      <c r="O306" s="245">
        <f>+(((SUM(D302:D306))/(SUM(D290:D294)))-1)*100</f>
        <v>5.091437879345917</v>
      </c>
      <c r="P306" s="245">
        <f>+(((SUM(E302:E306))/(SUM(E290:E294)))-1)*100</f>
        <v>-0.407421284609244</v>
      </c>
      <c r="R306" s="245">
        <f t="shared" si="34"/>
        <v>3.84350021643729</v>
      </c>
      <c r="S306" s="245">
        <f t="shared" si="28"/>
        <v>-0.5797715577412266</v>
      </c>
      <c r="T306" s="281"/>
    </row>
    <row r="307" spans="1:20" ht="12.75">
      <c r="A307" s="235">
        <v>38139</v>
      </c>
      <c r="B307" s="236"/>
      <c r="C307" s="237">
        <f>' índice sin trilla'!C186</f>
        <v>133.57466312681893</v>
      </c>
      <c r="D307" s="237">
        <f>' índice sin trilla'!D186</f>
        <v>106.89434253683271</v>
      </c>
      <c r="E307" s="239">
        <f>' índice sin trilla'!O186</f>
        <v>94.84847811214932</v>
      </c>
      <c r="F307" s="239">
        <f>' índice sin trilla'!N186</f>
        <v>97.13173113162131</v>
      </c>
      <c r="G307" s="239">
        <f>' índice sin trilla'!M186</f>
        <v>89.97874167176732</v>
      </c>
      <c r="I307" s="239">
        <f t="shared" si="29"/>
        <v>21.044814587712878</v>
      </c>
      <c r="J307" s="237">
        <f t="shared" si="30"/>
        <v>12.715240690708708</v>
      </c>
      <c r="K307" s="237">
        <f t="shared" si="31"/>
        <v>0.7519659232765985</v>
      </c>
      <c r="L307" s="237">
        <f t="shared" si="32"/>
        <v>2.497264795837606</v>
      </c>
      <c r="M307" s="237">
        <f t="shared" si="33"/>
        <v>-3.048902972071943</v>
      </c>
      <c r="O307" s="246">
        <f>+(((SUM(D302:D307))/(SUM(D290:D295)))-1)*100</f>
        <v>6.332026380221922</v>
      </c>
      <c r="P307" s="246">
        <f>+(((SUM(E302:E307))/(SUM(E290:E295)))-1)*100</f>
        <v>-0.21397694746405627</v>
      </c>
      <c r="R307" s="246">
        <f t="shared" si="34"/>
        <v>4.97591425227677</v>
      </c>
      <c r="S307" s="246">
        <f t="shared" si="28"/>
        <v>-0.42221266084367937</v>
      </c>
      <c r="T307" s="281"/>
    </row>
    <row r="308" spans="1:20" ht="12.75">
      <c r="A308" s="234">
        <v>38169</v>
      </c>
      <c r="B308" s="100"/>
      <c r="C308" s="101">
        <f>' índice sin trilla'!C187</f>
        <v>137.47724679100955</v>
      </c>
      <c r="D308" s="101">
        <f>' índice sin trilla'!D187</f>
        <v>110.27851447712938</v>
      </c>
      <c r="E308" s="238">
        <f>' índice sin trilla'!O187</f>
        <v>94.55257910483486</v>
      </c>
      <c r="F308" s="238">
        <f>' índice sin trilla'!N187</f>
        <v>96.50658429746797</v>
      </c>
      <c r="G308" s="238">
        <f>' índice sin trilla'!M187</f>
        <v>90.3850645060973</v>
      </c>
      <c r="I308" s="238">
        <f t="shared" si="29"/>
        <v>11.32970883943405</v>
      </c>
      <c r="J308" s="101">
        <f t="shared" si="30"/>
        <v>4.5674348759083605</v>
      </c>
      <c r="K308" s="101">
        <f t="shared" si="31"/>
        <v>1.5293931595492305</v>
      </c>
      <c r="L308" s="101">
        <f t="shared" si="32"/>
        <v>3.260764565088081</v>
      </c>
      <c r="M308" s="101">
        <f t="shared" si="33"/>
        <v>-2.2046952598849923</v>
      </c>
      <c r="O308" s="245">
        <f>+(((SUM(D302:D308))/(SUM(D290:D296)))-1)*100</f>
        <v>6.061637953873489</v>
      </c>
      <c r="P308" s="245">
        <f>+(((SUM(E302:E308))/(SUM(E290:E296)))-1)*100</f>
        <v>0.0330105258203206</v>
      </c>
      <c r="R308" s="245">
        <f t="shared" si="34"/>
        <v>4.994984771125743</v>
      </c>
      <c r="S308" s="245">
        <f t="shared" si="28"/>
        <v>-0.12133408764040121</v>
      </c>
      <c r="T308" s="281"/>
    </row>
    <row r="309" spans="1:20" ht="12.75">
      <c r="A309" s="235">
        <v>38200</v>
      </c>
      <c r="B309" s="236"/>
      <c r="C309" s="237">
        <f>' índice sin trilla'!C188</f>
        <v>138.52614414506124</v>
      </c>
      <c r="D309" s="237">
        <f>' índice sin trilla'!D188</f>
        <v>111.95230829710385</v>
      </c>
      <c r="E309" s="239">
        <f>' índice sin trilla'!O188</f>
        <v>94.91665197549183</v>
      </c>
      <c r="F309" s="239">
        <f>' índice sin trilla'!N188</f>
        <v>97.29447385394872</v>
      </c>
      <c r="G309" s="239">
        <f>' índice sin trilla'!M188</f>
        <v>89.84521847622204</v>
      </c>
      <c r="I309" s="239">
        <f t="shared" si="29"/>
        <v>15.421041866376006</v>
      </c>
      <c r="J309" s="237">
        <f t="shared" si="30"/>
        <v>10.03995793952679</v>
      </c>
      <c r="K309" s="237">
        <f t="shared" si="31"/>
        <v>0.3787496079553643</v>
      </c>
      <c r="L309" s="237">
        <f t="shared" si="32"/>
        <v>2.061185569917101</v>
      </c>
      <c r="M309" s="237">
        <f t="shared" si="33"/>
        <v>-3.3028473378627243</v>
      </c>
      <c r="O309" s="246">
        <f>+(((SUM(D302:D309))/(SUM(D290:D297)))-1)*100</f>
        <v>6.573977835658806</v>
      </c>
      <c r="P309" s="246">
        <f>+(((SUM(E302:E309))/(SUM(E290:E297)))-1)*100</f>
        <v>0.07649001784175713</v>
      </c>
      <c r="R309" s="246">
        <f t="shared" si="34"/>
        <v>5.966091269816576</v>
      </c>
      <c r="S309" s="246">
        <f t="shared" si="28"/>
        <v>0.013105085505715763</v>
      </c>
      <c r="T309" s="281"/>
    </row>
    <row r="310" spans="1:20" ht="12.75">
      <c r="A310" s="234">
        <v>38231</v>
      </c>
      <c r="B310" s="100"/>
      <c r="C310" s="101">
        <f>' índice sin trilla'!C189</f>
        <v>142.44408089034914</v>
      </c>
      <c r="D310" s="101">
        <f>' índice sin trilla'!D189</f>
        <v>113.79638293354871</v>
      </c>
      <c r="E310" s="238">
        <f>' índice sin trilla'!O189</f>
        <v>95.30310196476573</v>
      </c>
      <c r="F310" s="238">
        <f>' índice sin trilla'!N189</f>
        <v>97.73385024430041</v>
      </c>
      <c r="G310" s="238">
        <f>' índice sin trilla'!M189</f>
        <v>90.11878670347099</v>
      </c>
      <c r="I310" s="238">
        <f t="shared" si="29"/>
        <v>11.333821966869717</v>
      </c>
      <c r="J310" s="101">
        <f t="shared" si="30"/>
        <v>4.48992742730947</v>
      </c>
      <c r="K310" s="101">
        <f t="shared" si="31"/>
        <v>0.1345005532359833</v>
      </c>
      <c r="L310" s="101">
        <f t="shared" si="32"/>
        <v>1.4429712429780306</v>
      </c>
      <c r="M310" s="101">
        <f t="shared" si="33"/>
        <v>-2.76644313731067</v>
      </c>
      <c r="O310" s="245">
        <f>+(((SUM(D302:D310))/(SUM(D290:D298)))-1)*100</f>
        <v>6.321484304684355</v>
      </c>
      <c r="P310" s="245">
        <f>+(((SUM(E302:E310))/(SUM(E290:E298)))-1)*100</f>
        <v>0.08300786568005147</v>
      </c>
      <c r="R310" s="245">
        <f t="shared" si="34"/>
        <v>5.823992193264904</v>
      </c>
      <c r="S310" s="245">
        <f t="shared" si="28"/>
        <v>0.06854475167255014</v>
      </c>
      <c r="T310" s="281"/>
    </row>
    <row r="311" spans="1:20" ht="12.75">
      <c r="A311" s="235">
        <v>38261</v>
      </c>
      <c r="B311" s="236"/>
      <c r="C311" s="237">
        <f>' índice sin trilla'!C190</f>
        <v>149.13828007366584</v>
      </c>
      <c r="D311" s="237">
        <f>' índice sin trilla'!D190</f>
        <v>116.7790906780367</v>
      </c>
      <c r="E311" s="239">
        <f>' índice sin trilla'!O190</f>
        <v>95.7284778571455</v>
      </c>
      <c r="F311" s="239">
        <f>' índice sin trilla'!N190</f>
        <v>98.28383223437208</v>
      </c>
      <c r="G311" s="239">
        <f>' índice sin trilla'!M190</f>
        <v>90.27840192480423</v>
      </c>
      <c r="I311" s="239">
        <f t="shared" si="29"/>
        <v>12.85296928302271</v>
      </c>
      <c r="J311" s="237">
        <f t="shared" si="30"/>
        <v>4.0795861932786615</v>
      </c>
      <c r="K311" s="237">
        <f t="shared" si="31"/>
        <v>0.0009698737341912178</v>
      </c>
      <c r="L311" s="237">
        <f t="shared" si="32"/>
        <v>1.1949985585085976</v>
      </c>
      <c r="M311" s="237">
        <f t="shared" si="33"/>
        <v>-2.665711967959028</v>
      </c>
      <c r="O311" s="246">
        <f>+(((SUM(D302:D311))/(SUM(D290:D299)))-1)*100</f>
        <v>6.072701702121397</v>
      </c>
      <c r="P311" s="246">
        <f>+(((SUM(E302:E311))/(SUM(E290:E299)))-1)*100</f>
        <v>0.07467820063233876</v>
      </c>
      <c r="R311" s="246">
        <f t="shared" si="34"/>
        <v>5.990098238283115</v>
      </c>
      <c r="S311" s="246">
        <f t="shared" si="28"/>
        <v>0.09541540587576502</v>
      </c>
      <c r="T311" s="281"/>
    </row>
    <row r="312" spans="1:20" ht="12.75">
      <c r="A312" s="234">
        <v>38292</v>
      </c>
      <c r="B312" s="100"/>
      <c r="C312" s="101">
        <f>' índice sin trilla'!C191</f>
        <v>151.01440477435202</v>
      </c>
      <c r="D312" s="101">
        <f>' índice sin trilla'!D191</f>
        <v>120.0115341801892</v>
      </c>
      <c r="E312" s="238">
        <f>' índice sin trilla'!O191</f>
        <v>96.41916704954009</v>
      </c>
      <c r="F312" s="238">
        <f>' índice sin trilla'!N191</f>
        <v>99.13055736924015</v>
      </c>
      <c r="G312" s="238">
        <f>' índice sin trilla'!M191</f>
        <v>90.63629667497439</v>
      </c>
      <c r="I312" s="238">
        <f t="shared" si="29"/>
        <v>13.78807540223308</v>
      </c>
      <c r="J312" s="101">
        <f t="shared" si="30"/>
        <v>7.890059140769923</v>
      </c>
      <c r="K312" s="101">
        <f t="shared" si="31"/>
        <v>0.015327674847864792</v>
      </c>
      <c r="L312" s="101">
        <f t="shared" si="32"/>
        <v>1.1041664075509994</v>
      </c>
      <c r="M312" s="101">
        <f t="shared" si="33"/>
        <v>-2.4356671806188834</v>
      </c>
      <c r="O312" s="245">
        <f>+(((SUM(D302:D312))/(SUM(D290:D300)))-1)*100</f>
        <v>6.2528201659342475</v>
      </c>
      <c r="P312" s="245">
        <f>+(((SUM(E302:E312))/(SUM(E290:E300)))-1)*100</f>
        <v>0.06917245668609517</v>
      </c>
      <c r="R312" s="245">
        <f t="shared" si="34"/>
        <v>6.160263169015856</v>
      </c>
      <c r="S312" s="245">
        <f t="shared" si="28"/>
        <v>0.08353474328621768</v>
      </c>
      <c r="T312" s="281"/>
    </row>
    <row r="313" spans="1:20" ht="12.75">
      <c r="A313" s="235">
        <v>38322</v>
      </c>
      <c r="B313" s="236"/>
      <c r="C313" s="237">
        <f>' índice sin trilla'!C192</f>
        <v>141.19931758663083</v>
      </c>
      <c r="D313" s="237">
        <f>' índice sin trilla'!D192</f>
        <v>113.86083400238665</v>
      </c>
      <c r="E313" s="239">
        <f>' índice sin trilla'!O192</f>
        <v>94.75729655959984</v>
      </c>
      <c r="F313" s="239">
        <f>' índice sin trilla'!N192</f>
        <v>97.24010179079488</v>
      </c>
      <c r="G313" s="239">
        <f>' índice sin trilla'!M192</f>
        <v>89.46195390348126</v>
      </c>
      <c r="I313" s="239">
        <f t="shared" si="29"/>
        <v>12.156077464957171</v>
      </c>
      <c r="J313" s="237">
        <f t="shared" si="30"/>
        <v>7.515660189879969</v>
      </c>
      <c r="K313" s="237">
        <f t="shared" si="31"/>
        <v>-0.08859093289387276</v>
      </c>
      <c r="L313" s="237">
        <f t="shared" si="32"/>
        <v>1.4017296760484799</v>
      </c>
      <c r="M313" s="237">
        <f t="shared" si="33"/>
        <v>-3.3805714078817495</v>
      </c>
      <c r="O313" s="246">
        <f>+(((SUM(D302:D313))/(SUM(D290:D301)))-1)*100</f>
        <v>6.361705116975713</v>
      </c>
      <c r="P313" s="246">
        <f>+(((SUM(E302:E313))/(SUM(E290:E301)))-1)*100</f>
        <v>0.0559786774142923</v>
      </c>
      <c r="R313" s="246">
        <f t="shared" si="34"/>
        <v>6.361705116975713</v>
      </c>
      <c r="S313" s="246">
        <f t="shared" si="28"/>
        <v>0.0559786774142923</v>
      </c>
      <c r="T313" s="281"/>
    </row>
    <row r="314" spans="1:20" ht="12.75">
      <c r="A314" s="234">
        <v>38353</v>
      </c>
      <c r="B314" s="100"/>
      <c r="C314" s="101">
        <f>' índice sin trilla'!C193</f>
        <v>123.11016689956023</v>
      </c>
      <c r="D314" s="101">
        <f>' índice sin trilla'!D193</f>
        <v>98.55434522935431</v>
      </c>
      <c r="E314" s="238">
        <f>' índice sin trilla'!O193</f>
        <v>91.89935282312108</v>
      </c>
      <c r="F314" s="238">
        <f>' índice sin trilla'!N193</f>
        <v>93.3013069369467</v>
      </c>
      <c r="G314" s="238">
        <f>' índice sin trilla'!M193</f>
        <v>88.90925624704438</v>
      </c>
      <c r="I314" s="238">
        <f t="shared" si="29"/>
        <v>8.639036677928669</v>
      </c>
      <c r="J314" s="101">
        <f t="shared" si="30"/>
        <v>4.528824126202147</v>
      </c>
      <c r="K314" s="101">
        <f t="shared" si="31"/>
        <v>0.8090275538850555</v>
      </c>
      <c r="L314" s="101">
        <f t="shared" si="32"/>
        <v>1.8857746931402852</v>
      </c>
      <c r="M314" s="101">
        <f t="shared" si="33"/>
        <v>-1.5203445042551778</v>
      </c>
      <c r="O314" s="245">
        <f>+(((SUM(D314:D314))/(SUM(D302:D302)))-1)*100</f>
        <v>4.528824126202147</v>
      </c>
      <c r="P314" s="245">
        <f>+(((SUM(E314:E314))/(SUM(E302:E302)))-1)*100</f>
        <v>0.8090275538850555</v>
      </c>
      <c r="R314" s="245">
        <f t="shared" si="34"/>
        <v>6.584052862282386</v>
      </c>
      <c r="S314" s="245">
        <f t="shared" si="28"/>
        <v>0.18065749150755206</v>
      </c>
      <c r="T314" s="281"/>
    </row>
    <row r="315" spans="1:20" ht="12.75">
      <c r="A315" s="235">
        <v>38384</v>
      </c>
      <c r="B315" s="236"/>
      <c r="C315" s="237">
        <f>' índice sin trilla'!C194</f>
        <v>131.14950941138335</v>
      </c>
      <c r="D315" s="237">
        <f>' índice sin trilla'!D194</f>
        <v>104.55522660114214</v>
      </c>
      <c r="E315" s="239">
        <f>' índice sin trilla'!O194</f>
        <v>94.5576180549315</v>
      </c>
      <c r="F315" s="239">
        <f>' índice sin trilla'!N194</f>
        <v>96.54792574272162</v>
      </c>
      <c r="G315" s="239">
        <f>' índice sin trilla'!M194</f>
        <v>90.31267726556368</v>
      </c>
      <c r="I315" s="239">
        <f t="shared" si="29"/>
        <v>7.921197204441888</v>
      </c>
      <c r="J315" s="237">
        <f t="shared" si="30"/>
        <v>4.010825967424014</v>
      </c>
      <c r="K315" s="237">
        <f t="shared" si="31"/>
        <v>1.342817332938151</v>
      </c>
      <c r="L315" s="237">
        <f t="shared" si="32"/>
        <v>2.31434381171014</v>
      </c>
      <c r="M315" s="237">
        <f t="shared" si="33"/>
        <v>-0.8047880089454118</v>
      </c>
      <c r="O315" s="246">
        <f>+(((SUM(D314:D315))/(SUM(D302:D303)))-1)*100</f>
        <v>4.261530180273354</v>
      </c>
      <c r="P315" s="246">
        <f>+(((SUM(E314:E315))/(SUM(E302:E303)))-1)*100</f>
        <v>1.0790228601216478</v>
      </c>
      <c r="R315" s="246">
        <f t="shared" si="34"/>
        <v>6.361208143556807</v>
      </c>
      <c r="S315" s="246">
        <f t="shared" si="28"/>
        <v>0.36280910602704</v>
      </c>
      <c r="T315" s="281"/>
    </row>
    <row r="316" spans="1:20" ht="12.75">
      <c r="A316" s="234">
        <v>38412</v>
      </c>
      <c r="B316" s="100"/>
      <c r="C316" s="101">
        <f>' índice sin trilla'!C195</f>
        <v>138.69873853819533</v>
      </c>
      <c r="D316" s="101">
        <f>' índice sin trilla'!D195</f>
        <v>109.2376060427523</v>
      </c>
      <c r="E316" s="238">
        <f>' índice sin trilla'!O195</f>
        <v>94.60534217847295</v>
      </c>
      <c r="F316" s="238">
        <f>' índice sin trilla'!N195</f>
        <v>96.98166343198405</v>
      </c>
      <c r="G316" s="238">
        <f>' índice sin trilla'!M195</f>
        <v>89.53710922155199</v>
      </c>
      <c r="I316" s="238">
        <f t="shared" si="29"/>
        <v>3.0616396702535686</v>
      </c>
      <c r="J316" s="101">
        <f t="shared" si="30"/>
        <v>-1.1300244704642526</v>
      </c>
      <c r="K316" s="101">
        <f t="shared" si="31"/>
        <v>0.28770701412079713</v>
      </c>
      <c r="L316" s="101">
        <f t="shared" si="32"/>
        <v>0.88437658562035</v>
      </c>
      <c r="M316" s="101">
        <f t="shared" si="33"/>
        <v>-1.0640605904598588</v>
      </c>
      <c r="O316" s="245">
        <f>+(((SUM(D314:D316))/(SUM(D302:D304)))-1)*100</f>
        <v>2.310321928897796</v>
      </c>
      <c r="P316" s="245">
        <f>+(((SUM(E314:E316))/(SUM(E302:E304)))-1)*100</f>
        <v>0.811276042510789</v>
      </c>
      <c r="R316" s="245">
        <f t="shared" si="34"/>
        <v>5.4962368726318545</v>
      </c>
      <c r="S316" s="245">
        <f t="shared" si="28"/>
        <v>0.4536920631690755</v>
      </c>
      <c r="T316" s="281"/>
    </row>
    <row r="317" spans="1:20" ht="12.75">
      <c r="A317" s="235">
        <v>38443</v>
      </c>
      <c r="B317" s="236"/>
      <c r="C317" s="237">
        <f>' índice sin trilla'!C196</f>
        <v>146.51919943713608</v>
      </c>
      <c r="D317" s="237">
        <f>' índice sin trilla'!D196</f>
        <v>115.14961735824139</v>
      </c>
      <c r="E317" s="239">
        <f>' índice sin trilla'!O196</f>
        <v>95.17089400864108</v>
      </c>
      <c r="F317" s="239">
        <f>' índice sin trilla'!N196</f>
        <v>97.62101615540438</v>
      </c>
      <c r="G317" s="239">
        <f>' índice sin trilla'!M196</f>
        <v>89.94525804113047</v>
      </c>
      <c r="I317" s="239">
        <f t="shared" si="29"/>
        <v>18.209861727498698</v>
      </c>
      <c r="J317" s="237">
        <f t="shared" si="30"/>
        <v>13.839692463416409</v>
      </c>
      <c r="K317" s="237">
        <f t="shared" si="31"/>
        <v>0.9771509203056583</v>
      </c>
      <c r="L317" s="237">
        <f t="shared" si="32"/>
        <v>1.4576755292260657</v>
      </c>
      <c r="M317" s="237">
        <f t="shared" si="33"/>
        <v>-0.117901357605954</v>
      </c>
      <c r="O317" s="246">
        <f>+(((SUM(D314:D317))/(SUM(D302:D305)))-1)*100</f>
        <v>5.17960267965476</v>
      </c>
      <c r="P317" s="246">
        <f>+(((SUM(E314:E317))/(SUM(E302:E305)))-1)*100</f>
        <v>0.8531837727980829</v>
      </c>
      <c r="R317" s="246">
        <f t="shared" si="34"/>
        <v>6.220994856117845</v>
      </c>
      <c r="S317" s="246">
        <f t="shared" si="28"/>
        <v>0.5565672763087726</v>
      </c>
      <c r="T317" s="281"/>
    </row>
    <row r="318" spans="1:20" ht="12.75">
      <c r="A318" s="234">
        <v>38473</v>
      </c>
      <c r="B318" s="100"/>
      <c r="C318" s="101">
        <f>' índice sin trilla'!C197</f>
        <v>142.38397650860136</v>
      </c>
      <c r="D318" s="101">
        <f>' índice sin trilla'!D197</f>
        <v>111.79211748745986</v>
      </c>
      <c r="E318" s="238">
        <f>' índice sin trilla'!O197</f>
        <v>95.0784927000695</v>
      </c>
      <c r="F318" s="238">
        <f>' índice sin trilla'!N197</f>
        <v>97.38116358026191</v>
      </c>
      <c r="G318" s="238">
        <f>' índice sin trilla'!M197</f>
        <v>90.16734172387478</v>
      </c>
      <c r="I318" s="238">
        <f t="shared" si="29"/>
        <v>7.4222460870037255</v>
      </c>
      <c r="J318" s="101">
        <f t="shared" si="30"/>
        <v>5.108238543665111</v>
      </c>
      <c r="K318" s="101">
        <f t="shared" si="31"/>
        <v>-0.038292475453405306</v>
      </c>
      <c r="L318" s="101">
        <f t="shared" si="32"/>
        <v>-0.15082903614254128</v>
      </c>
      <c r="M318" s="101">
        <f t="shared" si="33"/>
        <v>0.2218965061445255</v>
      </c>
      <c r="O318" s="245">
        <f>+(((SUM(D314:D318))/(SUM(D302:D306)))-1)*100</f>
        <v>5.164801260745411</v>
      </c>
      <c r="P318" s="245">
        <f>+(((SUM(E314:E318))/(SUM(E302:E306)))-1)*100</f>
        <v>0.672066794971693</v>
      </c>
      <c r="R318" s="245">
        <f t="shared" si="34"/>
        <v>6.3665430167545</v>
      </c>
      <c r="S318" s="245">
        <f t="shared" si="28"/>
        <v>0.5031547549144033</v>
      </c>
      <c r="T318" s="281"/>
    </row>
    <row r="319" spans="1:20" ht="12.75">
      <c r="A319" s="235">
        <v>38504</v>
      </c>
      <c r="B319" s="236"/>
      <c r="C319" s="237">
        <f>' índice sin trilla'!C198</f>
        <v>142.55028050321397</v>
      </c>
      <c r="D319" s="237">
        <f>' índice sin trilla'!D198</f>
        <v>112.65086986012034</v>
      </c>
      <c r="E319" s="239">
        <f>' índice sin trilla'!O198</f>
        <v>94.85481617970902</v>
      </c>
      <c r="F319" s="239">
        <f>' índice sin trilla'!N198</f>
        <v>97.01279973345787</v>
      </c>
      <c r="G319" s="239">
        <f>' índice sin trilla'!M198</f>
        <v>90.25225524589456</v>
      </c>
      <c r="I319" s="239">
        <f t="shared" si="29"/>
        <v>6.71955082370177</v>
      </c>
      <c r="J319" s="237">
        <f t="shared" si="30"/>
        <v>5.385249758474453</v>
      </c>
      <c r="K319" s="237">
        <f t="shared" si="31"/>
        <v>0.006682308125394165</v>
      </c>
      <c r="L319" s="237">
        <f t="shared" si="32"/>
        <v>-0.12244340420771715</v>
      </c>
      <c r="M319" s="237">
        <f t="shared" si="33"/>
        <v>0.3039757714383029</v>
      </c>
      <c r="O319" s="246">
        <f>+(((SUM(D314:D319))/(SUM(D302:D307)))-1)*100</f>
        <v>5.202827361323115</v>
      </c>
      <c r="P319" s="246">
        <f>+(((SUM(E314:E319))/(SUM(E302:E307)))-1)*100</f>
        <v>0.559972372806139</v>
      </c>
      <c r="R319" s="246">
        <f t="shared" si="34"/>
        <v>5.807729875447221</v>
      </c>
      <c r="S319" s="246">
        <f t="shared" si="28"/>
        <v>0.44091090249820386</v>
      </c>
      <c r="T319" s="281"/>
    </row>
    <row r="320" spans="1:20" ht="12.75">
      <c r="A320" s="234">
        <v>38534</v>
      </c>
      <c r="B320" s="100"/>
      <c r="C320" s="101">
        <f>' índice sin trilla'!C199</f>
        <v>141.56195385091806</v>
      </c>
      <c r="D320" s="101">
        <f>' índice sin trilla'!D199</f>
        <v>110.7407488203072</v>
      </c>
      <c r="E320" s="238">
        <f>' índice sin trilla'!O199</f>
        <v>94.63922295411014</v>
      </c>
      <c r="F320" s="238">
        <f>' índice sin trilla'!N199</f>
        <v>96.55166794865407</v>
      </c>
      <c r="G320" s="238">
        <f>' índice sin trilla'!M199</f>
        <v>90.56034820797694</v>
      </c>
      <c r="I320" s="238">
        <f t="shared" si="29"/>
        <v>2.9711877094236616</v>
      </c>
      <c r="J320" s="101">
        <f t="shared" si="30"/>
        <v>0.4191517680206758</v>
      </c>
      <c r="K320" s="101">
        <f t="shared" si="31"/>
        <v>0.09163562760061694</v>
      </c>
      <c r="L320" s="101">
        <f t="shared" si="32"/>
        <v>0.04671562206277624</v>
      </c>
      <c r="M320" s="101">
        <f t="shared" si="33"/>
        <v>0.1939299405687045</v>
      </c>
      <c r="O320" s="245">
        <f>+(((SUM(D314:D320))/(SUM(D302:D308)))-1)*100</f>
        <v>4.4801511499349855</v>
      </c>
      <c r="P320" s="245">
        <f>+(((SUM(E314:E320))/(SUM(E302:E308)))-1)*100</f>
        <v>0.4926294414403509</v>
      </c>
      <c r="R320" s="245">
        <f t="shared" si="34"/>
        <v>5.442804109784194</v>
      </c>
      <c r="S320" s="245">
        <f t="shared" si="28"/>
        <v>0.32242678758978016</v>
      </c>
      <c r="T320" s="281"/>
    </row>
    <row r="321" spans="1:20" ht="12.75">
      <c r="A321" s="235">
        <v>38565</v>
      </c>
      <c r="B321" s="236"/>
      <c r="C321" s="237">
        <f>' índice sin trilla'!C200</f>
        <v>154.33812890137506</v>
      </c>
      <c r="D321" s="237">
        <f>' índice sin trilla'!D200</f>
        <v>120.3167579062207</v>
      </c>
      <c r="E321" s="239">
        <f>' índice sin trilla'!O200</f>
        <v>95.22607846972693</v>
      </c>
      <c r="F321" s="239">
        <f>' índice sin trilla'!N200</f>
        <v>97.31378046235554</v>
      </c>
      <c r="G321" s="239">
        <f>' índice sin trilla'!M200</f>
        <v>90.77341449273476</v>
      </c>
      <c r="I321" s="239">
        <f t="shared" si="29"/>
        <v>11.414440829130346</v>
      </c>
      <c r="J321" s="237">
        <f t="shared" si="30"/>
        <v>7.471440059028445</v>
      </c>
      <c r="K321" s="237">
        <f t="shared" si="31"/>
        <v>0.3259981128653777</v>
      </c>
      <c r="L321" s="237">
        <f t="shared" si="32"/>
        <v>0.019843478917214163</v>
      </c>
      <c r="M321" s="237">
        <f t="shared" si="33"/>
        <v>1.0331056368440672</v>
      </c>
      <c r="O321" s="246">
        <f>+(((SUM(D314:D321))/(SUM(D302:D309)))-1)*100</f>
        <v>4.87790652087654</v>
      </c>
      <c r="P321" s="246">
        <f>+(((SUM(E314:E321))/(SUM(E302:E309)))-1)*100</f>
        <v>0.4716109104033306</v>
      </c>
      <c r="R321" s="246">
        <f t="shared" si="34"/>
        <v>5.2548654320540455</v>
      </c>
      <c r="S321" s="246">
        <f t="shared" si="28"/>
        <v>0.3180316827457341</v>
      </c>
      <c r="T321" s="281"/>
    </row>
    <row r="322" spans="1:20" ht="12.75">
      <c r="A322" s="234">
        <v>38596</v>
      </c>
      <c r="B322" s="100"/>
      <c r="C322" s="101">
        <f>' índice sin trilla'!C201</f>
        <v>153.26636211962662</v>
      </c>
      <c r="D322" s="101">
        <f>' índice sin trilla'!D201</f>
        <v>119.30850413858839</v>
      </c>
      <c r="E322" s="238">
        <f>' índice sin trilla'!O201</f>
        <v>95.39563819878202</v>
      </c>
      <c r="F322" s="238">
        <f>' índice sin trilla'!N201</f>
        <v>97.74687858189648</v>
      </c>
      <c r="G322" s="238">
        <f>' índice sin trilla'!M201</f>
        <v>90.38089788042785</v>
      </c>
      <c r="I322" s="238">
        <f t="shared" si="29"/>
        <v>7.597564715664307</v>
      </c>
      <c r="J322" s="101">
        <f t="shared" si="30"/>
        <v>4.843845703126148</v>
      </c>
      <c r="K322" s="101">
        <f t="shared" si="31"/>
        <v>0.09709677031342068</v>
      </c>
      <c r="L322" s="101">
        <f t="shared" si="32"/>
        <v>0.013330424989410616</v>
      </c>
      <c r="M322" s="101">
        <f t="shared" si="33"/>
        <v>0.29085076102868257</v>
      </c>
      <c r="O322" s="245">
        <f>+(((SUM(D314:D322))/(SUM(D302:D310)))-1)*100</f>
        <v>4.873850963934356</v>
      </c>
      <c r="P322" s="245">
        <f>+(((SUM(E314:E322))/(SUM(E302:E310)))-1)*100</f>
        <v>0.42951024594162224</v>
      </c>
      <c r="R322" s="245">
        <f t="shared" si="34"/>
        <v>5.283295315043168</v>
      </c>
      <c r="S322" s="245">
        <f t="shared" si="28"/>
        <v>0.3148696110375493</v>
      </c>
      <c r="T322" s="281"/>
    </row>
    <row r="323" spans="1:20" ht="12.75">
      <c r="A323" s="235">
        <v>38626</v>
      </c>
      <c r="B323" s="236"/>
      <c r="C323" s="237">
        <f>' índice sin trilla'!C202</f>
        <v>153.27279440959077</v>
      </c>
      <c r="D323" s="237">
        <f>' índice sin trilla'!D202</f>
        <v>119.16073035369156</v>
      </c>
      <c r="E323" s="239">
        <f>' índice sin trilla'!O202</f>
        <v>96.00404948189693</v>
      </c>
      <c r="F323" s="239">
        <f>' índice sin trilla'!N202</f>
        <v>98.56039876629511</v>
      </c>
      <c r="G323" s="239">
        <f>' índice sin trilla'!M202</f>
        <v>90.55185160526521</v>
      </c>
      <c r="I323" s="239">
        <f t="shared" si="29"/>
        <v>2.7722690203231037</v>
      </c>
      <c r="J323" s="237">
        <f t="shared" si="30"/>
        <v>2.0394401616134594</v>
      </c>
      <c r="K323" s="237">
        <f t="shared" si="31"/>
        <v>0.2878679687800423</v>
      </c>
      <c r="L323" s="237">
        <f t="shared" si="32"/>
        <v>0.2813957551670354</v>
      </c>
      <c r="M323" s="237">
        <f t="shared" si="33"/>
        <v>0.30289601347701645</v>
      </c>
      <c r="O323" s="246">
        <f>+(((SUM(D314:D323))/(SUM(D302:D311)))-1)*100</f>
        <v>4.565227560423546</v>
      </c>
      <c r="P323" s="246">
        <f>+(((SUM(E314:E323))/(SUM(E302:E311)))-1)*100</f>
        <v>0.4151392976606161</v>
      </c>
      <c r="R323" s="246">
        <f t="shared" si="34"/>
        <v>5.0942843952717975</v>
      </c>
      <c r="S323" s="246">
        <f t="shared" si="28"/>
        <v>0.3390721022491938</v>
      </c>
      <c r="T323" s="281"/>
    </row>
    <row r="324" spans="1:20" ht="12.75">
      <c r="A324" s="234">
        <v>38657</v>
      </c>
      <c r="B324" s="100"/>
      <c r="C324" s="101">
        <f>' índice sin trilla'!C203</f>
        <v>154.75338849908206</v>
      </c>
      <c r="D324" s="101">
        <f>' índice sin trilla'!D203</f>
        <v>121.38385364169285</v>
      </c>
      <c r="E324" s="238">
        <f>' índice sin trilla'!O203</f>
        <v>96.53854838846839</v>
      </c>
      <c r="F324" s="238">
        <f>' índice sin trilla'!N203</f>
        <v>99.25822262718744</v>
      </c>
      <c r="G324" s="238">
        <f>' índice sin trilla'!M203</f>
        <v>90.73801001917238</v>
      </c>
      <c r="I324" s="238">
        <f t="shared" si="29"/>
        <v>2.475911970329525</v>
      </c>
      <c r="J324" s="101">
        <f t="shared" si="30"/>
        <v>1.1434896411233408</v>
      </c>
      <c r="K324" s="101">
        <f t="shared" si="31"/>
        <v>0.12381494528670434</v>
      </c>
      <c r="L324" s="101">
        <f t="shared" si="32"/>
        <v>0.1287849693730303</v>
      </c>
      <c r="M324" s="101">
        <f t="shared" si="33"/>
        <v>0.11222142555398218</v>
      </c>
      <c r="O324" s="245">
        <f>+(((SUM(D314:D324))/(SUM(D302:D312)))-1)*100</f>
        <v>4.220873197963715</v>
      </c>
      <c r="P324" s="245">
        <f>+(((SUM(E314:E324))/(SUM(E302:E312)))-1)*100</f>
        <v>0.3881286820347052</v>
      </c>
      <c r="R324" s="245">
        <f t="shared" si="34"/>
        <v>4.489602882306953</v>
      </c>
      <c r="S324" s="245">
        <f t="shared" si="28"/>
        <v>0.3482857944786977</v>
      </c>
      <c r="T324" s="281"/>
    </row>
    <row r="325" spans="1:20" ht="12.75">
      <c r="A325" s="235">
        <v>38687</v>
      </c>
      <c r="B325" s="236"/>
      <c r="C325" s="237">
        <f>' índice sin trilla'!C204</f>
        <v>147.6947036025248</v>
      </c>
      <c r="D325" s="237">
        <f>' índice sin trilla'!D204</f>
        <v>115.74431794669582</v>
      </c>
      <c r="E325" s="239">
        <f>' índice sin trilla'!O204</f>
        <v>95.43080872555866</v>
      </c>
      <c r="F325" s="239">
        <f>' índice sin trilla'!N204</f>
        <v>97.86618484389442</v>
      </c>
      <c r="G325" s="239">
        <f>' índice sin trilla'!M204</f>
        <v>90.23662318048133</v>
      </c>
      <c r="I325" s="239">
        <f t="shared" si="29"/>
        <v>4.60015397164284</v>
      </c>
      <c r="J325" s="237">
        <f t="shared" si="30"/>
        <v>1.6541982682734213</v>
      </c>
      <c r="K325" s="237">
        <f t="shared" si="31"/>
        <v>0.710776046185746</v>
      </c>
      <c r="L325" s="237">
        <f t="shared" si="32"/>
        <v>0.6438527331517063</v>
      </c>
      <c r="M325" s="237">
        <f t="shared" si="33"/>
        <v>0.8659203641313784</v>
      </c>
      <c r="O325" s="246">
        <f>+(((SUM(D314:D325))/(SUM(D302:D313)))-1)*100</f>
        <v>3.9971676133687684</v>
      </c>
      <c r="P325" s="246">
        <f>+(((SUM(E314:E325))/(SUM(E302:E313)))-1)*100</f>
        <v>0.41507274884806655</v>
      </c>
      <c r="R325" s="246">
        <f t="shared" si="34"/>
        <v>3.9971676133687684</v>
      </c>
      <c r="S325" s="246">
        <f t="shared" si="28"/>
        <v>0.41507274884806655</v>
      </c>
      <c r="T325" s="281"/>
    </row>
    <row r="326" spans="1:20" ht="12.75">
      <c r="A326" s="234">
        <v>38718</v>
      </c>
      <c r="B326" s="100"/>
      <c r="C326" s="101">
        <f>' índice sin trilla'!C205</f>
        <v>134.35849070904197</v>
      </c>
      <c r="D326" s="101">
        <f>' índice sin trilla'!D205</f>
        <v>104.78183220528398</v>
      </c>
      <c r="E326" s="238">
        <f>' índice sin trilla'!O205</f>
        <v>91.89628681562003</v>
      </c>
      <c r="F326" s="238">
        <f>' índice sin trilla'!N205</f>
        <v>93.28390757915903</v>
      </c>
      <c r="G326" s="238">
        <f>' índice sin trilla'!M205</f>
        <v>88.93676049943487</v>
      </c>
      <c r="I326" s="238">
        <f t="shared" si="29"/>
        <v>9.13679519146353</v>
      </c>
      <c r="J326" s="101">
        <f t="shared" si="30"/>
        <v>6.318835523118893</v>
      </c>
      <c r="K326" s="101">
        <f t="shared" si="31"/>
        <v>-0.0033362666948755226</v>
      </c>
      <c r="L326" s="101">
        <f t="shared" si="32"/>
        <v>-0.01864856812715532</v>
      </c>
      <c r="M326" s="101">
        <f t="shared" si="33"/>
        <v>0.030935195671943916</v>
      </c>
      <c r="O326" s="245">
        <f>+(((SUM(D326:D326))/(SUM(D314:D314)))-1)*100</f>
        <v>6.318835523118893</v>
      </c>
      <c r="P326" s="245">
        <f>+(((SUM(E326:E326))/(SUM(E314:E314)))-1)*100</f>
        <v>-0.0033362666948755226</v>
      </c>
      <c r="R326" s="245">
        <f t="shared" si="34"/>
        <v>4.13349998521737</v>
      </c>
      <c r="S326" s="245">
        <f aca="true" t="shared" si="35" ref="S326:S373">+(((SUM(E315:E326))/(SUM(E303:E314)))-1)*100</f>
        <v>0.34957751772901613</v>
      </c>
      <c r="T326" s="281"/>
    </row>
    <row r="327" spans="1:20" ht="12.75">
      <c r="A327" s="235">
        <v>38749</v>
      </c>
      <c r="B327" s="236"/>
      <c r="C327" s="237">
        <f>' índice sin trilla'!C206</f>
        <v>141.02715719939542</v>
      </c>
      <c r="D327" s="237">
        <f>' índice sin trilla'!D206</f>
        <v>110.99761706790538</v>
      </c>
      <c r="E327" s="239">
        <f>' índice sin trilla'!O206</f>
        <v>94.96536545526499</v>
      </c>
      <c r="F327" s="239">
        <f>' índice sin trilla'!N206</f>
        <v>97.22820295685908</v>
      </c>
      <c r="G327" s="239">
        <f>' índice sin trilla'!M206</f>
        <v>90.13917136017346</v>
      </c>
      <c r="I327" s="239">
        <f t="shared" si="29"/>
        <v>7.531593394702196</v>
      </c>
      <c r="J327" s="237">
        <f t="shared" si="30"/>
        <v>6.161710587017999</v>
      </c>
      <c r="K327" s="237">
        <f t="shared" si="31"/>
        <v>0.4312158118202847</v>
      </c>
      <c r="L327" s="237">
        <f t="shared" si="32"/>
        <v>0.70460054828132</v>
      </c>
      <c r="M327" s="237">
        <f t="shared" si="33"/>
        <v>-0.19211688839654295</v>
      </c>
      <c r="O327" s="246">
        <f>+(((SUM(D326:D327))/(SUM(D314:D315)))-1)*100</f>
        <v>6.237951923440832</v>
      </c>
      <c r="P327" s="246">
        <f>+(((SUM(E326:E327))/(SUM(E314:E315)))-1)*100</f>
        <v>0.21703741669016896</v>
      </c>
      <c r="R327" s="246">
        <f t="shared" si="34"/>
        <v>4.304181746823854</v>
      </c>
      <c r="S327" s="246">
        <f t="shared" si="35"/>
        <v>0.2748385286299948</v>
      </c>
      <c r="T327" s="281"/>
    </row>
    <row r="328" spans="1:20" ht="12.75">
      <c r="A328" s="234">
        <v>38777</v>
      </c>
      <c r="B328" s="100"/>
      <c r="C328" s="101">
        <f>' índice sin trilla'!C207</f>
        <v>157.49995703026173</v>
      </c>
      <c r="D328" s="101">
        <f>' índice sin trilla'!D207</f>
        <v>122.18235104265386</v>
      </c>
      <c r="E328" s="238">
        <f>' índice sin trilla'!O207</f>
        <v>95.86086487943093</v>
      </c>
      <c r="F328" s="238">
        <f>' índice sin trilla'!N207</f>
        <v>98.61561562700092</v>
      </c>
      <c r="G328" s="238">
        <f>' índice sin trilla'!M207</f>
        <v>89.98551511083048</v>
      </c>
      <c r="I328" s="238">
        <f t="shared" si="29"/>
        <v>13.555435824593932</v>
      </c>
      <c r="J328" s="101">
        <f t="shared" si="30"/>
        <v>11.850081184345406</v>
      </c>
      <c r="K328" s="101">
        <f t="shared" si="31"/>
        <v>1.3271160719332764</v>
      </c>
      <c r="L328" s="101">
        <f t="shared" si="32"/>
        <v>1.6848052891594412</v>
      </c>
      <c r="M328" s="101">
        <f t="shared" si="33"/>
        <v>0.5008045191284394</v>
      </c>
      <c r="O328" s="245">
        <f>+(((SUM(D326:D328))/(SUM(D314:D316)))-1)*100</f>
        <v>8.200689571457854</v>
      </c>
      <c r="P328" s="245">
        <f>+(((SUM(E326:E328))/(SUM(E314:E316)))-1)*100</f>
        <v>0.5906889741765564</v>
      </c>
      <c r="R328" s="245">
        <f t="shared" si="34"/>
        <v>5.388899233736222</v>
      </c>
      <c r="S328" s="245">
        <f t="shared" si="35"/>
        <v>0.36133036243646277</v>
      </c>
      <c r="T328" s="281"/>
    </row>
    <row r="329" spans="1:20" ht="12.75">
      <c r="A329" s="235">
        <v>38808</v>
      </c>
      <c r="B329" s="236"/>
      <c r="C329" s="237">
        <f>' índice sin trilla'!C208</f>
        <v>147.6587665258053</v>
      </c>
      <c r="D329" s="237">
        <f>' índice sin trilla'!D208</f>
        <v>112.448906841761</v>
      </c>
      <c r="E329" s="239">
        <f>' índice sin trilla'!O208</f>
        <v>96.02212554556156</v>
      </c>
      <c r="F329" s="239">
        <f>' índice sin trilla'!N208</f>
        <v>99.1795079212552</v>
      </c>
      <c r="G329" s="239">
        <f>' índice sin trilla'!M208</f>
        <v>89.28804050110567</v>
      </c>
      <c r="I329" s="239">
        <f t="shared" si="29"/>
        <v>0.7777595653313263</v>
      </c>
      <c r="J329" s="237">
        <f t="shared" si="30"/>
        <v>-2.345392523605372</v>
      </c>
      <c r="K329" s="237">
        <f t="shared" si="31"/>
        <v>0.8944242310503059</v>
      </c>
      <c r="L329" s="237">
        <f t="shared" si="32"/>
        <v>1.596471566501445</v>
      </c>
      <c r="M329" s="237">
        <f t="shared" si="33"/>
        <v>-0.7306861465940395</v>
      </c>
      <c r="O329" s="246">
        <f>+(((SUM(D326:D329))/(SUM(D314:D317)))-1)*100</f>
        <v>5.360019579493258</v>
      </c>
      <c r="P329" s="246">
        <f>+(((SUM(E326:E329))/(SUM(E314:E317)))-1)*100</f>
        <v>0.6675209905849577</v>
      </c>
      <c r="R329" s="246">
        <f t="shared" si="34"/>
        <v>4.074023350918687</v>
      </c>
      <c r="S329" s="246">
        <f t="shared" si="35"/>
        <v>0.3549095942474212</v>
      </c>
      <c r="T329" s="281"/>
    </row>
    <row r="330" spans="1:20" ht="12.75">
      <c r="A330" s="234">
        <v>38838</v>
      </c>
      <c r="B330" s="100"/>
      <c r="C330" s="101">
        <f>' índice sin trilla'!C209</f>
        <v>164.8163952077818</v>
      </c>
      <c r="D330" s="101">
        <f>' índice sin trilla'!D209</f>
        <v>124.20270393521369</v>
      </c>
      <c r="E330" s="238">
        <f>' índice sin trilla'!O209</f>
        <v>96.625536863937</v>
      </c>
      <c r="F330" s="238">
        <f>' índice sin trilla'!N209</f>
        <v>99.82332987018358</v>
      </c>
      <c r="G330" s="238">
        <f>' índice sin trilla'!M209</f>
        <v>89.8052637717683</v>
      </c>
      <c r="I330" s="238">
        <f t="shared" si="29"/>
        <v>15.754875828900094</v>
      </c>
      <c r="J330" s="101">
        <f t="shared" si="30"/>
        <v>11.101486157238206</v>
      </c>
      <c r="K330" s="101">
        <f t="shared" si="31"/>
        <v>1.6271231483945936</v>
      </c>
      <c r="L330" s="101">
        <f t="shared" si="32"/>
        <v>2.5078425848843233</v>
      </c>
      <c r="M330" s="101">
        <f t="shared" si="33"/>
        <v>-0.4015621900169797</v>
      </c>
      <c r="O330" s="245">
        <f>+(((SUM(D326:D330))/(SUM(D314:D318)))-1)*100</f>
        <v>6.550199260684075</v>
      </c>
      <c r="P330" s="245">
        <f>+(((SUM(E326:E330))/(SUM(E314:E318)))-1)*100</f>
        <v>0.861103129118157</v>
      </c>
      <c r="R330" s="245">
        <f t="shared" si="34"/>
        <v>4.580915174169875</v>
      </c>
      <c r="S330" s="245">
        <f t="shared" si="35"/>
        <v>0.49408547394012015</v>
      </c>
      <c r="T330" s="281"/>
    </row>
    <row r="331" spans="1:20" ht="12.75">
      <c r="A331" s="235">
        <v>38869</v>
      </c>
      <c r="B331" s="236"/>
      <c r="C331" s="237">
        <f>' índice sin trilla'!C210</f>
        <v>165.58241318518455</v>
      </c>
      <c r="D331" s="237">
        <f>' índice sin trilla'!D210</f>
        <v>123.59226504142846</v>
      </c>
      <c r="E331" s="239">
        <f>' índice sin trilla'!O210</f>
        <v>97.27327890410946</v>
      </c>
      <c r="F331" s="239">
        <f>' índice sin trilla'!N210</f>
        <v>100.51531987352733</v>
      </c>
      <c r="G331" s="239">
        <f>' índice sin trilla'!M210</f>
        <v>90.35863347701763</v>
      </c>
      <c r="I331" s="239">
        <f t="shared" si="29"/>
        <v>16.157199130485967</v>
      </c>
      <c r="J331" s="237">
        <f t="shared" si="30"/>
        <v>9.712659294059733</v>
      </c>
      <c r="K331" s="237">
        <f t="shared" si="31"/>
        <v>2.549646735721356</v>
      </c>
      <c r="L331" s="237">
        <f t="shared" si="32"/>
        <v>3.610369095307653</v>
      </c>
      <c r="M331" s="237">
        <f t="shared" si="33"/>
        <v>0.11786767082244687</v>
      </c>
      <c r="O331" s="246">
        <f>+(((SUM(D326:D331))/(SUM(D314:D319)))-1)*100</f>
        <v>7.096651376626895</v>
      </c>
      <c r="P331" s="246">
        <f>+(((SUM(E326:E331))/(SUM(E314:E319)))-1)*100</f>
        <v>1.1439995719578544</v>
      </c>
      <c r="R331" s="246">
        <f t="shared" si="34"/>
        <v>4.948545415247874</v>
      </c>
      <c r="S331" s="246">
        <f t="shared" si="35"/>
        <v>0.7060735659437212</v>
      </c>
      <c r="T331" s="281"/>
    </row>
    <row r="332" spans="1:20" ht="12.75">
      <c r="A332" s="234">
        <v>38899</v>
      </c>
      <c r="B332" s="100"/>
      <c r="C332" s="101">
        <f>' índice sin trilla'!C211</f>
        <v>168.59987878811523</v>
      </c>
      <c r="D332" s="101">
        <f>' índice sin trilla'!D211</f>
        <v>125.9489098082621</v>
      </c>
      <c r="E332" s="238">
        <f>' índice sin trilla'!O211</f>
        <v>97.59422994846544</v>
      </c>
      <c r="F332" s="238">
        <f>' índice sin trilla'!N211</f>
        <v>100.99470414630436</v>
      </c>
      <c r="G332" s="238">
        <f>' índice sin trilla'!M211</f>
        <v>90.34167713256053</v>
      </c>
      <c r="I332" s="238">
        <f t="shared" si="29"/>
        <v>19.0997116115474</v>
      </c>
      <c r="J332" s="101">
        <f t="shared" si="30"/>
        <v>13.733120960408463</v>
      </c>
      <c r="K332" s="101">
        <f t="shared" si="31"/>
        <v>3.122391437837746</v>
      </c>
      <c r="L332" s="101">
        <f t="shared" si="32"/>
        <v>4.601718739870009</v>
      </c>
      <c r="M332" s="101">
        <f t="shared" si="33"/>
        <v>-0.2414644816892908</v>
      </c>
      <c r="O332" s="245">
        <f>+(((SUM(D326:D332))/(SUM(D314:D320)))-1)*100</f>
        <v>8.060262719744182</v>
      </c>
      <c r="P332" s="245">
        <f>+(((SUM(E326:E332))/(SUM(E314:E320)))-1)*100</f>
        <v>1.4273407384518766</v>
      </c>
      <c r="R332" s="245">
        <f t="shared" si="34"/>
        <v>6.048035010750841</v>
      </c>
      <c r="S332" s="245">
        <f t="shared" si="35"/>
        <v>0.9580882137032454</v>
      </c>
      <c r="T332" s="281"/>
    </row>
    <row r="333" spans="1:20" ht="12.75">
      <c r="A333" s="235">
        <v>38930</v>
      </c>
      <c r="B333" s="236"/>
      <c r="C333" s="237">
        <f>' índice sin trilla'!C212</f>
        <v>180.039470162076</v>
      </c>
      <c r="D333" s="237">
        <f>' índice sin trilla'!D212</f>
        <v>135.67609500621148</v>
      </c>
      <c r="E333" s="239">
        <f>' índice sin trilla'!O212</f>
        <v>98.72555441588317</v>
      </c>
      <c r="F333" s="239">
        <f>' índice sin trilla'!N212</f>
        <v>102.20077975929944</v>
      </c>
      <c r="G333" s="239">
        <f>' índice sin trilla'!M212</f>
        <v>91.31357188523624</v>
      </c>
      <c r="I333" s="239">
        <f t="shared" si="29"/>
        <v>16.652619442551718</v>
      </c>
      <c r="J333" s="237">
        <f t="shared" si="30"/>
        <v>12.765750480047355</v>
      </c>
      <c r="K333" s="237">
        <f t="shared" si="31"/>
        <v>3.674913429590343</v>
      </c>
      <c r="L333" s="237">
        <f t="shared" si="32"/>
        <v>5.021898516042511</v>
      </c>
      <c r="M333" s="237">
        <f t="shared" si="33"/>
        <v>0.5950612252717535</v>
      </c>
      <c r="O333" s="246">
        <f>+(((SUM(D326:D333))/(SUM(D314:D321)))-1)*100</f>
        <v>8.701430069343097</v>
      </c>
      <c r="P333" s="246">
        <f>+(((SUM(E326:E333))/(SUM(E314:E321)))-1)*100</f>
        <v>1.710434027035479</v>
      </c>
      <c r="R333" s="246">
        <f t="shared" si="34"/>
        <v>6.529613258375799</v>
      </c>
      <c r="S333" s="246">
        <f t="shared" si="35"/>
        <v>1.2380893789154968</v>
      </c>
      <c r="T333" s="281"/>
    </row>
    <row r="334" spans="1:20" ht="12.75">
      <c r="A334" s="234">
        <v>38961</v>
      </c>
      <c r="B334" s="100"/>
      <c r="C334" s="101">
        <f>' índice sin trilla'!C213</f>
        <v>182.26754733966126</v>
      </c>
      <c r="D334" s="101">
        <f>' índice sin trilla'!D213</f>
        <v>137.3193131670095</v>
      </c>
      <c r="E334" s="238">
        <f>' índice sin trilla'!O213</f>
        <v>99.70120140989079</v>
      </c>
      <c r="F334" s="238">
        <f>' índice sin trilla'!N213</f>
        <v>103.4670546325932</v>
      </c>
      <c r="G334" s="238">
        <f>' índice sin trilla'!M213</f>
        <v>91.66936590531542</v>
      </c>
      <c r="I334" s="238">
        <f t="shared" si="29"/>
        <v>18.922081022187243</v>
      </c>
      <c r="J334" s="101">
        <f t="shared" si="30"/>
        <v>15.09599768973704</v>
      </c>
      <c r="K334" s="101">
        <f t="shared" si="31"/>
        <v>4.513375341267678</v>
      </c>
      <c r="L334" s="101">
        <f t="shared" si="32"/>
        <v>5.852029378006285</v>
      </c>
      <c r="M334" s="101">
        <f t="shared" si="33"/>
        <v>1.4255977259621577</v>
      </c>
      <c r="O334" s="245">
        <f>+(((SUM(D326:D334))/(SUM(D314:D322)))-1)*100</f>
        <v>9.462601263196667</v>
      </c>
      <c r="P334" s="245">
        <f>+(((SUM(E326:E334))/(SUM(E314:E322)))-1)*100</f>
        <v>2.0244811883719294</v>
      </c>
      <c r="R334" s="245">
        <f t="shared" si="34"/>
        <v>7.42681585703</v>
      </c>
      <c r="S334" s="245">
        <f t="shared" si="35"/>
        <v>1.6080938966453129</v>
      </c>
      <c r="T334" s="281"/>
    </row>
    <row r="335" spans="1:20" ht="12.75">
      <c r="A335" s="235">
        <v>38991</v>
      </c>
      <c r="B335" s="236"/>
      <c r="C335" s="237">
        <f>' índice sin trilla'!C214</f>
        <v>186.40944121405983</v>
      </c>
      <c r="D335" s="237">
        <f>' índice sin trilla'!D214</f>
        <v>140.14304481861274</v>
      </c>
      <c r="E335" s="239">
        <f>' índice sin trilla'!O214</f>
        <v>100.144272218861</v>
      </c>
      <c r="F335" s="239">
        <f>' índice sin trilla'!N214</f>
        <v>104.09326235209984</v>
      </c>
      <c r="G335" s="239">
        <f>' índice sin trilla'!M214</f>
        <v>91.7218411564511</v>
      </c>
      <c r="I335" s="239">
        <f t="shared" si="29"/>
        <v>21.619392359950073</v>
      </c>
      <c r="J335" s="237">
        <f t="shared" si="30"/>
        <v>17.608413780816633</v>
      </c>
      <c r="K335" s="237">
        <f t="shared" si="31"/>
        <v>4.312550105237789</v>
      </c>
      <c r="L335" s="237">
        <f t="shared" si="32"/>
        <v>5.6136781659377855</v>
      </c>
      <c r="M335" s="237">
        <f t="shared" si="33"/>
        <v>1.292065850056967</v>
      </c>
      <c r="O335" s="246">
        <f>+(((SUM(D326:D335))/(SUM(D314:D323)))-1)*100</f>
        <v>10.328129523136731</v>
      </c>
      <c r="P335" s="246">
        <f>+(((SUM(E326:E335))/(SUM(E314:E323)))-1)*100</f>
        <v>2.2563331801434217</v>
      </c>
      <c r="R335" s="246">
        <f t="shared" si="34"/>
        <v>8.786165530029933</v>
      </c>
      <c r="S335" s="246">
        <f t="shared" si="35"/>
        <v>1.947123638926307</v>
      </c>
      <c r="T335" s="281"/>
    </row>
    <row r="336" spans="1:20" ht="12.75">
      <c r="A336" s="234">
        <v>39022</v>
      </c>
      <c r="B336" s="100"/>
      <c r="C336" s="101">
        <f>' índice sin trilla'!C215</f>
        <v>188.7349590045083</v>
      </c>
      <c r="D336" s="101">
        <f>' índice sin trilla'!D215</f>
        <v>142.68613221671256</v>
      </c>
      <c r="E336" s="238">
        <f>' índice sin trilla'!O215</f>
        <v>100.95193693230583</v>
      </c>
      <c r="F336" s="238">
        <f>' índice sin trilla'!N215</f>
        <v>104.83511312138164</v>
      </c>
      <c r="G336" s="238">
        <f>' índice sin trilla'!M215</f>
        <v>92.66987426509465</v>
      </c>
      <c r="I336" s="238">
        <f t="shared" si="29"/>
        <v>21.95853081797159</v>
      </c>
      <c r="J336" s="101">
        <f t="shared" si="30"/>
        <v>17.549515801253833</v>
      </c>
      <c r="K336" s="101">
        <f t="shared" si="31"/>
        <v>4.571633422617971</v>
      </c>
      <c r="L336" s="101">
        <f t="shared" si="32"/>
        <v>5.618567758502913</v>
      </c>
      <c r="M336" s="101">
        <f t="shared" si="33"/>
        <v>2.1290573217487063</v>
      </c>
      <c r="O336" s="245">
        <f>+(((SUM(D326:D336))/(SUM(D314:D324)))-1)*100</f>
        <v>11.033411277871297</v>
      </c>
      <c r="P336" s="245">
        <f>+(((SUM(E326:E336))/(SUM(E314:E324)))-1)*100</f>
        <v>2.47043484307512</v>
      </c>
      <c r="R336" s="245">
        <f t="shared" si="34"/>
        <v>10.246268806759984</v>
      </c>
      <c r="S336" s="245">
        <f t="shared" si="35"/>
        <v>2.324007772134129</v>
      </c>
      <c r="T336" s="281"/>
    </row>
    <row r="337" spans="1:20" ht="12.75">
      <c r="A337" s="235">
        <v>39052</v>
      </c>
      <c r="B337" s="236"/>
      <c r="C337" s="237">
        <f>' índice sin trilla'!C216</f>
        <v>174.3655246152451</v>
      </c>
      <c r="D337" s="237">
        <f>' índice sin trilla'!D216</f>
        <v>130.70957443811255</v>
      </c>
      <c r="E337" s="239">
        <f>' índice sin trilla'!O216</f>
        <v>99.16294153178129</v>
      </c>
      <c r="F337" s="239">
        <f>' índice sin trilla'!N216</f>
        <v>102.61682754137344</v>
      </c>
      <c r="G337" s="239">
        <f>' índice sin trilla'!M216</f>
        <v>91.79647166690137</v>
      </c>
      <c r="I337" s="239">
        <f t="shared" si="29"/>
        <v>18.058075450353762</v>
      </c>
      <c r="J337" s="237">
        <f t="shared" si="30"/>
        <v>12.929581993224716</v>
      </c>
      <c r="K337" s="237">
        <f t="shared" si="31"/>
        <v>3.9108259230575593</v>
      </c>
      <c r="L337" s="237">
        <f t="shared" si="32"/>
        <v>4.854222840153355</v>
      </c>
      <c r="M337" s="237">
        <f t="shared" si="33"/>
        <v>1.7286201892774633</v>
      </c>
      <c r="O337" s="246">
        <f>+(((SUM(D326:D337))/(SUM(D314:D325)))-1)*100</f>
        <v>11.194953926980977</v>
      </c>
      <c r="P337" s="246">
        <f>+(((SUM(E326:E337))/(SUM(E314:E325)))-1)*100</f>
        <v>2.591075163973966</v>
      </c>
      <c r="R337" s="246">
        <f t="shared" si="34"/>
        <v>11.194953926980977</v>
      </c>
      <c r="S337" s="246">
        <f t="shared" si="35"/>
        <v>2.591075163973966</v>
      </c>
      <c r="T337" s="281"/>
    </row>
    <row r="338" spans="1:20" ht="12.75">
      <c r="A338" s="234">
        <v>39083</v>
      </c>
      <c r="B338" s="100"/>
      <c r="C338" s="101">
        <f>' índice sin trilla'!C217</f>
        <v>162.86467727397488</v>
      </c>
      <c r="D338" s="101">
        <f>' índice sin trilla'!D217</f>
        <v>120.99127542507753</v>
      </c>
      <c r="E338" s="238">
        <f>' índice sin trilla'!O217</f>
        <v>95.90195251973246</v>
      </c>
      <c r="F338" s="238">
        <f>' índice sin trilla'!N217</f>
        <v>98.52153921894948</v>
      </c>
      <c r="G338" s="238">
        <f>' índice sin trilla'!M217</f>
        <v>90.31488148593736</v>
      </c>
      <c r="I338" s="238">
        <f t="shared" si="29"/>
        <v>21.216512938258635</v>
      </c>
      <c r="J338" s="101">
        <f t="shared" si="30"/>
        <v>15.4697077524248</v>
      </c>
      <c r="K338" s="101">
        <f t="shared" si="31"/>
        <v>4.3588983221371835</v>
      </c>
      <c r="L338" s="101">
        <f t="shared" si="32"/>
        <v>5.61472152669622</v>
      </c>
      <c r="M338" s="101">
        <f t="shared" si="33"/>
        <v>1.5495515901000845</v>
      </c>
      <c r="O338" s="245">
        <f>+(((SUM(D338:D338))/(SUM(D326:D326)))-1)*100</f>
        <v>15.4697077524248</v>
      </c>
      <c r="P338" s="245">
        <f>+(((SUM(E338:E338))/(SUM(E326:E326)))-1)*100</f>
        <v>4.3588983221371835</v>
      </c>
      <c r="R338" s="245">
        <f t="shared" si="34"/>
        <v>11.875247086492081</v>
      </c>
      <c r="S338" s="245">
        <f t="shared" si="35"/>
        <v>2.9429111222053272</v>
      </c>
      <c r="T338" s="281"/>
    </row>
    <row r="339" spans="1:20" ht="12.75">
      <c r="A339" s="235">
        <v>39114</v>
      </c>
      <c r="B339" s="236"/>
      <c r="C339" s="237">
        <f>' índice sin trilla'!C218</f>
        <v>168.64346063135832</v>
      </c>
      <c r="D339" s="237">
        <f>' índice sin trilla'!D218</f>
        <v>127.65035365014273</v>
      </c>
      <c r="E339" s="239">
        <f>' índice sin trilla'!O218</f>
        <v>98.83318579196084</v>
      </c>
      <c r="F339" s="239">
        <f>' índice sin trilla'!N218</f>
        <v>102.22877405109087</v>
      </c>
      <c r="G339" s="239">
        <f>' índice sin trilla'!M218</f>
        <v>91.59105373694983</v>
      </c>
      <c r="I339" s="239">
        <f t="shared" si="29"/>
        <v>19.58225917644838</v>
      </c>
      <c r="J339" s="237">
        <f t="shared" si="30"/>
        <v>15.002787467094581</v>
      </c>
      <c r="K339" s="237">
        <f t="shared" si="31"/>
        <v>4.072874692950945</v>
      </c>
      <c r="L339" s="237">
        <f t="shared" si="32"/>
        <v>5.143128168737809</v>
      </c>
      <c r="M339" s="237">
        <f t="shared" si="33"/>
        <v>1.6107119189891383</v>
      </c>
      <c r="O339" s="246">
        <f>+(((SUM(D338:D339))/(SUM(D326:D327)))-1)*100</f>
        <v>15.229522511397953</v>
      </c>
      <c r="P339" s="246">
        <f>+(((SUM(E338:E339))/(SUM(E326:E327)))-1)*100</f>
        <v>4.2135376333900965</v>
      </c>
      <c r="R339" s="246">
        <f t="shared" si="34"/>
        <v>12.564048979024234</v>
      </c>
      <c r="S339" s="246">
        <f t="shared" si="35"/>
        <v>3.2454252933515004</v>
      </c>
      <c r="T339" s="281"/>
    </row>
    <row r="340" spans="1:20" ht="12.75">
      <c r="A340" s="234">
        <v>39142</v>
      </c>
      <c r="B340" s="100"/>
      <c r="C340" s="101">
        <f>' índice sin trilla'!C219</f>
        <v>186.7915555894018</v>
      </c>
      <c r="D340" s="101">
        <f>' índice sin trilla'!D219</f>
        <v>140.53718500760314</v>
      </c>
      <c r="E340" s="238">
        <f>' índice sin trilla'!O219</f>
        <v>99.61801879044127</v>
      </c>
      <c r="F340" s="238">
        <f>' índice sin trilla'!N219</f>
        <v>103.28043102047295</v>
      </c>
      <c r="G340" s="238">
        <f>' índice sin trilla'!M219</f>
        <v>91.80680288743531</v>
      </c>
      <c r="I340" s="238">
        <f t="shared" si="29"/>
        <v>18.597845428943227</v>
      </c>
      <c r="J340" s="101">
        <f t="shared" si="30"/>
        <v>15.022492044322844</v>
      </c>
      <c r="K340" s="101">
        <f t="shared" si="31"/>
        <v>3.9193824463569227</v>
      </c>
      <c r="L340" s="101">
        <f t="shared" si="32"/>
        <v>4.730300940487964</v>
      </c>
      <c r="M340" s="101">
        <f t="shared" si="33"/>
        <v>2.0239788307725437</v>
      </c>
      <c r="O340" s="245">
        <f>+(((SUM(D338:D340))/(SUM(D326:D328)))-1)*100</f>
        <v>15.154675386128002</v>
      </c>
      <c r="P340" s="245">
        <f>+(((SUM(E338:E340))/(SUM(E326:E328)))-1)*100</f>
        <v>4.1138003683077295</v>
      </c>
      <c r="R340" s="245">
        <f t="shared" si="34"/>
        <v>12.837396717282857</v>
      </c>
      <c r="S340" s="245">
        <f t="shared" si="35"/>
        <v>3.461091591284471</v>
      </c>
      <c r="T340" s="281"/>
    </row>
    <row r="341" spans="1:20" ht="12.75">
      <c r="A341" s="235">
        <v>39173</v>
      </c>
      <c r="B341" s="236"/>
      <c r="C341" s="237">
        <f>' índice sin trilla'!C220</f>
        <v>171.59125050911115</v>
      </c>
      <c r="D341" s="237">
        <f>' índice sin trilla'!D220</f>
        <v>128.7604045720332</v>
      </c>
      <c r="E341" s="239">
        <f>' índice sin trilla'!O220</f>
        <v>99.77117245493595</v>
      </c>
      <c r="F341" s="239">
        <f>' índice sin trilla'!N220</f>
        <v>103.53267813076852</v>
      </c>
      <c r="G341" s="239">
        <f>' índice sin trilla'!M220</f>
        <v>91.74860942574456</v>
      </c>
      <c r="I341" s="239">
        <f t="shared" si="29"/>
        <v>16.207966886357084</v>
      </c>
      <c r="J341" s="237">
        <f t="shared" si="30"/>
        <v>14.505697021337749</v>
      </c>
      <c r="K341" s="237">
        <f t="shared" si="31"/>
        <v>3.9043573427204548</v>
      </c>
      <c r="L341" s="237">
        <f t="shared" si="32"/>
        <v>4.389183109246297</v>
      </c>
      <c r="M341" s="237">
        <f t="shared" si="33"/>
        <v>2.755765397952059</v>
      </c>
      <c r="O341" s="246">
        <f>+(((SUM(D338:D341))/(SUM(D326:D329)))-1)*100</f>
        <v>14.992652355758352</v>
      </c>
      <c r="P341" s="246">
        <f>+(((SUM(E338:E341))/(SUM(E326:E329)))-1)*100</f>
        <v>4.060700833078834</v>
      </c>
      <c r="R341" s="246">
        <f t="shared" si="34"/>
        <v>14.238684343539521</v>
      </c>
      <c r="S341" s="246">
        <f t="shared" si="35"/>
        <v>3.712280187365624</v>
      </c>
      <c r="T341" s="281"/>
    </row>
    <row r="342" spans="1:20" ht="12.75">
      <c r="A342" s="234">
        <v>39203</v>
      </c>
      <c r="B342" s="100"/>
      <c r="C342" s="101">
        <f>' índice sin trilla'!C221</f>
        <v>185.07589034709721</v>
      </c>
      <c r="D342" s="101">
        <f>' índice sin trilla'!D221</f>
        <v>139.78948603099488</v>
      </c>
      <c r="E342" s="238">
        <f>' índice sin trilla'!O221</f>
        <v>100.62360641241507</v>
      </c>
      <c r="F342" s="238">
        <f>' índice sin trilla'!N221</f>
        <v>104.6074868039318</v>
      </c>
      <c r="G342" s="238">
        <f>' índice sin trilla'!M221</f>
        <v>92.12676118709759</v>
      </c>
      <c r="I342" s="238">
        <f t="shared" si="29"/>
        <v>12.29216008138907</v>
      </c>
      <c r="J342" s="101">
        <f t="shared" si="30"/>
        <v>12.549470826264407</v>
      </c>
      <c r="K342" s="101">
        <f t="shared" si="31"/>
        <v>4.1376945249038455</v>
      </c>
      <c r="L342" s="101">
        <f t="shared" si="32"/>
        <v>4.792624068912388</v>
      </c>
      <c r="M342" s="101">
        <f t="shared" si="33"/>
        <v>2.5850349053360144</v>
      </c>
      <c r="O342" s="245">
        <f>+(((SUM(D338:D342))/(SUM(D326:D330)))-1)*100</f>
        <v>14.464558603838062</v>
      </c>
      <c r="P342" s="245">
        <f>+(((SUM(E338:E342))/(SUM(E326:E330)))-1)*100</f>
        <v>4.076350861472755</v>
      </c>
      <c r="R342" s="245">
        <f t="shared" si="34"/>
        <v>14.339772801525964</v>
      </c>
      <c r="S342" s="245">
        <f t="shared" si="35"/>
        <v>3.9216094291492976</v>
      </c>
      <c r="T342" s="281"/>
    </row>
    <row r="343" spans="1:20" ht="12.75">
      <c r="A343" s="235">
        <v>39234</v>
      </c>
      <c r="B343" s="236"/>
      <c r="C343" s="237">
        <f>' índice sin trilla'!C222</f>
        <v>182.46520297832168</v>
      </c>
      <c r="D343" s="237">
        <f>' índice sin trilla'!D222</f>
        <v>139.13073157818616</v>
      </c>
      <c r="E343" s="239">
        <f>' índice sin trilla'!O222</f>
        <v>100.42085211347634</v>
      </c>
      <c r="F343" s="239">
        <f>' índice sin trilla'!N222</f>
        <v>104.39776035328451</v>
      </c>
      <c r="G343" s="239">
        <f>' índice sin trilla'!M222</f>
        <v>91.9388771372961</v>
      </c>
      <c r="I343" s="239">
        <f t="shared" si="29"/>
        <v>10.196004194150564</v>
      </c>
      <c r="J343" s="237">
        <f t="shared" si="30"/>
        <v>12.572361653497621</v>
      </c>
      <c r="K343" s="237">
        <f t="shared" si="31"/>
        <v>3.235804575344603</v>
      </c>
      <c r="L343" s="237">
        <f t="shared" si="32"/>
        <v>3.862536063798272</v>
      </c>
      <c r="M343" s="237">
        <f t="shared" si="33"/>
        <v>1.7488574134760348</v>
      </c>
      <c r="O343" s="246">
        <f>+(((SUM(D338:D343))/(SUM(D326:D331)))-1)*100</f>
        <v>14.129613021195597</v>
      </c>
      <c r="P343" s="246">
        <f>+(((SUM(E338:E343))/(SUM(E326:E331)))-1)*100</f>
        <v>3.933569708359297</v>
      </c>
      <c r="R343" s="246">
        <f t="shared" si="34"/>
        <v>14.555317330924055</v>
      </c>
      <c r="S343" s="246">
        <f t="shared" si="35"/>
        <v>3.9769615635683486</v>
      </c>
      <c r="T343" s="281"/>
    </row>
    <row r="344" spans="1:20" ht="12.75">
      <c r="A344" s="234">
        <v>39264</v>
      </c>
      <c r="B344" s="100"/>
      <c r="C344" s="101">
        <f>' índice sin trilla'!C223</f>
        <v>179.75520396682873</v>
      </c>
      <c r="D344" s="101">
        <f>' índice sin trilla'!D223</f>
        <v>138.67796910782732</v>
      </c>
      <c r="E344" s="238">
        <f>' índice sin trilla'!O223</f>
        <v>100.42879010092737</v>
      </c>
      <c r="F344" s="238">
        <f>' índice sin trilla'!N223</f>
        <v>104.19794366086062</v>
      </c>
      <c r="G344" s="238">
        <f>' índice sin trilla'!M223</f>
        <v>92.3899156162909</v>
      </c>
      <c r="I344" s="238">
        <f t="shared" si="29"/>
        <v>6.616449109511358</v>
      </c>
      <c r="J344" s="101">
        <f t="shared" si="30"/>
        <v>10.10652598656334</v>
      </c>
      <c r="K344" s="101">
        <f t="shared" si="31"/>
        <v>2.9044341596411227</v>
      </c>
      <c r="L344" s="101">
        <f t="shared" si="32"/>
        <v>3.171690576880093</v>
      </c>
      <c r="M344" s="101">
        <f t="shared" si="33"/>
        <v>2.2672132605253026</v>
      </c>
      <c r="O344" s="245">
        <f>+(((SUM(D338:D344))/(SUM(D326:D332)))-1)*100</f>
        <v>13.51479702099554</v>
      </c>
      <c r="P344" s="245">
        <f>+(((SUM(E338:E344))/(SUM(E326:E332)))-1)*100</f>
        <v>3.783715868257209</v>
      </c>
      <c r="R344" s="245">
        <f t="shared" si="34"/>
        <v>14.224861655407107</v>
      </c>
      <c r="S344" s="245">
        <f t="shared" si="35"/>
        <v>3.9562478155067637</v>
      </c>
      <c r="T344" s="281"/>
    </row>
    <row r="345" spans="1:20" ht="12.75">
      <c r="A345" s="235">
        <v>39295</v>
      </c>
      <c r="B345" s="236"/>
      <c r="C345" s="237">
        <f>' índice sin trilla'!C224</f>
        <v>190.63063069160538</v>
      </c>
      <c r="D345" s="237">
        <f>' índice sin trilla'!D224</f>
        <v>146.3186843505863</v>
      </c>
      <c r="E345" s="239">
        <f>' índice sin trilla'!O224</f>
        <v>101.20588209572693</v>
      </c>
      <c r="F345" s="239">
        <f>' índice sin trilla'!N224</f>
        <v>105.40365490894588</v>
      </c>
      <c r="G345" s="239">
        <f>' índice sin trilla'!M224</f>
        <v>92.25284576438575</v>
      </c>
      <c r="I345" s="239">
        <f t="shared" si="29"/>
        <v>5.882688123884705</v>
      </c>
      <c r="J345" s="237">
        <f t="shared" si="30"/>
        <v>7.844115312935251</v>
      </c>
      <c r="K345" s="237">
        <f t="shared" si="31"/>
        <v>2.512346164596191</v>
      </c>
      <c r="L345" s="237">
        <f t="shared" si="32"/>
        <v>3.133904806978749</v>
      </c>
      <c r="M345" s="237">
        <f t="shared" si="33"/>
        <v>1.028624617083218</v>
      </c>
      <c r="O345" s="246">
        <f>+(((SUM(D338:D345))/(SUM(D326:D333)))-1)*100</f>
        <v>12.713222362627352</v>
      </c>
      <c r="P345" s="246">
        <f>+(((SUM(E338:E345))/(SUM(E326:E333)))-1)*100</f>
        <v>3.620487417440965</v>
      </c>
      <c r="R345" s="246">
        <f t="shared" si="34"/>
        <v>13.744057895773288</v>
      </c>
      <c r="S345" s="246">
        <f t="shared" si="35"/>
        <v>3.855791009824916</v>
      </c>
      <c r="T345" s="281"/>
    </row>
    <row r="346" spans="1:20" ht="12.75">
      <c r="A346" s="234">
        <v>39326</v>
      </c>
      <c r="B346" s="100"/>
      <c r="C346" s="101">
        <f>' índice sin trilla'!C225</f>
        <v>191.0186198377011</v>
      </c>
      <c r="D346" s="101">
        <f>' índice sin trilla'!D225</f>
        <v>145.76481474118074</v>
      </c>
      <c r="E346" s="238">
        <f>' índice sin trilla'!O225</f>
        <v>101.7862994574201</v>
      </c>
      <c r="F346" s="238">
        <f>' índice sin trilla'!N225</f>
        <v>105.9490853258387</v>
      </c>
      <c r="G346" s="238">
        <f>' índice sin trilla'!M225</f>
        <v>92.90788350261138</v>
      </c>
      <c r="I346" s="238">
        <f t="shared" si="29"/>
        <v>4.801223600014737</v>
      </c>
      <c r="J346" s="101">
        <f t="shared" si="30"/>
        <v>6.150264940445571</v>
      </c>
      <c r="K346" s="101">
        <f t="shared" si="31"/>
        <v>2.091346962768359</v>
      </c>
      <c r="L346" s="101">
        <f t="shared" si="32"/>
        <v>2.398860876110831</v>
      </c>
      <c r="M346" s="101">
        <f t="shared" si="33"/>
        <v>1.351070322200365</v>
      </c>
      <c r="O346" s="245">
        <f>+(((SUM(D338:D346))/(SUM(D326:D334)))-1)*100</f>
        <v>11.891802492607928</v>
      </c>
      <c r="P346" s="245">
        <f>+(((SUM(E338:E346))/(SUM(E326:E334)))-1)*100</f>
        <v>3.444979899588052</v>
      </c>
      <c r="R346" s="245">
        <f t="shared" si="34"/>
        <v>12.915627921367644</v>
      </c>
      <c r="S346" s="245">
        <f t="shared" si="35"/>
        <v>3.649462064159259</v>
      </c>
      <c r="T346" s="281"/>
    </row>
    <row r="347" spans="1:20" ht="12.75">
      <c r="A347" s="235">
        <v>39356</v>
      </c>
      <c r="B347" s="236"/>
      <c r="C347" s="237">
        <f>' índice sin trilla'!C226</f>
        <v>198.57353561027622</v>
      </c>
      <c r="D347" s="237">
        <f>' índice sin trilla'!D226</f>
        <v>151.8949566247166</v>
      </c>
      <c r="E347" s="239">
        <f>' índice sin trilla'!O226</f>
        <v>102.52086959425895</v>
      </c>
      <c r="F347" s="239">
        <f>' índice sin trilla'!N226</f>
        <v>106.91396799794113</v>
      </c>
      <c r="G347" s="239">
        <f>' índice sin trilla'!M226</f>
        <v>93.15124161166138</v>
      </c>
      <c r="I347" s="239">
        <f aca="true" t="shared" si="36" ref="I347:M349">((C347/C335)-1)*100</f>
        <v>6.525471197699684</v>
      </c>
      <c r="J347" s="237">
        <f t="shared" si="36"/>
        <v>8.385654686833988</v>
      </c>
      <c r="K347" s="237">
        <f t="shared" si="36"/>
        <v>2.37317354526676</v>
      </c>
      <c r="L347" s="237">
        <f t="shared" si="36"/>
        <v>2.709786956527638</v>
      </c>
      <c r="M347" s="237">
        <f t="shared" si="36"/>
        <v>1.5584079399061812</v>
      </c>
      <c r="O347" s="246">
        <f>+(((SUM(D338:D347))/(SUM(D326:D335)))-1)*100</f>
        <v>11.494675689479351</v>
      </c>
      <c r="P347" s="246">
        <f>+(((SUM(E338:E347))/(SUM(E326:E335)))-1)*100</f>
        <v>3.3341889193978735</v>
      </c>
      <c r="R347" s="246">
        <f t="shared" si="34"/>
        <v>12.10579147577253</v>
      </c>
      <c r="S347" s="246">
        <f t="shared" si="35"/>
        <v>3.484510531793328</v>
      </c>
      <c r="T347" s="281"/>
    </row>
    <row r="348" spans="1:20" ht="12.75">
      <c r="A348" s="234">
        <v>39387</v>
      </c>
      <c r="B348" s="100"/>
      <c r="C348" s="101">
        <f>' índice sin trilla'!C227</f>
        <v>201.67223187741754</v>
      </c>
      <c r="D348" s="101">
        <f>' índice sin trilla'!D227</f>
        <v>152.93784241870085</v>
      </c>
      <c r="E348" s="238">
        <f>' índice sin trilla'!O227</f>
        <v>103.5241291297503</v>
      </c>
      <c r="F348" s="238">
        <f>' índice sin trilla'!N227</f>
        <v>108.15152828664235</v>
      </c>
      <c r="G348" s="238">
        <f>' índice sin trilla'!M227</f>
        <v>93.65478302297443</v>
      </c>
      <c r="I348" s="238">
        <f t="shared" si="36"/>
        <v>6.854730539136744</v>
      </c>
      <c r="J348" s="101">
        <f t="shared" si="36"/>
        <v>7.18479787959907</v>
      </c>
      <c r="K348" s="101">
        <f t="shared" si="36"/>
        <v>2.547937439941639</v>
      </c>
      <c r="L348" s="101">
        <f t="shared" si="36"/>
        <v>3.163458374314776</v>
      </c>
      <c r="M348" s="101">
        <f t="shared" si="36"/>
        <v>1.062814388915978</v>
      </c>
      <c r="O348" s="245">
        <f>+(((SUM(D338:D348))/(SUM(D326:D336)))-1)*100</f>
        <v>11.049045923556488</v>
      </c>
      <c r="P348" s="245">
        <f>+(((SUM(E338:E348))/(SUM(E326:E336)))-1)*100</f>
        <v>3.2599913785596346</v>
      </c>
      <c r="R348" s="245">
        <f t="shared" si="34"/>
        <v>11.194568385658933</v>
      </c>
      <c r="S348" s="245">
        <f t="shared" si="35"/>
        <v>3.3132956370848676</v>
      </c>
      <c r="T348" s="281"/>
    </row>
    <row r="349" spans="1:20" ht="12.75">
      <c r="A349" s="235">
        <v>39417</v>
      </c>
      <c r="B349" s="236"/>
      <c r="C349" s="237">
        <f>' índice sin trilla'!C228</f>
        <v>190.43502388091443</v>
      </c>
      <c r="D349" s="237">
        <f>' índice sin trilla'!D228</f>
        <v>142.0049901609558</v>
      </c>
      <c r="E349" s="239">
        <f>' índice sin trilla'!O228</f>
        <v>101.32256281707072</v>
      </c>
      <c r="F349" s="239">
        <f>' índice sin trilla'!N228</f>
        <v>104.878771313128</v>
      </c>
      <c r="G349" s="239">
        <f>' índice sin trilla'!M228</f>
        <v>93.73785890771114</v>
      </c>
      <c r="I349" s="239">
        <f t="shared" si="36"/>
        <v>9.2159842383569</v>
      </c>
      <c r="J349" s="237">
        <f t="shared" si="36"/>
        <v>8.641613111663315</v>
      </c>
      <c r="K349" s="237">
        <f t="shared" si="36"/>
        <v>2.1778511729578787</v>
      </c>
      <c r="L349" s="237">
        <f t="shared" si="36"/>
        <v>2.204262035719795</v>
      </c>
      <c r="M349" s="237">
        <f t="shared" si="36"/>
        <v>2.1148822014144697</v>
      </c>
      <c r="O349" s="246">
        <f>+(((SUM(D338:D349))/(SUM(D326:D337)))-1)*100</f>
        <v>10.840747212621071</v>
      </c>
      <c r="P349" s="246">
        <f>+(((SUM(E338:E349))/(SUM(E326:E337)))-1)*100</f>
        <v>3.1681905060273907</v>
      </c>
      <c r="R349" s="246">
        <f t="shared" si="34"/>
        <v>10.840747212621071</v>
      </c>
      <c r="S349" s="246">
        <f t="shared" si="35"/>
        <v>3.1681905060273907</v>
      </c>
      <c r="T349" s="281"/>
    </row>
    <row r="350" spans="1:20" ht="12.75">
      <c r="A350" s="234">
        <v>39448</v>
      </c>
      <c r="B350" s="100"/>
      <c r="C350" s="101">
        <f>' índice sin trilla'!C229</f>
        <v>176.186596474357</v>
      </c>
      <c r="D350" s="101">
        <f>' índice sin trilla'!D229</f>
        <v>128.68612788717886</v>
      </c>
      <c r="E350" s="238">
        <f>' índice sin trilla'!O229</f>
        <v>98.4784668141185</v>
      </c>
      <c r="F350" s="238">
        <f>' índice sin trilla'!N229</f>
        <v>101.56836059140639</v>
      </c>
      <c r="G350" s="238">
        <f>' índice sin trilla'!M229</f>
        <v>91.88832187799218</v>
      </c>
      <c r="I350" s="238">
        <f aca="true" t="shared" si="37" ref="I350:M353">((C350/C338)-1)*100</f>
        <v>8.17974739726508</v>
      </c>
      <c r="J350" s="101">
        <f t="shared" si="37"/>
        <v>6.359840769565461</v>
      </c>
      <c r="K350" s="101">
        <f t="shared" si="37"/>
        <v>2.6866129694866236</v>
      </c>
      <c r="L350" s="101">
        <f t="shared" si="37"/>
        <v>3.0925434139694064</v>
      </c>
      <c r="M350" s="101">
        <f t="shared" si="37"/>
        <v>1.7421717951319193</v>
      </c>
      <c r="O350" s="245">
        <f>+(((SUM(D350:D350))/(SUM(D338:D338)))-1)*100</f>
        <v>6.359840769565461</v>
      </c>
      <c r="P350" s="245">
        <f>+(((SUM(E350:E350))/(SUM(E338:E338)))-1)*100</f>
        <v>2.6866129694866236</v>
      </c>
      <c r="R350" s="245">
        <f t="shared" si="34"/>
        <v>10.168022888431793</v>
      </c>
      <c r="S350" s="245">
        <f t="shared" si="35"/>
        <v>3.035526194333271</v>
      </c>
      <c r="T350" s="281"/>
    </row>
    <row r="351" spans="1:20" ht="12.75">
      <c r="A351" s="235">
        <v>39479</v>
      </c>
      <c r="B351" s="236"/>
      <c r="C351" s="237">
        <f>' índice sin trilla'!C230</f>
        <v>190.42978909021267</v>
      </c>
      <c r="D351" s="237">
        <f>' índice sin trilla'!D230</f>
        <v>139.09429756719547</v>
      </c>
      <c r="E351" s="239">
        <f>' índice sin trilla'!O230</f>
        <v>100.61594030046928</v>
      </c>
      <c r="F351" s="239">
        <f>' índice sin trilla'!N230</f>
        <v>104.08554122499257</v>
      </c>
      <c r="G351" s="239">
        <f>' índice sin trilla'!M230</f>
        <v>93.2159535659104</v>
      </c>
      <c r="I351" s="239">
        <f t="shared" si="37"/>
        <v>12.9185729332711</v>
      </c>
      <c r="J351" s="237">
        <f t="shared" si="37"/>
        <v>8.965070279724952</v>
      </c>
      <c r="K351" s="237">
        <f t="shared" si="37"/>
        <v>1.8038015209395741</v>
      </c>
      <c r="L351" s="237">
        <f t="shared" si="37"/>
        <v>1.8162862571097005</v>
      </c>
      <c r="M351" s="237">
        <f t="shared" si="37"/>
        <v>1.7740813787635812</v>
      </c>
      <c r="O351" s="246">
        <f>+(((SUM(D350:D351))/(SUM(D338:D339)))-1)*100</f>
        <v>7.69734193358429</v>
      </c>
      <c r="P351" s="246">
        <f>+(((SUM(E350:E351))/(SUM(E338:E339)))-1)*100</f>
        <v>2.2385630249827093</v>
      </c>
      <c r="R351" s="246">
        <f t="shared" si="34"/>
        <v>9.720869081007733</v>
      </c>
      <c r="S351" s="246">
        <f t="shared" si="35"/>
        <v>2.8483677994588286</v>
      </c>
      <c r="T351" s="281"/>
    </row>
    <row r="352" spans="1:20" ht="12.75">
      <c r="A352" s="234">
        <v>39508</v>
      </c>
      <c r="B352" s="100"/>
      <c r="C352" s="101">
        <f>' índice sin trilla'!C231</f>
        <v>177.10422211647358</v>
      </c>
      <c r="D352" s="101">
        <f>' índice sin trilla'!D231</f>
        <v>127.67632494827448</v>
      </c>
      <c r="E352" s="238">
        <f>' índice sin trilla'!O231</f>
        <v>100.39726241881094</v>
      </c>
      <c r="F352" s="238">
        <f>' índice sin trilla'!N231</f>
        <v>103.61940371493141</v>
      </c>
      <c r="G352" s="238">
        <f>' índice sin trilla'!M231</f>
        <v>93.52505914043483</v>
      </c>
      <c r="I352" s="238">
        <f t="shared" si="37"/>
        <v>-5.18617313419808</v>
      </c>
      <c r="J352" s="101">
        <f t="shared" si="37"/>
        <v>-9.151215074240227</v>
      </c>
      <c r="K352" s="101">
        <f t="shared" si="37"/>
        <v>0.7822316061202761</v>
      </c>
      <c r="L352" s="101">
        <f t="shared" si="37"/>
        <v>0.3282061191159036</v>
      </c>
      <c r="M352" s="101">
        <f t="shared" si="37"/>
        <v>1.8716001417741213</v>
      </c>
      <c r="O352" s="245">
        <f>+(((SUM(D350:D352))/(SUM(D338:D340)))-1)*100</f>
        <v>1.613123863029542</v>
      </c>
      <c r="P352" s="245">
        <f>+(((SUM(E350:E352))/(SUM(E338:E340)))-1)*100</f>
        <v>1.7456963879212806</v>
      </c>
      <c r="R352" s="245">
        <f t="shared" si="34"/>
        <v>7.60806917574004</v>
      </c>
      <c r="S352" s="245">
        <f t="shared" si="35"/>
        <v>2.58705597203992</v>
      </c>
      <c r="T352" s="281"/>
    </row>
    <row r="353" spans="1:20" ht="12.75">
      <c r="A353" s="235">
        <v>39539</v>
      </c>
      <c r="B353" s="236"/>
      <c r="C353" s="237">
        <f>' índice sin trilla'!C232</f>
        <v>191.75313997300248</v>
      </c>
      <c r="D353" s="237">
        <f>' índice sin trilla'!D232</f>
        <v>141.328965003651</v>
      </c>
      <c r="E353" s="239">
        <f>' índice sin trilla'!O232</f>
        <v>100.75309844012082</v>
      </c>
      <c r="F353" s="239">
        <f>' índice sin trilla'!N232</f>
        <v>104.55689778323904</v>
      </c>
      <c r="G353" s="239">
        <f>' índice sin trilla'!M232</f>
        <v>92.6403312105969</v>
      </c>
      <c r="I353" s="239">
        <f t="shared" si="37"/>
        <v>11.749951937567339</v>
      </c>
      <c r="J353" s="237">
        <f t="shared" si="37"/>
        <v>9.76119986061903</v>
      </c>
      <c r="K353" s="237">
        <f t="shared" si="37"/>
        <v>0.9841780556687274</v>
      </c>
      <c r="L353" s="237">
        <f t="shared" si="37"/>
        <v>0.9892718617564134</v>
      </c>
      <c r="M353" s="237">
        <f t="shared" si="37"/>
        <v>0.9719185832173682</v>
      </c>
      <c r="O353" s="246">
        <f>+(((SUM(D350:D353))/(SUM(D338:D341)))-1)*100</f>
        <v>3.6387468012925472</v>
      </c>
      <c r="P353" s="246">
        <f>+(((SUM(E350:E353))/(SUM(E338:E341)))-1)*100</f>
        <v>1.5529207301988812</v>
      </c>
      <c r="R353" s="246">
        <f t="shared" si="34"/>
        <v>7.292274420157785</v>
      </c>
      <c r="S353" s="246">
        <f t="shared" si="35"/>
        <v>2.3452166636287464</v>
      </c>
      <c r="T353" s="281"/>
    </row>
    <row r="354" spans="1:20" ht="12.75">
      <c r="A354" s="234">
        <v>39569</v>
      </c>
      <c r="B354" s="100"/>
      <c r="C354" s="101">
        <f>' índice sin trilla'!C233</f>
        <v>187.78095004704872</v>
      </c>
      <c r="D354" s="101">
        <f>' índice sin trilla'!D233</f>
        <v>134.56607715827198</v>
      </c>
      <c r="E354" s="238">
        <f>' índice sin trilla'!O233</f>
        <v>100.44036932240175</v>
      </c>
      <c r="F354" s="238">
        <f>' índice sin trilla'!N233</f>
        <v>104.14918347665896</v>
      </c>
      <c r="G354" s="238">
        <f>' índice sin trilla'!M233</f>
        <v>92.53018710275114</v>
      </c>
      <c r="I354" s="238">
        <f aca="true" t="shared" si="38" ref="I354:M360">((C354/C342)-1)*100</f>
        <v>1.4615948597509698</v>
      </c>
      <c r="J354" s="101">
        <f t="shared" si="38"/>
        <v>-3.736624993073323</v>
      </c>
      <c r="K354" s="101">
        <f t="shared" si="38"/>
        <v>-0.18210149342322568</v>
      </c>
      <c r="L354" s="101">
        <f t="shared" si="38"/>
        <v>-0.43811713795577356</v>
      </c>
      <c r="M354" s="101">
        <f t="shared" si="38"/>
        <v>0.437903070134249</v>
      </c>
      <c r="O354" s="245">
        <f>+(((SUM(D350:D354))/(SUM(D338:D342)))-1)*100</f>
        <v>2.071232072078555</v>
      </c>
      <c r="P354" s="245">
        <f>+(((SUM(E350:E354))/(SUM(E338:E342)))-1)*100</f>
        <v>1.2000456989884167</v>
      </c>
      <c r="R354" s="245">
        <f t="shared" si="34"/>
        <v>5.915265619034327</v>
      </c>
      <c r="S354" s="245">
        <f t="shared" si="35"/>
        <v>1.98545354234827</v>
      </c>
      <c r="T354" s="281"/>
    </row>
    <row r="355" spans="1:20" ht="12.75">
      <c r="A355" s="235">
        <v>39600</v>
      </c>
      <c r="B355" s="236"/>
      <c r="C355" s="237">
        <f>' índice sin trilla'!C234</f>
        <v>183.12393243845594</v>
      </c>
      <c r="D355" s="237">
        <f>' índice sin trilla'!D234</f>
        <v>131.45463501553965</v>
      </c>
      <c r="E355" s="239">
        <f>' índice sin trilla'!O234</f>
        <v>99.74576607608135</v>
      </c>
      <c r="F355" s="239">
        <f>' índice sin trilla'!N234</f>
        <v>103.26492134540833</v>
      </c>
      <c r="G355" s="239">
        <f>' índice sin trilla'!M234</f>
        <v>92.2400895223865</v>
      </c>
      <c r="I355" s="239">
        <f t="shared" si="38"/>
        <v>0.36101648390050034</v>
      </c>
      <c r="J355" s="237">
        <f t="shared" si="38"/>
        <v>-5.517182635047691</v>
      </c>
      <c r="K355" s="237">
        <f t="shared" si="38"/>
        <v>-0.6722568303166088</v>
      </c>
      <c r="L355" s="237">
        <f t="shared" si="38"/>
        <v>-1.0851181136861898</v>
      </c>
      <c r="M355" s="237">
        <f t="shared" si="38"/>
        <v>0.32762243184738526</v>
      </c>
      <c r="O355" s="246">
        <f>+(((SUM(D350:D355))/(SUM(D338:D343)))-1)*100</f>
        <v>0.7463036823602609</v>
      </c>
      <c r="P355" s="246">
        <f>+(((SUM(E350:E355))/(SUM(E338:E343)))-1)*100</f>
        <v>0.8841383141058312</v>
      </c>
      <c r="R355" s="246">
        <f t="shared" si="34"/>
        <v>4.415665342373698</v>
      </c>
      <c r="S355" s="246">
        <f t="shared" si="35"/>
        <v>1.6593671469918858</v>
      </c>
      <c r="T355" s="281"/>
    </row>
    <row r="356" spans="1:20" ht="12.75">
      <c r="A356" s="234">
        <v>39630</v>
      </c>
      <c r="B356" s="100"/>
      <c r="C356" s="101">
        <f>' índice sin trilla'!C235</f>
        <v>195.83425971709096</v>
      </c>
      <c r="D356" s="101">
        <f>' índice sin trilla'!D235</f>
        <v>140.60244202681505</v>
      </c>
      <c r="E356" s="238">
        <f>' índice sin trilla'!O235</f>
        <v>99.04475681110277</v>
      </c>
      <c r="F356" s="238">
        <f>' índice sin trilla'!N235</f>
        <v>102.19087755445014</v>
      </c>
      <c r="G356" s="238">
        <f>' índice sin trilla'!M235</f>
        <v>92.3346906471419</v>
      </c>
      <c r="I356" s="238">
        <f t="shared" si="38"/>
        <v>8.944973717272408</v>
      </c>
      <c r="J356" s="101">
        <f t="shared" si="38"/>
        <v>1.3877279364333583</v>
      </c>
      <c r="K356" s="101">
        <f t="shared" si="38"/>
        <v>-1.3781240304037268</v>
      </c>
      <c r="L356" s="101">
        <f t="shared" si="38"/>
        <v>-1.9262051014586223</v>
      </c>
      <c r="M356" s="101">
        <f t="shared" si="38"/>
        <v>-0.05977380624349049</v>
      </c>
      <c r="O356" s="245">
        <f>+(((SUM(D350:D356))/(SUM(D338:D344)))-1)*100</f>
        <v>0.8413842343302891</v>
      </c>
      <c r="P356" s="245">
        <f>+(((SUM(E350:E356))/(SUM(E338:E344)))-1)*100</f>
        <v>0.5575180421618642</v>
      </c>
      <c r="R356" s="245">
        <f t="shared" si="34"/>
        <v>3.714915801748564</v>
      </c>
      <c r="S356" s="245">
        <f t="shared" si="35"/>
        <v>1.302196570919123</v>
      </c>
      <c r="T356" s="281"/>
    </row>
    <row r="357" spans="1:20" ht="12.75">
      <c r="A357" s="235">
        <v>39661</v>
      </c>
      <c r="B357" s="236"/>
      <c r="C357" s="237">
        <f>' índice sin trilla'!C236</f>
        <v>186.99472967754656</v>
      </c>
      <c r="D357" s="237">
        <f>' índice sin trilla'!D236</f>
        <v>133.93828774341375</v>
      </c>
      <c r="E357" s="239">
        <f>' índice sin trilla'!O236</f>
        <v>98.54217545318883</v>
      </c>
      <c r="F357" s="239">
        <f>' índice sin trilla'!N236</f>
        <v>101.5686869416523</v>
      </c>
      <c r="G357" s="239">
        <f>' índice sin trilla'!M236</f>
        <v>92.08721266241864</v>
      </c>
      <c r="I357" s="239">
        <f t="shared" si="38"/>
        <v>-1.9073015710370456</v>
      </c>
      <c r="J357" s="237">
        <f t="shared" si="38"/>
        <v>-8.461254734568646</v>
      </c>
      <c r="K357" s="237">
        <f t="shared" si="38"/>
        <v>-2.6319682091388685</v>
      </c>
      <c r="L357" s="237">
        <f t="shared" si="38"/>
        <v>-3.6383633666275172</v>
      </c>
      <c r="M357" s="237">
        <f t="shared" si="38"/>
        <v>-0.17954253941406817</v>
      </c>
      <c r="O357" s="246">
        <f>+(((SUM(D350:D357))/(SUM(D338:D345)))-1)*100</f>
        <v>-0.41677746374452207</v>
      </c>
      <c r="P357" s="246">
        <f>+(((SUM(E350:E357))/(SUM(E338:E345)))-1)*100</f>
        <v>0.1524058839116993</v>
      </c>
      <c r="R357" s="246">
        <f t="shared" si="34"/>
        <v>2.280595585791634</v>
      </c>
      <c r="S357" s="246">
        <f t="shared" si="35"/>
        <v>0.8696690319960787</v>
      </c>
      <c r="T357" s="281"/>
    </row>
    <row r="358" spans="1:20" ht="12.75">
      <c r="A358" s="234">
        <v>39692</v>
      </c>
      <c r="B358" s="100"/>
      <c r="C358" s="101">
        <f>' índice sin trilla'!C237</f>
        <v>200.77084394561774</v>
      </c>
      <c r="D358" s="101">
        <f>' índice sin trilla'!D237</f>
        <v>141.6681185204212</v>
      </c>
      <c r="E358" s="238">
        <f>' índice sin trilla'!O237</f>
        <v>99.13684421216108</v>
      </c>
      <c r="F358" s="238">
        <f>' índice sin trilla'!N237</f>
        <v>102.38855417668731</v>
      </c>
      <c r="G358" s="238">
        <f>' índice sin trilla'!M237</f>
        <v>92.20157669131987</v>
      </c>
      <c r="I358" s="238">
        <f t="shared" si="38"/>
        <v>5.105378793021664</v>
      </c>
      <c r="J358" s="101">
        <f t="shared" si="38"/>
        <v>-2.810483605411651</v>
      </c>
      <c r="K358" s="101">
        <f t="shared" si="38"/>
        <v>-2.6029586097364277</v>
      </c>
      <c r="L358" s="101">
        <f t="shared" si="38"/>
        <v>-3.3606058402498085</v>
      </c>
      <c r="M358" s="101">
        <f t="shared" si="38"/>
        <v>-0.7602226901139764</v>
      </c>
      <c r="O358" s="245">
        <f>+(((SUM(D350:D358))/(SUM(D338:D346)))-1)*100</f>
        <v>-0.7010004930333436</v>
      </c>
      <c r="P358" s="245">
        <f>+(((SUM(E350:E358))/(SUM(E338:E346)))-1)*100</f>
        <v>-0.15970356584086298</v>
      </c>
      <c r="R358" s="245">
        <f aca="true" t="shared" si="39" ref="R358:R373">+(((SUM(D347:D358))/(SUM(D335:D346)))-1)*100</f>
        <v>1.5046317430929879</v>
      </c>
      <c r="S358" s="245">
        <f t="shared" si="35"/>
        <v>0.4732315240260965</v>
      </c>
      <c r="T358" s="281"/>
    </row>
    <row r="359" spans="1:20" ht="12.75">
      <c r="A359" s="235">
        <v>39722</v>
      </c>
      <c r="B359" s="236"/>
      <c r="C359" s="237">
        <f>' índice sin trilla'!C238</f>
        <v>204.11804391106455</v>
      </c>
      <c r="D359" s="237">
        <f>' índice sin trilla'!D238</f>
        <v>142.13036843495112</v>
      </c>
      <c r="E359" s="239">
        <f>' índice sin trilla'!O238</f>
        <v>98.71203692259854</v>
      </c>
      <c r="F359" s="239">
        <f>' índice sin trilla'!N238</f>
        <v>102.11744675249783</v>
      </c>
      <c r="G359" s="239">
        <f>' índice sin trilla'!M238</f>
        <v>91.44895735950628</v>
      </c>
      <c r="I359" s="239">
        <f t="shared" si="38"/>
        <v>2.7921687971906195</v>
      </c>
      <c r="J359" s="237">
        <f t="shared" si="38"/>
        <v>-6.428513761579735</v>
      </c>
      <c r="K359" s="237">
        <f t="shared" si="38"/>
        <v>-3.715177882058951</v>
      </c>
      <c r="L359" s="237">
        <f t="shared" si="38"/>
        <v>-4.486337318932609</v>
      </c>
      <c r="M359" s="237">
        <f t="shared" si="38"/>
        <v>-1.827441290854459</v>
      </c>
      <c r="O359" s="246">
        <f>+(((SUM(D350:D359))/(SUM(D338:D347)))-1)*100</f>
        <v>-1.3316423029846813</v>
      </c>
      <c r="P359" s="246">
        <f>+(((SUM(E350:E359))/(SUM(E338:E347)))-1)*100</f>
        <v>-0.5238094978318286</v>
      </c>
      <c r="R359" s="246">
        <f t="shared" si="39"/>
        <v>0.1922007930849734</v>
      </c>
      <c r="S359" s="246">
        <f t="shared" si="35"/>
        <v>-0.04263138554618795</v>
      </c>
      <c r="T359" s="281"/>
    </row>
    <row r="360" spans="1:20" ht="12.75">
      <c r="A360" s="234">
        <v>39753</v>
      </c>
      <c r="B360" s="100"/>
      <c r="C360" s="101">
        <f>' índice sin trilla'!C239</f>
        <v>189.8923170212179</v>
      </c>
      <c r="D360" s="101">
        <f>' índice sin trilla'!D239</f>
        <v>133.26790944097013</v>
      </c>
      <c r="E360" s="238">
        <f>' índice sin trilla'!O239</f>
        <v>99.44995228415316</v>
      </c>
      <c r="F360" s="238">
        <f>' índice sin trilla'!N239</f>
        <v>102.79375674169106</v>
      </c>
      <c r="G360" s="238">
        <f>' índice sin trilla'!M239</f>
        <v>92.31826504777767</v>
      </c>
      <c r="I360" s="238">
        <f t="shared" si="38"/>
        <v>-5.841118901961584</v>
      </c>
      <c r="J360" s="101">
        <f t="shared" si="38"/>
        <v>-12.861390396681527</v>
      </c>
      <c r="K360" s="101">
        <f t="shared" si="38"/>
        <v>-3.9354852630451465</v>
      </c>
      <c r="L360" s="101">
        <f t="shared" si="38"/>
        <v>-4.9539489915955475</v>
      </c>
      <c r="M360" s="101">
        <f t="shared" si="38"/>
        <v>-1.4270685725350507</v>
      </c>
      <c r="O360" s="245">
        <f>+(((SUM(D350:D360))/(SUM(D338:D348)))-1)*100</f>
        <v>-2.4823033592017207</v>
      </c>
      <c r="P360" s="245">
        <f>+(((SUM(E350:E360))/(SUM(E338:E348)))-1)*100</f>
        <v>-0.8435448309466742</v>
      </c>
      <c r="R360" s="245">
        <f t="shared" si="39"/>
        <v>-1.6080642467387163</v>
      </c>
      <c r="S360" s="245">
        <f t="shared" si="35"/>
        <v>-0.59465706908991</v>
      </c>
      <c r="T360" s="281"/>
    </row>
    <row r="361" spans="1:20" ht="12.75">
      <c r="A361" s="235">
        <v>39783</v>
      </c>
      <c r="B361" s="236"/>
      <c r="C361" s="237">
        <f>' índice sin trilla'!C240</f>
        <v>184.0423396665339</v>
      </c>
      <c r="D361" s="237">
        <f>' índice sin trilla'!D240</f>
        <v>129.99777677989306</v>
      </c>
      <c r="E361" s="239">
        <f>' índice sin trilla'!O240</f>
        <v>96.40221067483054</v>
      </c>
      <c r="F361" s="239">
        <f>' índice sin trilla'!N240</f>
        <v>98.68920682005995</v>
      </c>
      <c r="G361" s="239">
        <f>' índice sin trilla'!M240</f>
        <v>91.52449087222521</v>
      </c>
      <c r="I361" s="239">
        <f aca="true" t="shared" si="40" ref="I361:I366">((C361/C349)-1)*100</f>
        <v>-3.356884718001285</v>
      </c>
      <c r="J361" s="237">
        <f aca="true" t="shared" si="41" ref="J361:J366">((D361/D349)-1)*100</f>
        <v>-8.455486928630563</v>
      </c>
      <c r="K361" s="237">
        <f aca="true" t="shared" si="42" ref="K361:K366">((E361/E349)-1)*100</f>
        <v>-4.85612681463995</v>
      </c>
      <c r="L361" s="237">
        <f aca="true" t="shared" si="43" ref="L361:L366">((F361/F349)-1)*100</f>
        <v>-5.9016371145199304</v>
      </c>
      <c r="M361" s="237">
        <f aca="true" t="shared" si="44" ref="M361:M366">((G361/G349)-1)*100</f>
        <v>-2.3612316957922874</v>
      </c>
      <c r="O361" s="246">
        <f>+(((SUM(D350:D361))/(SUM(D338:D349)))-1)*100</f>
        <v>-2.9888681835320563</v>
      </c>
      <c r="P361" s="246">
        <f>+(((SUM(E350:E361))/(SUM(E338:E349)))-1)*100</f>
        <v>-1.1806754100541772</v>
      </c>
      <c r="R361" s="246">
        <f t="shared" si="39"/>
        <v>-2.9888681835320563</v>
      </c>
      <c r="S361" s="246">
        <f t="shared" si="35"/>
        <v>-1.1806754100541772</v>
      </c>
      <c r="T361" s="281"/>
    </row>
    <row r="362" spans="1:20" ht="12.75">
      <c r="A362" s="234">
        <v>39814</v>
      </c>
      <c r="B362" s="100"/>
      <c r="C362" s="101">
        <f>' índice sin trilla'!C241</f>
        <v>163.98241775489265</v>
      </c>
      <c r="D362" s="101">
        <f>' índice sin trilla'!D241</f>
        <v>115.95138578152552</v>
      </c>
      <c r="E362" s="238">
        <f>' índice sin trilla'!O241</f>
        <v>92.98272604659314</v>
      </c>
      <c r="F362" s="238">
        <f>' índice sin trilla'!N241</f>
        <v>94.70311042929801</v>
      </c>
      <c r="G362" s="238">
        <f>' índice sin trilla'!M241</f>
        <v>89.3134793847144</v>
      </c>
      <c r="I362" s="238">
        <f t="shared" si="40"/>
        <v>-6.926848559243615</v>
      </c>
      <c r="J362" s="101">
        <f t="shared" si="41"/>
        <v>-9.895971162344775</v>
      </c>
      <c r="K362" s="101">
        <f t="shared" si="42"/>
        <v>-5.580652243397289</v>
      </c>
      <c r="L362" s="101">
        <f t="shared" si="43"/>
        <v>-6.7592408916849696</v>
      </c>
      <c r="M362" s="101">
        <f t="shared" si="44"/>
        <v>-2.802143341671448</v>
      </c>
      <c r="O362" s="245">
        <f>+(((SUM(D362:D362))/(SUM(D350:D350)))-1)*100</f>
        <v>-9.895971162344775</v>
      </c>
      <c r="P362" s="245">
        <f>+(((SUM(E362:E362))/(SUM(E350:E350)))-1)*100</f>
        <v>-5.580652243397289</v>
      </c>
      <c r="R362" s="245">
        <f t="shared" si="39"/>
        <v>-4.189686361944811</v>
      </c>
      <c r="S362" s="245">
        <f t="shared" si="35"/>
        <v>-1.846096150003218</v>
      </c>
      <c r="T362" s="281"/>
    </row>
    <row r="363" spans="1:20" ht="12.75">
      <c r="A363" s="235">
        <v>39845</v>
      </c>
      <c r="B363" s="236"/>
      <c r="C363" s="237">
        <f>' índice sin trilla'!C242</f>
        <v>171.1732857289108</v>
      </c>
      <c r="D363" s="237">
        <f>' índice sin trilla'!D242</f>
        <v>121.89137905848584</v>
      </c>
      <c r="E363" s="239">
        <f>' índice sin trilla'!O242</f>
        <v>93.92494752756174</v>
      </c>
      <c r="F363" s="239">
        <f>' índice sin trilla'!N242</f>
        <v>95.50952767855112</v>
      </c>
      <c r="G363" s="239">
        <f>' índice sin trilla'!M242</f>
        <v>90.54534498760161</v>
      </c>
      <c r="I363" s="239">
        <f t="shared" si="40"/>
        <v>-10.112127652559366</v>
      </c>
      <c r="J363" s="237">
        <f t="shared" si="41"/>
        <v>-12.367810046561411</v>
      </c>
      <c r="K363" s="237">
        <f t="shared" si="42"/>
        <v>-6.650032542484052</v>
      </c>
      <c r="L363" s="237">
        <f t="shared" si="43"/>
        <v>-8.239389876355096</v>
      </c>
      <c r="M363" s="237">
        <f t="shared" si="44"/>
        <v>-2.864969435109066</v>
      </c>
      <c r="O363" s="246">
        <f>+(((SUM(D362:D363))/(SUM(D350:D351)))-1)*100</f>
        <v>-11.179928691040153</v>
      </c>
      <c r="P363" s="246">
        <f>+(((SUM(E362:E363))/(SUM(E350:E351)))-1)*100</f>
        <v>-6.121082815459944</v>
      </c>
      <c r="R363" s="246">
        <f t="shared" si="39"/>
        <v>-5.852855871449525</v>
      </c>
      <c r="S363" s="246">
        <f t="shared" si="35"/>
        <v>-2.5435034224677966</v>
      </c>
      <c r="T363" s="281"/>
    </row>
    <row r="364" spans="1:20" ht="12.75">
      <c r="A364" s="234">
        <v>39873</v>
      </c>
      <c r="B364" s="100"/>
      <c r="C364" s="101">
        <f>' índice sin trilla'!C243</f>
        <v>180.48944555845026</v>
      </c>
      <c r="D364" s="101">
        <f>' índice sin trilla'!D243</f>
        <v>128.21177049174304</v>
      </c>
      <c r="E364" s="238">
        <f>' índice sin trilla'!O243</f>
        <v>94.0883610562789</v>
      </c>
      <c r="F364" s="238">
        <f>' índice sin trilla'!N243</f>
        <v>95.99552080045854</v>
      </c>
      <c r="G364" s="238">
        <f>' índice sin trilla'!M243</f>
        <v>90.02075872545657</v>
      </c>
      <c r="I364" s="238">
        <f t="shared" si="40"/>
        <v>1.9114301181088589</v>
      </c>
      <c r="J364" s="101">
        <f t="shared" si="41"/>
        <v>0.41937731500767406</v>
      </c>
      <c r="K364" s="101">
        <f t="shared" si="42"/>
        <v>-6.283937639867332</v>
      </c>
      <c r="L364" s="101">
        <f t="shared" si="43"/>
        <v>-7.357582307119836</v>
      </c>
      <c r="M364" s="101">
        <f t="shared" si="44"/>
        <v>-3.7469106645699024</v>
      </c>
      <c r="O364" s="245">
        <f>+(((SUM(D362:D364))/(SUM(D350:D352)))-1)*100</f>
        <v>-7.4350014359237715</v>
      </c>
      <c r="P364" s="245">
        <f>+(((SUM(E362:E364))/(SUM(E350:E352)))-1)*100</f>
        <v>-6.175675915053247</v>
      </c>
      <c r="R364" s="245">
        <f t="shared" si="39"/>
        <v>-5.100591788302367</v>
      </c>
      <c r="S364" s="245">
        <f t="shared" si="35"/>
        <v>-3.12713394168902</v>
      </c>
      <c r="T364" s="281"/>
    </row>
    <row r="365" spans="1:20" ht="12.75">
      <c r="A365" s="235">
        <v>39904</v>
      </c>
      <c r="B365" s="236"/>
      <c r="C365" s="237">
        <f>' índice sin trilla'!C244</f>
        <v>172.10702139030408</v>
      </c>
      <c r="D365" s="237">
        <f>' índice sin trilla'!D244</f>
        <v>120.4860654025861</v>
      </c>
      <c r="E365" s="239">
        <f>' índice sin trilla'!O244</f>
        <v>93.67314853175803</v>
      </c>
      <c r="F365" s="239">
        <f>' índice sin trilla'!N244</f>
        <v>95.51358965033603</v>
      </c>
      <c r="G365" s="239">
        <f>' índice sin trilla'!M244</f>
        <v>89.74784410641253</v>
      </c>
      <c r="I365" s="239">
        <f t="shared" si="40"/>
        <v>-10.245526402052363</v>
      </c>
      <c r="J365" s="237">
        <f t="shared" si="41"/>
        <v>-14.747790447999432</v>
      </c>
      <c r="K365" s="237">
        <f t="shared" si="42"/>
        <v>-7.027029459119339</v>
      </c>
      <c r="L365" s="237">
        <f t="shared" si="43"/>
        <v>-8.649174109632673</v>
      </c>
      <c r="M365" s="237">
        <f t="shared" si="44"/>
        <v>-3.1222762984395525</v>
      </c>
      <c r="O365" s="246">
        <f>+(((SUM(D362:D365))/(SUM(D350:D353)))-1)*100</f>
        <v>-9.360367317883666</v>
      </c>
      <c r="P365" s="246">
        <f>+(((SUM(E362:E365))/(SUM(E350:E353)))-1)*100</f>
        <v>-6.389986042995533</v>
      </c>
      <c r="R365" s="246">
        <f t="shared" si="39"/>
        <v>-7.035883149647715</v>
      </c>
      <c r="S365" s="246">
        <f t="shared" si="35"/>
        <v>-3.7897291991753623</v>
      </c>
      <c r="T365" s="281"/>
    </row>
    <row r="366" spans="1:20" ht="12.75">
      <c r="A366" s="234">
        <v>39934</v>
      </c>
      <c r="B366" s="100"/>
      <c r="C366" s="101">
        <f>' índice sin trilla'!C245</f>
        <v>176.49028244780774</v>
      </c>
      <c r="D366" s="101">
        <f>' índice sin trilla'!D245</f>
        <v>125.31724838705362</v>
      </c>
      <c r="E366" s="238">
        <f>' índice sin trilla'!O245</f>
        <v>93.32636556849654</v>
      </c>
      <c r="F366" s="238">
        <f>' índice sin trilla'!N245</f>
        <v>95.08474769941907</v>
      </c>
      <c r="G366" s="238">
        <f>' índice sin trilla'!M245</f>
        <v>89.57607706956776</v>
      </c>
      <c r="I366" s="238">
        <f t="shared" si="40"/>
        <v>-6.012679985063496</v>
      </c>
      <c r="J366" s="101">
        <f t="shared" si="41"/>
        <v>-6.873076013310698</v>
      </c>
      <c r="K366" s="101">
        <f t="shared" si="42"/>
        <v>-7.082813217333062</v>
      </c>
      <c r="L366" s="101">
        <f t="shared" si="43"/>
        <v>-8.703319099252793</v>
      </c>
      <c r="M366" s="101">
        <f t="shared" si="44"/>
        <v>-3.1925905757684947</v>
      </c>
      <c r="O366" s="245">
        <f>+(((SUM(D362:D366))/(SUM(D350:D354)))-1)*100</f>
        <v>-8.861813448938605</v>
      </c>
      <c r="P366" s="245">
        <f>+(((SUM(E362:E366))/(SUM(E350:E354)))-1)*100</f>
        <v>-6.528971229659719</v>
      </c>
      <c r="R366" s="245">
        <f t="shared" si="39"/>
        <v>-7.296115378395751</v>
      </c>
      <c r="S366" s="245">
        <f t="shared" si="35"/>
        <v>-4.362197406927093</v>
      </c>
      <c r="T366" s="281"/>
    </row>
    <row r="367" spans="1:20" ht="12.75">
      <c r="A367" s="235">
        <v>39965</v>
      </c>
      <c r="B367" s="236"/>
      <c r="C367" s="237">
        <f>' índice sin trilla'!C246</f>
        <v>171.65410381001632</v>
      </c>
      <c r="D367" s="237">
        <f>' índice sin trilla'!D246</f>
        <v>122.16176915617318</v>
      </c>
      <c r="E367" s="239">
        <f>' índice sin trilla'!O246</f>
        <v>92.47221921767597</v>
      </c>
      <c r="F367" s="239">
        <f>' índice sin trilla'!N246</f>
        <v>93.86495697671124</v>
      </c>
      <c r="G367" s="239">
        <f>' índice sin trilla'!M246</f>
        <v>89.50177934122344</v>
      </c>
      <c r="I367" s="239">
        <f aca="true" t="shared" si="45" ref="I367:M371">((C367/C355)-1)*100</f>
        <v>-6.26342416073572</v>
      </c>
      <c r="J367" s="237">
        <f t="shared" si="45"/>
        <v>-7.069256902404342</v>
      </c>
      <c r="K367" s="237">
        <f t="shared" si="45"/>
        <v>-7.292085814306604</v>
      </c>
      <c r="L367" s="237">
        <f t="shared" si="45"/>
        <v>-9.10276621163093</v>
      </c>
      <c r="M367" s="237">
        <f t="shared" si="45"/>
        <v>-2.968676846848106</v>
      </c>
      <c r="O367" s="246">
        <f>+(((SUM(D362:D367))/(SUM(D350:D355)))-1)*100</f>
        <v>-8.568293294547647</v>
      </c>
      <c r="P367" s="246">
        <f>+(((SUM(E362:E367))/(SUM(E350:E355)))-1)*100</f>
        <v>-6.655742600723347</v>
      </c>
      <c r="R367" s="246">
        <f t="shared" si="39"/>
        <v>-7.4256570823985175</v>
      </c>
      <c r="S367" s="246">
        <f t="shared" si="35"/>
        <v>-4.90940703769499</v>
      </c>
      <c r="T367" s="281"/>
    </row>
    <row r="368" spans="1:20" ht="12.75">
      <c r="A368" s="234">
        <v>39995</v>
      </c>
      <c r="B368" s="100"/>
      <c r="C368" s="101">
        <f>' índice sin trilla'!C247</f>
        <v>183.89327558923196</v>
      </c>
      <c r="D368" s="101">
        <f>' índice sin trilla'!D247</f>
        <v>131.28169516937328</v>
      </c>
      <c r="E368" s="238">
        <f>' índice sin trilla'!O247</f>
        <v>92.50519584600534</v>
      </c>
      <c r="F368" s="238">
        <f>' índice sin trilla'!N247</f>
        <v>93.81860127404504</v>
      </c>
      <c r="G368" s="238">
        <f>' índice sin trilla'!M247</f>
        <v>89.70395646544834</v>
      </c>
      <c r="I368" s="238">
        <f t="shared" si="45"/>
        <v>-6.097494965952011</v>
      </c>
      <c r="J368" s="101">
        <f t="shared" si="45"/>
        <v>-6.629150051081023</v>
      </c>
      <c r="K368" s="101">
        <f t="shared" si="45"/>
        <v>-6.602632159085031</v>
      </c>
      <c r="L368" s="101">
        <f t="shared" si="45"/>
        <v>-8.192782448652647</v>
      </c>
      <c r="M368" s="101">
        <f t="shared" si="45"/>
        <v>-2.849128711273785</v>
      </c>
      <c r="O368" s="245">
        <f>+(((SUM(D362:D368))/(SUM(D350:D356)))-1)*100</f>
        <v>-8.279289995707762</v>
      </c>
      <c r="P368" s="245">
        <f>+(((SUM(E362:E368))/(SUM(E350:E356)))-1)*100</f>
        <v>-6.648222237863511</v>
      </c>
      <c r="R368" s="245">
        <f t="shared" si="39"/>
        <v>-8.085593835280614</v>
      </c>
      <c r="S368" s="245">
        <f t="shared" si="35"/>
        <v>-5.341157959254872</v>
      </c>
      <c r="T368" s="281"/>
    </row>
    <row r="369" spans="1:20" ht="12.75">
      <c r="A369" s="235">
        <v>40026</v>
      </c>
      <c r="B369" s="236"/>
      <c r="C369" s="237">
        <f>' índice sin trilla'!C248</f>
        <v>179.82947909087437</v>
      </c>
      <c r="D369" s="237">
        <f>' índice sin trilla'!D248</f>
        <v>128.70766684551197</v>
      </c>
      <c r="E369" s="239">
        <f>' índice sin trilla'!O248</f>
        <v>92.6246199672729</v>
      </c>
      <c r="F369" s="239">
        <f>' índice sin trilla'!N248</f>
        <v>94.1087224864301</v>
      </c>
      <c r="G369" s="239">
        <f>' índice sin trilla'!M248</f>
        <v>89.45931675419587</v>
      </c>
      <c r="I369" s="239">
        <f t="shared" si="45"/>
        <v>-3.8317927992023826</v>
      </c>
      <c r="J369" s="237">
        <f t="shared" si="45"/>
        <v>-3.9052469506868026</v>
      </c>
      <c r="K369" s="237">
        <f t="shared" si="45"/>
        <v>-6.0050992975357875</v>
      </c>
      <c r="L369" s="237">
        <f t="shared" si="45"/>
        <v>-7.344748347005503</v>
      </c>
      <c r="M369" s="237">
        <f t="shared" si="45"/>
        <v>-2.8537033886087304</v>
      </c>
      <c r="O369" s="246">
        <f>+(((SUM(D362:D369))/(SUM(D350:D357)))-1)*100</f>
        <v>-7.735498858404388</v>
      </c>
      <c r="P369" s="246">
        <f>+(((SUM(E362:E369))/(SUM(E350:E357)))-1)*100</f>
        <v>-6.568807053398096</v>
      </c>
      <c r="R369" s="246">
        <f t="shared" si="39"/>
        <v>-7.717394308149517</v>
      </c>
      <c r="S369" s="246">
        <f t="shared" si="35"/>
        <v>-5.622486757154488</v>
      </c>
      <c r="T369" s="281"/>
    </row>
    <row r="370" spans="1:20" ht="12.75">
      <c r="A370" s="234">
        <v>40057</v>
      </c>
      <c r="B370" s="100"/>
      <c r="C370" s="101">
        <f>' índice sin trilla'!C249</f>
        <v>188.23431326896582</v>
      </c>
      <c r="D370" s="101">
        <f>' índice sin trilla'!D249</f>
        <v>135.96539381336333</v>
      </c>
      <c r="E370" s="238">
        <f>' índice sin trilla'!O249</f>
        <v>92.98789225054395</v>
      </c>
      <c r="F370" s="238">
        <f>' índice sin trilla'!N249</f>
        <v>94.63563863585408</v>
      </c>
      <c r="G370" s="238">
        <f>' índice sin trilla'!M249</f>
        <v>89.47356836763582</v>
      </c>
      <c r="I370" s="238">
        <f t="shared" si="45"/>
        <v>-6.2441988240322654</v>
      </c>
      <c r="J370" s="101">
        <f t="shared" si="45"/>
        <v>-4.025411480449515</v>
      </c>
      <c r="K370" s="101">
        <f t="shared" si="45"/>
        <v>-6.202489105319775</v>
      </c>
      <c r="L370" s="101">
        <f t="shared" si="45"/>
        <v>-7.572052953745567</v>
      </c>
      <c r="M370" s="101">
        <f t="shared" si="45"/>
        <v>-2.9587436805089573</v>
      </c>
      <c r="O370" s="245">
        <f>+(((SUM(D362:D370))/(SUM(D350:D358)))-1)*100</f>
        <v>-7.30433026783377</v>
      </c>
      <c r="P370" s="245">
        <f>+(((SUM(E362:E370))/(SUM(E350:E358)))-1)*100</f>
        <v>-6.5283284088940245</v>
      </c>
      <c r="R370" s="245">
        <f t="shared" si="39"/>
        <v>-7.832781837071523</v>
      </c>
      <c r="S370" s="245">
        <f t="shared" si="35"/>
        <v>-5.9253837781717555</v>
      </c>
      <c r="T370" s="281"/>
    </row>
    <row r="371" spans="1:20" ht="12.75">
      <c r="A371" s="235">
        <v>40087</v>
      </c>
      <c r="B371" s="236"/>
      <c r="C371" s="237">
        <f>' índice sin trilla'!C250</f>
        <v>190.88983167837716</v>
      </c>
      <c r="D371" s="237">
        <f>' índice sin trilla'!D250</f>
        <v>136.96275993989178</v>
      </c>
      <c r="E371" s="239">
        <f>' índice sin trilla'!O250</f>
        <v>93.18279374507826</v>
      </c>
      <c r="F371" s="239">
        <f>' índice sin trilla'!N250</f>
        <v>94.93582360335185</v>
      </c>
      <c r="G371" s="239">
        <f>' índice sin trilla'!M250</f>
        <v>89.44392060701189</v>
      </c>
      <c r="I371" s="239">
        <f t="shared" si="45"/>
        <v>-6.48066774461693</v>
      </c>
      <c r="J371" s="237">
        <f t="shared" si="45"/>
        <v>-3.635822908194597</v>
      </c>
      <c r="K371" s="237">
        <f t="shared" si="45"/>
        <v>-5.601386973562139</v>
      </c>
      <c r="L371" s="237">
        <f t="shared" si="45"/>
        <v>-7.03270927499009</v>
      </c>
      <c r="M371" s="237">
        <f t="shared" si="45"/>
        <v>-2.1925200793838973</v>
      </c>
      <c r="O371" s="246">
        <f>+(((SUM(D362:D371))/(SUM(D350:D359)))-1)*100</f>
        <v>-6.921265968423107</v>
      </c>
      <c r="P371" s="246">
        <f>+(((SUM(E362:E371))/(SUM(E350:E359)))-1)*100</f>
        <v>-6.436448365461855</v>
      </c>
      <c r="R371" s="246">
        <f t="shared" si="39"/>
        <v>-7.601384731300909</v>
      </c>
      <c r="S371" s="246">
        <f t="shared" si="35"/>
        <v>-6.087462292910962</v>
      </c>
      <c r="T371" s="281"/>
    </row>
    <row r="372" spans="1:20" ht="12.75">
      <c r="A372" s="234">
        <v>40118</v>
      </c>
      <c r="B372" s="100"/>
      <c r="C372" s="101">
        <f>' índice sin trilla'!C251</f>
        <v>187.58087283722872</v>
      </c>
      <c r="D372" s="101">
        <f>' índice sin trilla'!D251</f>
        <v>135.66596734583953</v>
      </c>
      <c r="E372" s="238">
        <f>' índice sin trilla'!O251</f>
        <v>93.28159674490617</v>
      </c>
      <c r="F372" s="238">
        <f>' índice sin trilla'!N251</f>
        <v>95.09361865328964</v>
      </c>
      <c r="G372" s="238">
        <f>' índice sin trilla'!M251</f>
        <v>89.41690499030324</v>
      </c>
      <c r="I372" s="238">
        <f aca="true" t="shared" si="46" ref="I372:M373">((C372/C360)-1)*100</f>
        <v>-1.2172394440428613</v>
      </c>
      <c r="J372" s="101">
        <f t="shared" si="46"/>
        <v>1.7994263697305168</v>
      </c>
      <c r="K372" s="101">
        <f t="shared" si="46"/>
        <v>-6.202472095333411</v>
      </c>
      <c r="L372" s="101">
        <f t="shared" si="46"/>
        <v>-7.490861636423096</v>
      </c>
      <c r="M372" s="101">
        <f t="shared" si="46"/>
        <v>-3.1427800944622275</v>
      </c>
      <c r="O372" s="245">
        <f>+(((SUM(D362:D372))/(SUM(D350:D360)))-1)*100</f>
        <v>-6.143577333393091</v>
      </c>
      <c r="P372" s="245">
        <f>+(((SUM(E362:E372))/(SUM(E350:E360)))-1)*100</f>
        <v>-6.415204345757508</v>
      </c>
      <c r="R372" s="245">
        <f t="shared" si="39"/>
        <v>-6.344200028941838</v>
      </c>
      <c r="S372" s="245">
        <f t="shared" si="35"/>
        <v>-6.283193187443581</v>
      </c>
      <c r="T372" s="281"/>
    </row>
    <row r="373" spans="1:20" ht="12.75">
      <c r="A373" s="235">
        <v>40148</v>
      </c>
      <c r="B373" s="236"/>
      <c r="C373" s="237">
        <f>' índice sin trilla'!C252</f>
        <v>187.36643665635717</v>
      </c>
      <c r="D373" s="237">
        <f>' índice sin trilla'!D252</f>
        <v>132.75788902351934</v>
      </c>
      <c r="E373" s="239">
        <f>' índice sin trilla'!O252</f>
        <v>91.45599672942508</v>
      </c>
      <c r="F373" s="239">
        <f>' índice sin trilla'!N252</f>
        <v>92.75716072354643</v>
      </c>
      <c r="G373" s="239">
        <f>' índice sin trilla'!M252</f>
        <v>88.68086595633574</v>
      </c>
      <c r="I373" s="239">
        <f t="shared" si="46"/>
        <v>1.806158841409089</v>
      </c>
      <c r="J373" s="237">
        <f t="shared" si="46"/>
        <v>2.1231995746354926</v>
      </c>
      <c r="K373" s="237">
        <f t="shared" si="46"/>
        <v>-5.130809667933123</v>
      </c>
      <c r="L373" s="237">
        <f t="shared" si="46"/>
        <v>-6.010835721204466</v>
      </c>
      <c r="M373" s="237">
        <f t="shared" si="46"/>
        <v>-3.106955186300231</v>
      </c>
      <c r="O373" s="246">
        <f>+(((SUM(D362:D373))/(SUM(D350:D361)))-1)*100</f>
        <v>-5.482006831523522</v>
      </c>
      <c r="P373" s="246">
        <f>+(((SUM(E362:E373))/(SUM(E350:E361)))-1)*100</f>
        <v>-6.31130527322682</v>
      </c>
      <c r="R373" s="246">
        <f t="shared" si="39"/>
        <v>-5.482006831523522</v>
      </c>
      <c r="S373" s="246">
        <f t="shared" si="35"/>
        <v>-6.31130527322682</v>
      </c>
      <c r="T373" s="281"/>
    </row>
    <row r="374" spans="1:20" ht="12.75">
      <c r="A374" s="234">
        <v>40179</v>
      </c>
      <c r="B374" s="100"/>
      <c r="C374" s="101">
        <f>' índice sin trilla'!C253</f>
        <v>167.6707192930842</v>
      </c>
      <c r="D374" s="101">
        <f>' índice sin trilla'!D253</f>
        <v>117.7549748211847</v>
      </c>
      <c r="E374" s="238">
        <f>' índice sin trilla'!O253</f>
        <v>88.55761645400423</v>
      </c>
      <c r="F374" s="238">
        <f>' índice sin trilla'!N253</f>
        <v>88.9692341479024</v>
      </c>
      <c r="G374" s="238">
        <f>' índice sin trilla'!M253</f>
        <v>87.67971564038979</v>
      </c>
      <c r="I374" s="238">
        <f aca="true" t="shared" si="47" ref="I374:M378">((C374/C362)-1)*100</f>
        <v>2.2492054872032208</v>
      </c>
      <c r="J374" s="101">
        <f t="shared" si="47"/>
        <v>1.5554700165959945</v>
      </c>
      <c r="K374" s="101">
        <f t="shared" si="47"/>
        <v>-4.759066313426342</v>
      </c>
      <c r="L374" s="101">
        <f t="shared" si="47"/>
        <v>-6.05458073700369</v>
      </c>
      <c r="M374" s="101">
        <f t="shared" si="47"/>
        <v>-1.829246554472741</v>
      </c>
      <c r="O374" s="245">
        <f>+(((SUM(D374:D374))/(SUM(D362:D362)))-1)*100</f>
        <v>1.5554700165959945</v>
      </c>
      <c r="P374" s="245">
        <f>+(((SUM(E374:E374))/(SUM(E362:E362)))-1)*100</f>
        <v>-4.759066313426342</v>
      </c>
      <c r="R374" s="245">
        <f aca="true" t="shared" si="48" ref="R374:S381">+(((SUM(D363:D374))/(SUM(D351:D362)))-1)*100</f>
        <v>-4.62326061577909</v>
      </c>
      <c r="S374" s="245">
        <f t="shared" si="48"/>
        <v>-6.250289923390895</v>
      </c>
      <c r="T374" s="281"/>
    </row>
    <row r="375" spans="1:20" ht="12.75">
      <c r="A375" s="235">
        <v>40210</v>
      </c>
      <c r="B375" s="236"/>
      <c r="C375" s="237">
        <f>' índice sin trilla'!C254</f>
        <v>179.9521355514308</v>
      </c>
      <c r="D375" s="237">
        <f>' índice sin trilla'!D254</f>
        <v>126.11046416357875</v>
      </c>
      <c r="E375" s="239">
        <f>' índice sin trilla'!O254</f>
        <v>91.18126970341012</v>
      </c>
      <c r="F375" s="239">
        <f>' índice sin trilla'!N254</f>
        <v>92.55600295278352</v>
      </c>
      <c r="G375" s="239">
        <f>' índice sin trilla'!M254</f>
        <v>88.24922995871871</v>
      </c>
      <c r="I375" s="239">
        <f t="shared" si="47"/>
        <v>5.128633118851966</v>
      </c>
      <c r="J375" s="237">
        <f t="shared" si="47"/>
        <v>3.461348241099582</v>
      </c>
      <c r="K375" s="237">
        <f t="shared" si="47"/>
        <v>-2.9211385221658004</v>
      </c>
      <c r="L375" s="237">
        <f t="shared" si="47"/>
        <v>-3.092387531962315</v>
      </c>
      <c r="M375" s="237">
        <f t="shared" si="47"/>
        <v>-2.535873080164752</v>
      </c>
      <c r="O375" s="246">
        <f>+(((SUM(D374:D375))/(SUM(D362:D363)))-1)*100</f>
        <v>2.532208263221025</v>
      </c>
      <c r="P375" s="246">
        <f>+(((SUM(E374:E375))/(SUM(E362:E363)))-1)*100</f>
        <v>-3.8354698229638773</v>
      </c>
      <c r="R375" s="246">
        <f t="shared" si="48"/>
        <v>-3.3296257162601317</v>
      </c>
      <c r="S375" s="246">
        <f t="shared" si="48"/>
        <v>-5.951094304763915</v>
      </c>
      <c r="T375" s="281"/>
    </row>
    <row r="376" spans="1:20" ht="12.75">
      <c r="A376" s="234">
        <v>40238</v>
      </c>
      <c r="B376" s="100"/>
      <c r="C376" s="101">
        <f>' índice sin trilla'!C255</f>
        <v>193.4925575892538</v>
      </c>
      <c r="D376" s="101">
        <f>' índice sin trilla'!D255</f>
        <v>136.83003223442563</v>
      </c>
      <c r="E376" s="238">
        <f>' índice sin trilla'!O255</f>
        <v>91.78190368835637</v>
      </c>
      <c r="F376" s="238">
        <f>' índice sin trilla'!N255</f>
        <v>93.39397892129386</v>
      </c>
      <c r="G376" s="238">
        <f>' índice sin trilla'!M255</f>
        <v>88.3436594642061</v>
      </c>
      <c r="I376" s="238">
        <f t="shared" si="47"/>
        <v>7.204361446493879</v>
      </c>
      <c r="J376" s="101">
        <f t="shared" si="47"/>
        <v>6.721895898971009</v>
      </c>
      <c r="K376" s="101">
        <f t="shared" si="47"/>
        <v>-2.4513737321271045</v>
      </c>
      <c r="L376" s="101">
        <f t="shared" si="47"/>
        <v>-2.710065904608583</v>
      </c>
      <c r="M376" s="101">
        <f t="shared" si="47"/>
        <v>-1.8630139147852054</v>
      </c>
      <c r="O376" s="245">
        <f>+(((SUM(D374:D376))/(SUM(D362:D364)))-1)*100</f>
        <v>3.999659743094197</v>
      </c>
      <c r="P376" s="245">
        <f>+(((SUM(E374:E376))/(SUM(E362:E364)))-1)*100</f>
        <v>-3.372020817704746</v>
      </c>
      <c r="R376" s="245">
        <f t="shared" si="48"/>
        <v>-2.821751218664459</v>
      </c>
      <c r="S376" s="245">
        <f t="shared" si="48"/>
        <v>-5.641946379087992</v>
      </c>
      <c r="T376" s="281"/>
    </row>
    <row r="377" spans="1:20" ht="12.75">
      <c r="A377" s="235">
        <v>40269</v>
      </c>
      <c r="B377" s="236"/>
      <c r="C377" s="237">
        <f>' índice sin trilla'!C256</f>
        <v>187.62417590638566</v>
      </c>
      <c r="D377" s="237">
        <f>' índice sin trilla'!D256</f>
        <v>129.55386359249775</v>
      </c>
      <c r="E377" s="239">
        <f>' índice sin trilla'!O256</f>
        <v>92.46484032441512</v>
      </c>
      <c r="F377" s="239">
        <f>' índice sin trilla'!N256</f>
        <v>94.305713115655</v>
      </c>
      <c r="G377" s="239">
        <f>' índice sin trilla'!M256</f>
        <v>88.53861522489383</v>
      </c>
      <c r="I377" s="239">
        <f t="shared" si="47"/>
        <v>9.015991556144476</v>
      </c>
      <c r="J377" s="237">
        <f t="shared" si="47"/>
        <v>7.526014032919859</v>
      </c>
      <c r="K377" s="237">
        <f t="shared" si="47"/>
        <v>-1.2899194980440454</v>
      </c>
      <c r="L377" s="237">
        <f t="shared" si="47"/>
        <v>-1.2646122285875028</v>
      </c>
      <c r="M377" s="237">
        <f t="shared" si="47"/>
        <v>-1.3473625952339696</v>
      </c>
      <c r="O377" s="246">
        <f>+(((SUM(D374:D377))/(SUM(D362:D365)))-1)*100</f>
        <v>4.87291996630137</v>
      </c>
      <c r="P377" s="246">
        <f>+(((SUM(E374:E377))/(SUM(E362:E365)))-1)*100</f>
        <v>-2.851462963096485</v>
      </c>
      <c r="R377" s="246">
        <f t="shared" si="48"/>
        <v>-0.9590150779603346</v>
      </c>
      <c r="S377" s="246">
        <f t="shared" si="48"/>
        <v>-5.172690606888453</v>
      </c>
      <c r="T377" s="281"/>
    </row>
    <row r="378" spans="1:20" ht="12.75">
      <c r="A378" s="234">
        <v>40299</v>
      </c>
      <c r="B378" s="100"/>
      <c r="C378" s="101">
        <f>' índice sin trilla'!C257</f>
        <v>195.99304166985513</v>
      </c>
      <c r="D378" s="101">
        <f>' índice sin trilla'!D257</f>
        <v>135.21820740492092</v>
      </c>
      <c r="E378" s="238">
        <f>' índice sin trilla'!O257</f>
        <v>92.71718869232402</v>
      </c>
      <c r="F378" s="238">
        <f>' índice sin trilla'!N257</f>
        <v>94.7049814134896</v>
      </c>
      <c r="G378" s="238">
        <f>' índice sin trilla'!M257</f>
        <v>88.47761183963473</v>
      </c>
      <c r="I378" s="238">
        <f t="shared" si="47"/>
        <v>11.050330336354254</v>
      </c>
      <c r="J378" s="101">
        <f t="shared" si="47"/>
        <v>7.900715300807826</v>
      </c>
      <c r="K378" s="101">
        <f t="shared" si="47"/>
        <v>-0.6527382401122495</v>
      </c>
      <c r="L378" s="101">
        <f t="shared" si="47"/>
        <v>-0.3993976900795615</v>
      </c>
      <c r="M378" s="101">
        <f t="shared" si="47"/>
        <v>-1.2262930749690204</v>
      </c>
      <c r="O378" s="245">
        <f>+(((SUM(D374:D378))/(SUM(D362:D366)))-1)*100</f>
        <v>5.493055804297664</v>
      </c>
      <c r="P378" s="245">
        <f>+(((SUM(E374:E378))/(SUM(E362:E366)))-1)*100</f>
        <v>-2.4129994182224612</v>
      </c>
      <c r="R378" s="245">
        <f t="shared" si="48"/>
        <v>0.25901024938039807</v>
      </c>
      <c r="S378" s="245">
        <f t="shared" si="48"/>
        <v>-4.643209469477927</v>
      </c>
      <c r="T378" s="281"/>
    </row>
    <row r="379" spans="1:20" ht="12.75">
      <c r="A379" s="235">
        <v>40330</v>
      </c>
      <c r="B379" s="236"/>
      <c r="C379" s="237">
        <f>' índice sin trilla'!C258</f>
        <v>192.9399741513432</v>
      </c>
      <c r="D379" s="237">
        <f>' índice sin trilla'!D258</f>
        <v>132.6181184016933</v>
      </c>
      <c r="E379" s="239">
        <f>' índice sin trilla'!O258</f>
        <v>92.93873788754503</v>
      </c>
      <c r="F379" s="239">
        <f>' índice sin trilla'!N258</f>
        <v>94.86447438165693</v>
      </c>
      <c r="G379" s="239">
        <f>' índice sin trilla'!M258</f>
        <v>88.83151494730382</v>
      </c>
      <c r="I379" s="239">
        <f aca="true" t="shared" si="49" ref="I379:M380">((C379/C367)-1)*100</f>
        <v>12.400443606571553</v>
      </c>
      <c r="J379" s="237">
        <f t="shared" si="49"/>
        <v>8.559428467471353</v>
      </c>
      <c r="K379" s="237">
        <f t="shared" si="49"/>
        <v>0.5044960246610941</v>
      </c>
      <c r="L379" s="237">
        <f t="shared" si="49"/>
        <v>1.0648461759735106</v>
      </c>
      <c r="M379" s="237">
        <f t="shared" si="49"/>
        <v>-0.7488838756649296</v>
      </c>
      <c r="O379" s="246">
        <f>+(((SUM(D374:D379))/(SUM(D362:D367)))-1)*100</f>
        <v>6.003387544891248</v>
      </c>
      <c r="P379" s="246">
        <f>+(((SUM(E374:E379))/(SUM(E362:E367)))-1)*100</f>
        <v>-1.931638502235311</v>
      </c>
      <c r="R379" s="246">
        <f t="shared" si="48"/>
        <v>1.530093618802053</v>
      </c>
      <c r="S379" s="246">
        <f t="shared" si="48"/>
        <v>-4.000509005566988</v>
      </c>
      <c r="T379" s="281"/>
    </row>
    <row r="380" spans="1:20" ht="12.75">
      <c r="A380" s="234">
        <v>40360</v>
      </c>
      <c r="B380" s="100"/>
      <c r="C380" s="101">
        <f>' índice sin trilla'!C259</f>
        <v>188.9751247178316</v>
      </c>
      <c r="D380" s="101">
        <f>' índice sin trilla'!D259</f>
        <v>132.07794589897563</v>
      </c>
      <c r="E380" s="238">
        <f>' índice sin trilla'!O259</f>
        <v>92.1976278092207</v>
      </c>
      <c r="F380" s="238">
        <f>' índice sin trilla'!N259</f>
        <v>94.02050790785302</v>
      </c>
      <c r="G380" s="238">
        <f>' índice sin trilla'!M259</f>
        <v>88.30977763797252</v>
      </c>
      <c r="I380" s="238">
        <f t="shared" si="49"/>
        <v>2.7634774095552705</v>
      </c>
      <c r="J380" s="101">
        <f t="shared" si="49"/>
        <v>0.6065207556735563</v>
      </c>
      <c r="K380" s="101">
        <f t="shared" si="49"/>
        <v>-0.3324873094659897</v>
      </c>
      <c r="L380" s="101">
        <f t="shared" si="49"/>
        <v>0.21520959710132903</v>
      </c>
      <c r="M380" s="101">
        <f t="shared" si="49"/>
        <v>-1.5541999287543407</v>
      </c>
      <c r="O380" s="245">
        <f>+(((SUM(D374:D380))/(SUM(D362:D368)))-1)*100</f>
        <v>5.184586267600411</v>
      </c>
      <c r="P380" s="245">
        <f>+(((SUM(E374:E380))/(SUM(E362:E368)))-1)*100</f>
        <v>-1.7050903869582523</v>
      </c>
      <c r="R380" s="245">
        <f t="shared" si="48"/>
        <v>2.1935863884641416</v>
      </c>
      <c r="S380" s="245">
        <f t="shared" si="48"/>
        <v>-3.4791771129665694</v>
      </c>
      <c r="T380" s="281"/>
    </row>
    <row r="381" spans="1:20" ht="12.75">
      <c r="A381" s="235">
        <v>40391</v>
      </c>
      <c r="B381" s="236"/>
      <c r="C381" s="237">
        <f>' índice sin trilla'!C260</f>
        <v>193.98627890218904</v>
      </c>
      <c r="D381" s="237">
        <f>' índice sin trilla'!D260</f>
        <v>134.78038493868053</v>
      </c>
      <c r="E381" s="239">
        <f>' índice sin trilla'!O260</f>
        <v>92.29841197304779</v>
      </c>
      <c r="F381" s="239">
        <f>' índice sin trilla'!N260</f>
        <v>94.1083635182604</v>
      </c>
      <c r="G381" s="239">
        <f>' índice sin trilla'!M260</f>
        <v>88.43813590207337</v>
      </c>
      <c r="I381" s="239">
        <f aca="true" t="shared" si="50" ref="I381:M382">((C381/C369)-1)*100</f>
        <v>7.872346560132515</v>
      </c>
      <c r="J381" s="237">
        <f t="shared" si="50"/>
        <v>4.718225605361681</v>
      </c>
      <c r="K381" s="237">
        <f t="shared" si="50"/>
        <v>-0.35218281526053774</v>
      </c>
      <c r="L381" s="237">
        <f t="shared" si="50"/>
        <v>-0.0003814398497947735</v>
      </c>
      <c r="M381" s="237">
        <f t="shared" si="50"/>
        <v>-1.1415030755582034</v>
      </c>
      <c r="O381" s="246">
        <f>+(((SUM(D374:D381))/(SUM(D362:D369)))-1)*100</f>
        <v>5.12420030134122</v>
      </c>
      <c r="P381" s="246">
        <f>+(((SUM(E374:E381))/(SUM(E362:E369)))-1)*100</f>
        <v>-1.537020435541392</v>
      </c>
      <c r="R381" s="246">
        <f t="shared" si="48"/>
        <v>2.934503661172383</v>
      </c>
      <c r="S381" s="246">
        <f t="shared" si="48"/>
        <v>-3.0064770566419874</v>
      </c>
      <c r="T381" s="281"/>
    </row>
    <row r="382" spans="1:20" ht="12.75">
      <c r="A382" s="234">
        <v>40422</v>
      </c>
      <c r="B382" s="100"/>
      <c r="C382" s="101">
        <f>' índice sin trilla'!C261</f>
        <v>201.15624964706424</v>
      </c>
      <c r="D382" s="101">
        <f>' índice sin trilla'!D261</f>
        <v>139.73378961611863</v>
      </c>
      <c r="E382" s="238">
        <f>' índice sin trilla'!O261</f>
        <v>92.22068655392296</v>
      </c>
      <c r="F382" s="238">
        <f>' índice sin trilla'!N261</f>
        <v>94.19127709053835</v>
      </c>
      <c r="G382" s="238">
        <f>' índice sin trilla'!M261</f>
        <v>88.01779862893635</v>
      </c>
      <c r="I382" s="238">
        <f t="shared" si="50"/>
        <v>6.864814471755953</v>
      </c>
      <c r="J382" s="101">
        <f t="shared" si="50"/>
        <v>2.771584516519021</v>
      </c>
      <c r="K382" s="101">
        <f t="shared" si="50"/>
        <v>-0.8250597771953472</v>
      </c>
      <c r="L382" s="101">
        <f t="shared" si="50"/>
        <v>-0.46954989866511143</v>
      </c>
      <c r="M382" s="101">
        <f t="shared" si="50"/>
        <v>-1.6270388733328423</v>
      </c>
      <c r="O382" s="245">
        <f>+(((SUM(D374:D382))/(SUM(D362:D370)))-1)*100</f>
        <v>4.841119251889969</v>
      </c>
      <c r="P382" s="245">
        <f>+(((SUM(E374:E382))/(SUM(E362:E370)))-1)*100</f>
        <v>-1.458073538798399</v>
      </c>
      <c r="R382" s="245">
        <f>+(((SUM(D371:D382))/(SUM(D359:D370)))-1)*100</f>
        <v>3.562265339694637</v>
      </c>
      <c r="S382" s="245">
        <f>+(((SUM(E371:E382))/(SUM(E359:E370)))-1)*100</f>
        <v>-2.5478545511069317</v>
      </c>
      <c r="T382" s="281"/>
    </row>
    <row r="383" spans="1:20" ht="12.75">
      <c r="A383" s="235"/>
      <c r="B383" s="236"/>
      <c r="C383" s="237"/>
      <c r="D383" s="237"/>
      <c r="E383" s="239"/>
      <c r="F383" s="239"/>
      <c r="G383" s="239"/>
      <c r="I383" s="239"/>
      <c r="J383" s="237"/>
      <c r="K383" s="237"/>
      <c r="L383" s="237"/>
      <c r="M383" s="237"/>
      <c r="O383" s="246"/>
      <c r="P383" s="246"/>
      <c r="R383" s="246"/>
      <c r="S383" s="246"/>
      <c r="T383" s="281"/>
    </row>
    <row r="384" spans="1:14" ht="12.75">
      <c r="A384" s="158" t="s">
        <v>101</v>
      </c>
      <c r="N384" s="47"/>
    </row>
    <row r="385" ht="12.75">
      <c r="N385" s="47"/>
    </row>
    <row r="386" ht="12.75">
      <c r="N386" s="47"/>
    </row>
    <row r="387" ht="12.75">
      <c r="N387" s="47"/>
    </row>
  </sheetData>
  <mergeCells count="4">
    <mergeCell ref="E11:G11"/>
    <mergeCell ref="I11:M11"/>
    <mergeCell ref="R11:S11"/>
    <mergeCell ref="O11:P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7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16" customFormat="1" ht="15">
      <c r="A6" s="115" t="s">
        <v>143</v>
      </c>
      <c r="B6" s="115"/>
      <c r="C6" s="115"/>
    </row>
    <row r="7" spans="1:3" s="116" customFormat="1" ht="15.75">
      <c r="A7" s="117" t="s">
        <v>178</v>
      </c>
      <c r="B7" s="117"/>
      <c r="C7" s="117"/>
    </row>
    <row r="8" spans="1:3" s="116" customFormat="1" ht="14.25">
      <c r="A8" s="117" t="s">
        <v>135</v>
      </c>
      <c r="B8" s="117"/>
      <c r="C8" s="117"/>
    </row>
    <row r="9" spans="1:3" s="116" customFormat="1" ht="15">
      <c r="A9" s="115" t="s">
        <v>346</v>
      </c>
      <c r="B9" s="115"/>
      <c r="C9" s="115"/>
    </row>
    <row r="10" spans="1:3" ht="12.75">
      <c r="A10" s="48"/>
      <c r="B10" s="48"/>
      <c r="C10" s="48"/>
    </row>
    <row r="11" spans="1:20" s="104" customFormat="1" ht="15.75" customHeight="1">
      <c r="A11" s="102" t="s">
        <v>105</v>
      </c>
      <c r="B11" s="305" t="s">
        <v>1</v>
      </c>
      <c r="C11" s="68"/>
      <c r="D11" s="329" t="s">
        <v>168</v>
      </c>
      <c r="E11" s="329"/>
      <c r="F11" s="329"/>
      <c r="G11" s="329"/>
      <c r="H11" s="329"/>
      <c r="I11" s="103"/>
      <c r="J11" s="329" t="s">
        <v>169</v>
      </c>
      <c r="K11" s="329"/>
      <c r="L11" s="329"/>
      <c r="M11" s="329"/>
      <c r="N11" s="329"/>
      <c r="O11" s="103"/>
      <c r="P11" s="329" t="s">
        <v>170</v>
      </c>
      <c r="Q11" s="329"/>
      <c r="R11" s="329"/>
      <c r="S11" s="329"/>
      <c r="T11" s="329"/>
    </row>
    <row r="12" spans="1:20" s="104" customFormat="1" ht="12" customHeight="1">
      <c r="A12" s="68" t="s">
        <v>106</v>
      </c>
      <c r="B12" s="306"/>
      <c r="C12" s="105"/>
      <c r="D12" s="330" t="s">
        <v>102</v>
      </c>
      <c r="E12" s="330" t="s">
        <v>103</v>
      </c>
      <c r="F12" s="332" t="s">
        <v>134</v>
      </c>
      <c r="G12" s="332" t="s">
        <v>171</v>
      </c>
      <c r="H12" s="332" t="s">
        <v>133</v>
      </c>
      <c r="I12" s="106"/>
      <c r="J12" s="330" t="s">
        <v>102</v>
      </c>
      <c r="K12" s="330" t="s">
        <v>103</v>
      </c>
      <c r="L12" s="332" t="s">
        <v>134</v>
      </c>
      <c r="M12" s="332" t="s">
        <v>171</v>
      </c>
      <c r="N12" s="334" t="s">
        <v>133</v>
      </c>
      <c r="P12" s="337" t="s">
        <v>102</v>
      </c>
      <c r="Q12" s="337" t="s">
        <v>103</v>
      </c>
      <c r="R12" s="334" t="s">
        <v>134</v>
      </c>
      <c r="S12" s="334" t="s">
        <v>171</v>
      </c>
      <c r="T12" s="334" t="s">
        <v>133</v>
      </c>
    </row>
    <row r="13" spans="1:20" s="104" customFormat="1" ht="12">
      <c r="A13" s="107" t="s">
        <v>107</v>
      </c>
      <c r="B13" s="307"/>
      <c r="C13" s="18"/>
      <c r="D13" s="331"/>
      <c r="E13" s="331"/>
      <c r="F13" s="333"/>
      <c r="G13" s="333"/>
      <c r="H13" s="333"/>
      <c r="I13" s="106"/>
      <c r="J13" s="331"/>
      <c r="K13" s="331"/>
      <c r="L13" s="333"/>
      <c r="M13" s="333"/>
      <c r="N13" s="333"/>
      <c r="O13" s="108"/>
      <c r="P13" s="331"/>
      <c r="Q13" s="331"/>
      <c r="R13" s="333"/>
      <c r="S13" s="333"/>
      <c r="T13" s="333"/>
    </row>
    <row r="14" spans="1:20" s="110" customFormat="1" ht="12">
      <c r="A14" s="51">
        <v>1500</v>
      </c>
      <c r="B14" s="49" t="s">
        <v>326</v>
      </c>
      <c r="C14" s="49"/>
      <c r="D14" s="57">
        <v>3.22</v>
      </c>
      <c r="E14" s="57">
        <v>3.18</v>
      </c>
      <c r="F14" s="57">
        <v>2.33</v>
      </c>
      <c r="G14" s="57">
        <v>3.06</v>
      </c>
      <c r="H14" s="57">
        <v>2.71</v>
      </c>
      <c r="I14" s="57"/>
      <c r="J14" s="57">
        <v>1.11</v>
      </c>
      <c r="K14" s="57">
        <v>1.03</v>
      </c>
      <c r="L14" s="57">
        <v>0.88</v>
      </c>
      <c r="M14" s="57">
        <v>0.77</v>
      </c>
      <c r="N14" s="57">
        <v>1.16</v>
      </c>
      <c r="O14" s="57"/>
      <c r="P14" s="57">
        <v>0.95</v>
      </c>
      <c r="Q14" s="57">
        <v>0.93</v>
      </c>
      <c r="R14" s="57">
        <v>0.82</v>
      </c>
      <c r="S14" s="57">
        <v>0.66</v>
      </c>
      <c r="T14" s="57">
        <v>1.08</v>
      </c>
    </row>
    <row r="15" spans="1:20" s="110" customFormat="1" ht="12">
      <c r="A15" s="58">
        <v>1501</v>
      </c>
      <c r="B15" s="109" t="s">
        <v>172</v>
      </c>
      <c r="C15" s="109"/>
      <c r="D15" s="54">
        <v>3.06</v>
      </c>
      <c r="E15" s="54">
        <v>3.05</v>
      </c>
      <c r="F15" s="54">
        <v>2.33</v>
      </c>
      <c r="G15" s="54">
        <v>3.06</v>
      </c>
      <c r="H15" s="54">
        <v>2.72</v>
      </c>
      <c r="I15" s="54"/>
      <c r="J15" s="54">
        <v>1.1</v>
      </c>
      <c r="K15" s="54">
        <v>1.02</v>
      </c>
      <c r="L15" s="54">
        <v>0.88</v>
      </c>
      <c r="M15" s="54">
        <v>0.78</v>
      </c>
      <c r="N15" s="54">
        <v>1.16</v>
      </c>
      <c r="O15" s="54"/>
      <c r="P15" s="54">
        <v>0.95</v>
      </c>
      <c r="Q15" s="54">
        <v>0.92</v>
      </c>
      <c r="R15" s="54">
        <v>0.82</v>
      </c>
      <c r="S15" s="54">
        <v>0.66</v>
      </c>
      <c r="T15" s="54">
        <v>1.08</v>
      </c>
    </row>
    <row r="16" spans="1:20" s="110" customFormat="1" ht="12">
      <c r="A16" s="51">
        <v>1510</v>
      </c>
      <c r="B16" s="49" t="s">
        <v>7</v>
      </c>
      <c r="C16" s="49"/>
      <c r="D16" s="57">
        <v>10</v>
      </c>
      <c r="E16" s="57">
        <v>9.71</v>
      </c>
      <c r="F16" s="57">
        <v>5.34</v>
      </c>
      <c r="G16" s="57">
        <v>7.77</v>
      </c>
      <c r="H16" s="57">
        <v>6.63</v>
      </c>
      <c r="I16" s="57"/>
      <c r="J16" s="57">
        <v>3.88</v>
      </c>
      <c r="K16" s="57">
        <v>3</v>
      </c>
      <c r="L16" s="57">
        <v>5</v>
      </c>
      <c r="M16" s="57">
        <v>6.84</v>
      </c>
      <c r="N16" s="57">
        <v>5.33</v>
      </c>
      <c r="O16" s="57"/>
      <c r="P16" s="57">
        <v>1.95</v>
      </c>
      <c r="Q16" s="57">
        <v>2.3</v>
      </c>
      <c r="R16" s="57">
        <v>2.91</v>
      </c>
      <c r="S16" s="57">
        <v>5.11</v>
      </c>
      <c r="T16" s="57">
        <v>3.17</v>
      </c>
    </row>
    <row r="17" spans="1:20" s="110" customFormat="1" ht="12">
      <c r="A17" s="58">
        <v>1520</v>
      </c>
      <c r="B17" s="58" t="s">
        <v>136</v>
      </c>
      <c r="C17" s="58"/>
      <c r="D17" s="54">
        <v>16.1</v>
      </c>
      <c r="E17" s="54">
        <v>15.5</v>
      </c>
      <c r="F17" s="54">
        <v>9.97</v>
      </c>
      <c r="G17" s="54">
        <v>11.4</v>
      </c>
      <c r="H17" s="54">
        <v>11</v>
      </c>
      <c r="I17" s="54"/>
      <c r="J17" s="54">
        <v>3.25</v>
      </c>
      <c r="K17" s="54">
        <v>3.94</v>
      </c>
      <c r="L17" s="54">
        <v>1.92</v>
      </c>
      <c r="M17" s="54">
        <v>2.71</v>
      </c>
      <c r="N17" s="54">
        <v>2.04</v>
      </c>
      <c r="O17" s="54"/>
      <c r="P17" s="54">
        <v>11.8</v>
      </c>
      <c r="Q17" s="54">
        <v>9.4</v>
      </c>
      <c r="R17" s="54">
        <v>1.68</v>
      </c>
      <c r="S17" s="54">
        <v>3.06</v>
      </c>
      <c r="T17" s="54">
        <v>1.59</v>
      </c>
    </row>
    <row r="18" spans="1:20" s="110" customFormat="1" ht="12">
      <c r="A18" s="51">
        <v>1530</v>
      </c>
      <c r="B18" s="49" t="s">
        <v>10</v>
      </c>
      <c r="C18" s="49"/>
      <c r="D18" s="57">
        <v>13.5</v>
      </c>
      <c r="E18" s="57">
        <v>12.1</v>
      </c>
      <c r="F18" s="57">
        <v>9.04</v>
      </c>
      <c r="G18" s="57">
        <v>13.3</v>
      </c>
      <c r="H18" s="57">
        <v>8.49</v>
      </c>
      <c r="I18" s="57"/>
      <c r="J18" s="57">
        <v>2.55</v>
      </c>
      <c r="K18" s="57">
        <v>3.34</v>
      </c>
      <c r="L18" s="57">
        <v>1.76</v>
      </c>
      <c r="M18" s="57">
        <v>5.04</v>
      </c>
      <c r="N18" s="57">
        <v>3.97</v>
      </c>
      <c r="O18" s="57"/>
      <c r="P18" s="57">
        <v>6.09</v>
      </c>
      <c r="Q18" s="57">
        <v>5.75</v>
      </c>
      <c r="R18" s="57">
        <v>4.24</v>
      </c>
      <c r="S18" s="57">
        <v>5.71</v>
      </c>
      <c r="T18" s="57">
        <v>5.38</v>
      </c>
    </row>
    <row r="19" spans="1:20" s="110" customFormat="1" ht="12">
      <c r="A19" s="58">
        <v>1540</v>
      </c>
      <c r="B19" s="2" t="s">
        <v>12</v>
      </c>
      <c r="C19" s="2"/>
      <c r="D19" s="54">
        <v>8.84</v>
      </c>
      <c r="E19" s="54">
        <v>7.54</v>
      </c>
      <c r="F19" s="54">
        <v>13.9</v>
      </c>
      <c r="G19" s="54">
        <v>20.1</v>
      </c>
      <c r="H19" s="54">
        <v>11.2</v>
      </c>
      <c r="I19" s="54"/>
      <c r="J19" s="54">
        <v>5.31</v>
      </c>
      <c r="K19" s="54">
        <v>4.42</v>
      </c>
      <c r="L19" s="54">
        <v>2.94</v>
      </c>
      <c r="M19" s="54">
        <v>1.38</v>
      </c>
      <c r="N19" s="54">
        <v>4.89</v>
      </c>
      <c r="O19" s="54"/>
      <c r="P19" s="54">
        <v>5.58</v>
      </c>
      <c r="Q19" s="54">
        <v>4.52</v>
      </c>
      <c r="R19" s="54">
        <v>2.82</v>
      </c>
      <c r="S19" s="54">
        <v>1.32</v>
      </c>
      <c r="T19" s="54">
        <v>5.02</v>
      </c>
    </row>
    <row r="20" spans="1:20" s="110" customFormat="1" ht="12">
      <c r="A20" s="51">
        <v>1550</v>
      </c>
      <c r="B20" s="49" t="s">
        <v>14</v>
      </c>
      <c r="C20" s="49"/>
      <c r="D20" s="57">
        <v>8.45</v>
      </c>
      <c r="E20" s="57">
        <v>8.08</v>
      </c>
      <c r="F20" s="57">
        <v>11.5</v>
      </c>
      <c r="G20" s="57">
        <v>17.7</v>
      </c>
      <c r="H20" s="57">
        <v>10.2</v>
      </c>
      <c r="I20" s="57"/>
      <c r="J20" s="57">
        <v>2.16</v>
      </c>
      <c r="K20" s="57">
        <v>1.86</v>
      </c>
      <c r="L20" s="57">
        <v>3.2</v>
      </c>
      <c r="M20" s="57">
        <v>5.31</v>
      </c>
      <c r="N20" s="57">
        <v>2.24</v>
      </c>
      <c r="O20" s="57"/>
      <c r="P20" s="57">
        <v>1.66</v>
      </c>
      <c r="Q20" s="57">
        <v>1.62</v>
      </c>
      <c r="R20" s="57">
        <v>3.07</v>
      </c>
      <c r="S20" s="57">
        <v>4.42</v>
      </c>
      <c r="T20" s="57">
        <v>2.57</v>
      </c>
    </row>
    <row r="21" spans="1:20" s="110" customFormat="1" ht="12">
      <c r="A21" s="58" t="s">
        <v>321</v>
      </c>
      <c r="B21" s="58" t="s">
        <v>16</v>
      </c>
      <c r="C21" s="58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s="110" customFormat="1" ht="12">
      <c r="A22" s="51">
        <v>1570</v>
      </c>
      <c r="B22" s="49" t="s">
        <v>18</v>
      </c>
      <c r="C22" s="49"/>
      <c r="D22" s="57">
        <v>0.35</v>
      </c>
      <c r="E22" s="57">
        <v>0.3</v>
      </c>
      <c r="F22" s="57">
        <v>1.56</v>
      </c>
      <c r="G22" s="57">
        <v>0.09</v>
      </c>
      <c r="H22" s="57">
        <v>2.14</v>
      </c>
      <c r="I22" s="57"/>
      <c r="J22" s="57">
        <v>2.56</v>
      </c>
      <c r="K22" s="57">
        <v>2.83</v>
      </c>
      <c r="L22" s="57">
        <v>0.48</v>
      </c>
      <c r="M22" s="57">
        <v>0.63</v>
      </c>
      <c r="N22" s="57">
        <v>0.6</v>
      </c>
      <c r="O22" s="57"/>
      <c r="P22" s="57">
        <v>4</v>
      </c>
      <c r="Q22" s="57">
        <v>4.15</v>
      </c>
      <c r="R22" s="57">
        <v>2.1</v>
      </c>
      <c r="S22" s="57">
        <v>0.51</v>
      </c>
      <c r="T22" s="57">
        <v>2.94</v>
      </c>
    </row>
    <row r="23" spans="1:20" s="110" customFormat="1" ht="12">
      <c r="A23" s="58">
        <v>1580</v>
      </c>
      <c r="B23" s="2" t="s">
        <v>20</v>
      </c>
      <c r="C23" s="2"/>
      <c r="D23" s="54">
        <v>4.84</v>
      </c>
      <c r="E23" s="54">
        <v>4.74</v>
      </c>
      <c r="F23" s="54">
        <v>8.08</v>
      </c>
      <c r="G23" s="54">
        <v>14.2</v>
      </c>
      <c r="H23" s="54">
        <v>5.54</v>
      </c>
      <c r="I23" s="54"/>
      <c r="J23" s="54">
        <v>2.19</v>
      </c>
      <c r="K23" s="54">
        <v>2.58</v>
      </c>
      <c r="L23" s="54">
        <v>3.6</v>
      </c>
      <c r="M23" s="54">
        <v>7.52</v>
      </c>
      <c r="N23" s="54">
        <v>2.3</v>
      </c>
      <c r="O23" s="54"/>
      <c r="P23" s="54">
        <v>1.91</v>
      </c>
      <c r="Q23" s="54">
        <v>2.12</v>
      </c>
      <c r="R23" s="54">
        <v>1.57</v>
      </c>
      <c r="S23" s="54">
        <v>2.59</v>
      </c>
      <c r="T23" s="54">
        <v>1.34</v>
      </c>
    </row>
    <row r="24" spans="1:20" s="110" customFormat="1" ht="12">
      <c r="A24" s="51">
        <v>1590</v>
      </c>
      <c r="B24" s="49" t="s">
        <v>22</v>
      </c>
      <c r="C24" s="49"/>
      <c r="D24" s="57">
        <v>16.7</v>
      </c>
      <c r="E24" s="57">
        <v>18.9</v>
      </c>
      <c r="F24" s="57">
        <v>12.6</v>
      </c>
      <c r="G24" s="57">
        <v>13.7</v>
      </c>
      <c r="H24" s="57">
        <v>14.1</v>
      </c>
      <c r="I24" s="57"/>
      <c r="J24" s="57">
        <v>3.17</v>
      </c>
      <c r="K24" s="57">
        <v>5.23</v>
      </c>
      <c r="L24" s="57">
        <v>2.46</v>
      </c>
      <c r="M24" s="57">
        <v>2.56</v>
      </c>
      <c r="N24" s="57">
        <v>3.76</v>
      </c>
      <c r="O24" s="57"/>
      <c r="P24" s="57">
        <v>5.2</v>
      </c>
      <c r="Q24" s="57">
        <v>3.49</v>
      </c>
      <c r="R24" s="57">
        <v>2.3</v>
      </c>
      <c r="S24" s="57">
        <v>2.24</v>
      </c>
      <c r="T24" s="57">
        <v>4.39</v>
      </c>
    </row>
    <row r="25" spans="1:20" s="110" customFormat="1" ht="12">
      <c r="A25" s="58" t="s">
        <v>322</v>
      </c>
      <c r="B25" s="2" t="s">
        <v>24</v>
      </c>
      <c r="C25" s="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s="110" customFormat="1" ht="12">
      <c r="A26" s="51">
        <v>1720</v>
      </c>
      <c r="B26" s="49" t="s">
        <v>26</v>
      </c>
      <c r="C26" s="49"/>
      <c r="D26" s="57">
        <v>5.63</v>
      </c>
      <c r="E26" s="57">
        <v>4.8</v>
      </c>
      <c r="F26" s="57">
        <v>22.7</v>
      </c>
      <c r="G26" s="57">
        <v>11.2</v>
      </c>
      <c r="H26" s="57">
        <v>24.2</v>
      </c>
      <c r="I26" s="57"/>
      <c r="J26" s="57">
        <v>5.19</v>
      </c>
      <c r="K26" s="57">
        <v>7.91</v>
      </c>
      <c r="L26" s="57">
        <v>12.6</v>
      </c>
      <c r="M26" s="57">
        <v>2.09</v>
      </c>
      <c r="N26" s="57">
        <v>14.6</v>
      </c>
      <c r="O26" s="57"/>
      <c r="P26" s="57">
        <v>6.07</v>
      </c>
      <c r="Q26" s="57">
        <v>6.41</v>
      </c>
      <c r="R26" s="57">
        <v>14.1</v>
      </c>
      <c r="S26" s="57">
        <v>5.34</v>
      </c>
      <c r="T26" s="57">
        <v>16.4</v>
      </c>
    </row>
    <row r="27" spans="1:20" s="110" customFormat="1" ht="12">
      <c r="A27" s="58">
        <v>1740</v>
      </c>
      <c r="B27" s="2" t="s">
        <v>28</v>
      </c>
      <c r="C27" s="2"/>
      <c r="D27" s="54">
        <v>6.11</v>
      </c>
      <c r="E27" s="54">
        <v>7.04</v>
      </c>
      <c r="F27" s="54">
        <v>10.3</v>
      </c>
      <c r="G27" s="54">
        <v>14.2</v>
      </c>
      <c r="H27" s="54">
        <v>10.8</v>
      </c>
      <c r="I27" s="54"/>
      <c r="J27" s="54">
        <v>2.4</v>
      </c>
      <c r="K27" s="54">
        <v>5.68</v>
      </c>
      <c r="L27" s="54">
        <v>3.29</v>
      </c>
      <c r="M27" s="54">
        <v>2.3</v>
      </c>
      <c r="N27" s="54">
        <v>4.01</v>
      </c>
      <c r="O27" s="54"/>
      <c r="P27" s="54">
        <v>4.8</v>
      </c>
      <c r="Q27" s="54">
        <v>5.33</v>
      </c>
      <c r="R27" s="54">
        <v>4.08</v>
      </c>
      <c r="S27" s="54">
        <v>2.99</v>
      </c>
      <c r="T27" s="54">
        <v>5.08</v>
      </c>
    </row>
    <row r="28" spans="1:20" s="110" customFormat="1" ht="12">
      <c r="A28" s="51">
        <v>1750</v>
      </c>
      <c r="B28" s="49" t="s">
        <v>30</v>
      </c>
      <c r="C28" s="49"/>
      <c r="D28" s="57">
        <v>1.78</v>
      </c>
      <c r="E28" s="57">
        <v>1.96</v>
      </c>
      <c r="F28" s="57">
        <v>2.55</v>
      </c>
      <c r="G28" s="57">
        <v>3.34</v>
      </c>
      <c r="H28" s="57">
        <v>2.5</v>
      </c>
      <c r="I28" s="57"/>
      <c r="J28" s="57">
        <v>1.66</v>
      </c>
      <c r="K28" s="57">
        <v>1.85</v>
      </c>
      <c r="L28" s="57">
        <v>4.36</v>
      </c>
      <c r="M28" s="57">
        <v>4.29</v>
      </c>
      <c r="N28" s="57">
        <v>5.02</v>
      </c>
      <c r="O28" s="57"/>
      <c r="P28" s="57">
        <v>2.12</v>
      </c>
      <c r="Q28" s="57">
        <v>2.35</v>
      </c>
      <c r="R28" s="57">
        <v>2.91</v>
      </c>
      <c r="S28" s="57">
        <v>1.83</v>
      </c>
      <c r="T28" s="57">
        <v>3.61</v>
      </c>
    </row>
    <row r="29" spans="1:20" s="110" customFormat="1" ht="12">
      <c r="A29" s="58">
        <v>1800</v>
      </c>
      <c r="B29" s="2" t="s">
        <v>32</v>
      </c>
      <c r="C29" s="2"/>
      <c r="D29" s="54">
        <v>31.2</v>
      </c>
      <c r="E29" s="54">
        <v>29</v>
      </c>
      <c r="F29" s="54">
        <v>23.1</v>
      </c>
      <c r="G29" s="54">
        <v>22.5</v>
      </c>
      <c r="H29" s="54">
        <v>28.8</v>
      </c>
      <c r="I29" s="54"/>
      <c r="J29" s="54">
        <v>16.4</v>
      </c>
      <c r="K29" s="54">
        <v>17</v>
      </c>
      <c r="L29" s="54">
        <v>4.31</v>
      </c>
      <c r="M29" s="54">
        <v>6.78</v>
      </c>
      <c r="N29" s="54">
        <v>4.66</v>
      </c>
      <c r="O29" s="54"/>
      <c r="P29" s="54">
        <v>10.7</v>
      </c>
      <c r="Q29" s="54">
        <v>11.3</v>
      </c>
      <c r="R29" s="54">
        <v>9.47</v>
      </c>
      <c r="S29" s="54">
        <v>4.37</v>
      </c>
      <c r="T29" s="54">
        <v>10.7</v>
      </c>
    </row>
    <row r="30" spans="1:20" s="110" customFormat="1" ht="12">
      <c r="A30" s="51">
        <v>1910</v>
      </c>
      <c r="B30" s="49" t="s">
        <v>34</v>
      </c>
      <c r="C30" s="49"/>
      <c r="D30" s="57">
        <v>28.7</v>
      </c>
      <c r="E30" s="57">
        <v>31.2</v>
      </c>
      <c r="F30" s="57">
        <v>24.4</v>
      </c>
      <c r="G30" s="57">
        <v>24.2</v>
      </c>
      <c r="H30" s="57">
        <v>25.2</v>
      </c>
      <c r="I30" s="57"/>
      <c r="J30" s="57">
        <v>8.44</v>
      </c>
      <c r="K30" s="57">
        <v>8.65</v>
      </c>
      <c r="L30" s="57">
        <v>1.5</v>
      </c>
      <c r="M30" s="57">
        <v>5.17</v>
      </c>
      <c r="N30" s="57">
        <v>1.58</v>
      </c>
      <c r="O30" s="57"/>
      <c r="P30" s="57">
        <v>4.53</v>
      </c>
      <c r="Q30" s="57">
        <v>3.37</v>
      </c>
      <c r="R30" s="57">
        <v>4.55</v>
      </c>
      <c r="S30" s="57">
        <v>3.91</v>
      </c>
      <c r="T30" s="57">
        <v>4.73</v>
      </c>
    </row>
    <row r="31" spans="1:20" s="110" customFormat="1" ht="12">
      <c r="A31" s="58">
        <v>1920</v>
      </c>
      <c r="B31" s="2" t="s">
        <v>36</v>
      </c>
      <c r="C31" s="2"/>
      <c r="D31" s="54">
        <v>26.3</v>
      </c>
      <c r="E31" s="54">
        <v>31.4</v>
      </c>
      <c r="F31" s="54">
        <v>26</v>
      </c>
      <c r="G31" s="54">
        <v>31.4</v>
      </c>
      <c r="H31" s="54">
        <v>27.8</v>
      </c>
      <c r="I31" s="54"/>
      <c r="J31" s="54">
        <v>16.5</v>
      </c>
      <c r="K31" s="54">
        <v>18.4</v>
      </c>
      <c r="L31" s="54">
        <v>9.23</v>
      </c>
      <c r="M31" s="54">
        <v>13.5</v>
      </c>
      <c r="N31" s="54">
        <v>8.83</v>
      </c>
      <c r="O31" s="54"/>
      <c r="P31" s="54">
        <v>8.13</v>
      </c>
      <c r="Q31" s="54">
        <v>10.5</v>
      </c>
      <c r="R31" s="54">
        <v>8.2</v>
      </c>
      <c r="S31" s="54">
        <v>18.7</v>
      </c>
      <c r="T31" s="54">
        <v>6.7</v>
      </c>
    </row>
    <row r="32" spans="1:20" s="110" customFormat="1" ht="12">
      <c r="A32" s="51">
        <v>1930</v>
      </c>
      <c r="B32" s="49" t="s">
        <v>38</v>
      </c>
      <c r="C32" s="49"/>
      <c r="D32" s="57">
        <v>35.2</v>
      </c>
      <c r="E32" s="57">
        <v>36.8</v>
      </c>
      <c r="F32" s="57">
        <v>12.6</v>
      </c>
      <c r="G32" s="57">
        <v>8.77</v>
      </c>
      <c r="H32" s="57">
        <v>14.4</v>
      </c>
      <c r="I32" s="57"/>
      <c r="J32" s="57">
        <v>4.54</v>
      </c>
      <c r="K32" s="57">
        <v>6.3</v>
      </c>
      <c r="L32" s="57">
        <v>5.02</v>
      </c>
      <c r="M32" s="57">
        <v>2.11</v>
      </c>
      <c r="N32" s="57">
        <v>6.51</v>
      </c>
      <c r="O32" s="57"/>
      <c r="P32" s="57">
        <v>2.73</v>
      </c>
      <c r="Q32" s="57">
        <v>4.47</v>
      </c>
      <c r="R32" s="57">
        <v>5.43</v>
      </c>
      <c r="S32" s="57">
        <v>2.83</v>
      </c>
      <c r="T32" s="57">
        <v>7</v>
      </c>
    </row>
    <row r="33" spans="1:20" s="110" customFormat="1" ht="12">
      <c r="A33" s="58">
        <v>2020</v>
      </c>
      <c r="B33" s="2" t="s">
        <v>40</v>
      </c>
      <c r="C33" s="2"/>
      <c r="D33" s="54">
        <v>9.06</v>
      </c>
      <c r="E33" s="54">
        <v>7.72</v>
      </c>
      <c r="F33" s="54">
        <v>5.79</v>
      </c>
      <c r="G33" s="54">
        <v>8.45</v>
      </c>
      <c r="H33" s="54">
        <v>7.55</v>
      </c>
      <c r="I33" s="54"/>
      <c r="J33" s="54">
        <v>8.57</v>
      </c>
      <c r="K33" s="54">
        <v>7.94</v>
      </c>
      <c r="L33" s="54">
        <v>4.26</v>
      </c>
      <c r="M33" s="54">
        <v>2.99</v>
      </c>
      <c r="N33" s="54">
        <v>5.02</v>
      </c>
      <c r="O33" s="54"/>
      <c r="P33" s="54">
        <v>5.64</v>
      </c>
      <c r="Q33" s="54">
        <v>6.23</v>
      </c>
      <c r="R33" s="54">
        <v>3.08</v>
      </c>
      <c r="S33" s="54">
        <v>2.29</v>
      </c>
      <c r="T33" s="54">
        <v>3.66</v>
      </c>
    </row>
    <row r="34" spans="1:20" s="110" customFormat="1" ht="12">
      <c r="A34" s="51">
        <v>2030</v>
      </c>
      <c r="B34" s="49" t="s">
        <v>42</v>
      </c>
      <c r="C34" s="49"/>
      <c r="D34" s="57">
        <v>23.3</v>
      </c>
      <c r="E34" s="57">
        <v>25.6</v>
      </c>
      <c r="F34" s="57">
        <v>7.7</v>
      </c>
      <c r="G34" s="57">
        <v>6.17</v>
      </c>
      <c r="H34" s="57">
        <v>9.59</v>
      </c>
      <c r="I34" s="57"/>
      <c r="J34" s="57">
        <v>14.3</v>
      </c>
      <c r="K34" s="57">
        <v>16.5</v>
      </c>
      <c r="L34" s="57">
        <v>9.96</v>
      </c>
      <c r="M34" s="57">
        <v>15.9</v>
      </c>
      <c r="N34" s="57">
        <v>8.28</v>
      </c>
      <c r="O34" s="57"/>
      <c r="P34" s="57">
        <v>6.96</v>
      </c>
      <c r="Q34" s="57">
        <v>7.01</v>
      </c>
      <c r="R34" s="57">
        <v>2.58</v>
      </c>
      <c r="S34" s="57">
        <v>6.52</v>
      </c>
      <c r="T34" s="57">
        <v>2.03</v>
      </c>
    </row>
    <row r="35" spans="1:20" s="110" customFormat="1" ht="12">
      <c r="A35" s="58">
        <v>2090</v>
      </c>
      <c r="B35" s="2" t="s">
        <v>44</v>
      </c>
      <c r="C35" s="2"/>
      <c r="D35" s="54">
        <v>5.5</v>
      </c>
      <c r="E35" s="54">
        <v>6.46</v>
      </c>
      <c r="F35" s="54">
        <v>11.4</v>
      </c>
      <c r="G35" s="54">
        <v>5.94</v>
      </c>
      <c r="H35" s="54">
        <v>14</v>
      </c>
      <c r="I35" s="54"/>
      <c r="J35" s="54">
        <v>17.5</v>
      </c>
      <c r="K35" s="54">
        <v>12.1</v>
      </c>
      <c r="L35" s="54">
        <v>22.4</v>
      </c>
      <c r="M35" s="54">
        <v>10.8</v>
      </c>
      <c r="N35" s="54">
        <v>24.8</v>
      </c>
      <c r="O35" s="54"/>
      <c r="P35" s="54">
        <v>6.36</v>
      </c>
      <c r="Q35" s="54">
        <v>7.09</v>
      </c>
      <c r="R35" s="54">
        <v>16.7</v>
      </c>
      <c r="S35" s="54">
        <v>1.68</v>
      </c>
      <c r="T35" s="54">
        <v>20.1</v>
      </c>
    </row>
    <row r="36" spans="1:20" s="110" customFormat="1" ht="12">
      <c r="A36" s="51">
        <v>2100</v>
      </c>
      <c r="B36" s="49" t="s">
        <v>46</v>
      </c>
      <c r="C36" s="49"/>
      <c r="D36" s="57">
        <v>6.46</v>
      </c>
      <c r="E36" s="57">
        <v>6.05</v>
      </c>
      <c r="F36" s="57">
        <v>13.2</v>
      </c>
      <c r="G36" s="57">
        <v>10.2</v>
      </c>
      <c r="H36" s="57">
        <v>15.2</v>
      </c>
      <c r="I36" s="57"/>
      <c r="J36" s="57">
        <v>2.32</v>
      </c>
      <c r="K36" s="57">
        <v>2.28</v>
      </c>
      <c r="L36" s="57">
        <v>0.97</v>
      </c>
      <c r="M36" s="57">
        <v>1.15</v>
      </c>
      <c r="N36" s="57">
        <v>1.04</v>
      </c>
      <c r="O36" s="57"/>
      <c r="P36" s="57">
        <v>1.95</v>
      </c>
      <c r="Q36" s="57">
        <v>1.91</v>
      </c>
      <c r="R36" s="57">
        <v>2.32</v>
      </c>
      <c r="S36" s="57">
        <v>1.18</v>
      </c>
      <c r="T36" s="57">
        <v>3.4</v>
      </c>
    </row>
    <row r="37" spans="1:20" s="110" customFormat="1" ht="12">
      <c r="A37" s="58">
        <v>2210</v>
      </c>
      <c r="B37" s="2" t="s">
        <v>48</v>
      </c>
      <c r="C37" s="2"/>
      <c r="D37" s="54">
        <v>19.3</v>
      </c>
      <c r="E37" s="54">
        <v>10.3</v>
      </c>
      <c r="F37" s="54">
        <v>13.3</v>
      </c>
      <c r="G37" s="54">
        <v>18.2</v>
      </c>
      <c r="H37" s="54">
        <v>6.94</v>
      </c>
      <c r="I37" s="54"/>
      <c r="J37" s="54">
        <v>10.7</v>
      </c>
      <c r="K37" s="54">
        <v>6.77</v>
      </c>
      <c r="L37" s="54">
        <v>1.41</v>
      </c>
      <c r="M37" s="54">
        <v>2.22</v>
      </c>
      <c r="N37" s="54">
        <v>1.32</v>
      </c>
      <c r="O37" s="54"/>
      <c r="P37" s="54">
        <v>7.08</v>
      </c>
      <c r="Q37" s="54">
        <v>5.88</v>
      </c>
      <c r="R37" s="54">
        <v>1.59</v>
      </c>
      <c r="S37" s="54">
        <v>2.16</v>
      </c>
      <c r="T37" s="54">
        <v>1.48</v>
      </c>
    </row>
    <row r="38" spans="1:20" s="110" customFormat="1" ht="12">
      <c r="A38" s="51">
        <v>2220</v>
      </c>
      <c r="B38" s="49" t="s">
        <v>50</v>
      </c>
      <c r="C38" s="49"/>
      <c r="D38" s="57">
        <v>10.7</v>
      </c>
      <c r="E38" s="57">
        <v>10.3</v>
      </c>
      <c r="F38" s="57">
        <v>10.1</v>
      </c>
      <c r="G38" s="57">
        <v>8.12</v>
      </c>
      <c r="H38" s="57">
        <v>10.1</v>
      </c>
      <c r="I38" s="57"/>
      <c r="J38" s="57">
        <v>4.01</v>
      </c>
      <c r="K38" s="57">
        <v>4.16</v>
      </c>
      <c r="L38" s="57">
        <v>5.05</v>
      </c>
      <c r="M38" s="57">
        <v>3.17</v>
      </c>
      <c r="N38" s="57">
        <v>5.97</v>
      </c>
      <c r="O38" s="57"/>
      <c r="P38" s="57">
        <v>2.23</v>
      </c>
      <c r="Q38" s="57">
        <v>2.23</v>
      </c>
      <c r="R38" s="57">
        <v>3.16</v>
      </c>
      <c r="S38" s="57">
        <v>2.9</v>
      </c>
      <c r="T38" s="57">
        <v>3.47</v>
      </c>
    </row>
    <row r="39" spans="1:20" s="110" customFormat="1" ht="12">
      <c r="A39" s="58">
        <v>2230</v>
      </c>
      <c r="B39" s="2" t="s">
        <v>52</v>
      </c>
      <c r="C39" s="2"/>
      <c r="D39" s="54">
        <v>1.12</v>
      </c>
      <c r="E39" s="54">
        <v>1.08</v>
      </c>
      <c r="F39" s="54">
        <v>4.51</v>
      </c>
      <c r="G39" s="54">
        <v>3.97</v>
      </c>
      <c r="H39" s="54">
        <v>4.88</v>
      </c>
      <c r="I39" s="54"/>
      <c r="J39" s="54">
        <v>6.26</v>
      </c>
      <c r="K39" s="54">
        <v>6.64</v>
      </c>
      <c r="L39" s="54">
        <v>14.1</v>
      </c>
      <c r="M39" s="54">
        <v>13.9</v>
      </c>
      <c r="N39" s="54">
        <v>14.3</v>
      </c>
      <c r="O39" s="54"/>
      <c r="P39" s="54">
        <v>5.28</v>
      </c>
      <c r="Q39" s="54">
        <v>4.86</v>
      </c>
      <c r="R39" s="54">
        <v>11.9</v>
      </c>
      <c r="S39" s="54">
        <v>10.3</v>
      </c>
      <c r="T39" s="54">
        <v>13.1</v>
      </c>
    </row>
    <row r="40" spans="1:20" s="110" customFormat="1" ht="12">
      <c r="A40" s="51" t="s">
        <v>323</v>
      </c>
      <c r="B40" s="49" t="s">
        <v>54</v>
      </c>
      <c r="C40" s="49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10" customFormat="1" ht="12">
      <c r="A41" s="58">
        <v>2322</v>
      </c>
      <c r="B41" s="2" t="s">
        <v>56</v>
      </c>
      <c r="C41" s="2"/>
      <c r="D41" s="54">
        <v>7.38</v>
      </c>
      <c r="E41" s="54">
        <v>6.98</v>
      </c>
      <c r="F41" s="54">
        <v>4.04</v>
      </c>
      <c r="G41" s="54">
        <v>8.84</v>
      </c>
      <c r="H41" s="54">
        <v>17.7</v>
      </c>
      <c r="I41" s="54"/>
      <c r="J41" s="54">
        <v>0.37</v>
      </c>
      <c r="K41" s="54">
        <v>1.36</v>
      </c>
      <c r="L41" s="54">
        <v>0.8</v>
      </c>
      <c r="M41" s="54">
        <v>3.55</v>
      </c>
      <c r="N41" s="54">
        <v>4.06</v>
      </c>
      <c r="O41" s="54"/>
      <c r="P41" s="54">
        <v>0.76</v>
      </c>
      <c r="Q41" s="54">
        <v>1.2</v>
      </c>
      <c r="R41" s="54">
        <v>3.41</v>
      </c>
      <c r="S41" s="54">
        <v>6.5</v>
      </c>
      <c r="T41" s="54">
        <v>3.79</v>
      </c>
    </row>
    <row r="42" spans="1:20" s="110" customFormat="1" ht="12">
      <c r="A42" s="51">
        <v>2410</v>
      </c>
      <c r="B42" s="49" t="s">
        <v>58</v>
      </c>
      <c r="C42" s="49"/>
      <c r="D42" s="57">
        <v>15.8</v>
      </c>
      <c r="E42" s="57">
        <v>16.8</v>
      </c>
      <c r="F42" s="57">
        <v>6.94</v>
      </c>
      <c r="G42" s="57">
        <v>11.2</v>
      </c>
      <c r="H42" s="57">
        <v>6.09</v>
      </c>
      <c r="I42" s="57"/>
      <c r="J42" s="57">
        <v>3.77</v>
      </c>
      <c r="K42" s="57">
        <v>4.74</v>
      </c>
      <c r="L42" s="57">
        <v>6.44</v>
      </c>
      <c r="M42" s="57">
        <v>5.99</v>
      </c>
      <c r="N42" s="57">
        <v>6.73</v>
      </c>
      <c r="O42" s="57"/>
      <c r="P42" s="57">
        <v>6.18</v>
      </c>
      <c r="Q42" s="57">
        <v>6.39</v>
      </c>
      <c r="R42" s="57">
        <v>5.6</v>
      </c>
      <c r="S42" s="57">
        <v>5.29</v>
      </c>
      <c r="T42" s="57">
        <v>5.56</v>
      </c>
    </row>
    <row r="43" spans="1:20" s="110" customFormat="1" ht="12">
      <c r="A43" s="58">
        <v>2420</v>
      </c>
      <c r="B43" s="2" t="s">
        <v>60</v>
      </c>
      <c r="C43" s="2"/>
      <c r="D43" s="54">
        <v>5.61</v>
      </c>
      <c r="E43" s="54">
        <v>5.43</v>
      </c>
      <c r="F43" s="54">
        <v>12.7</v>
      </c>
      <c r="G43" s="54">
        <v>10.4</v>
      </c>
      <c r="H43" s="54">
        <v>16.9</v>
      </c>
      <c r="I43" s="54"/>
      <c r="J43" s="54">
        <v>4.18</v>
      </c>
      <c r="K43" s="54">
        <v>4.48</v>
      </c>
      <c r="L43" s="54">
        <v>1.13</v>
      </c>
      <c r="M43" s="54">
        <v>1.91</v>
      </c>
      <c r="N43" s="54">
        <v>1.66</v>
      </c>
      <c r="O43" s="54"/>
      <c r="P43" s="54">
        <v>1.59</v>
      </c>
      <c r="Q43" s="54">
        <v>1.52</v>
      </c>
      <c r="R43" s="54">
        <v>1.63</v>
      </c>
      <c r="S43" s="54">
        <v>3.03</v>
      </c>
      <c r="T43" s="54">
        <v>1.45</v>
      </c>
    </row>
    <row r="44" spans="1:20" s="110" customFormat="1" ht="12">
      <c r="A44" s="51">
        <v>2510</v>
      </c>
      <c r="B44" s="49" t="s">
        <v>62</v>
      </c>
      <c r="C44" s="49"/>
      <c r="D44" s="57">
        <v>1.4</v>
      </c>
      <c r="E44" s="57">
        <v>1.53</v>
      </c>
      <c r="F44" s="57">
        <v>8.42</v>
      </c>
      <c r="G44" s="57">
        <v>13.6</v>
      </c>
      <c r="H44" s="57">
        <v>7.68</v>
      </c>
      <c r="I44" s="57"/>
      <c r="J44" s="57">
        <v>2.87</v>
      </c>
      <c r="K44" s="57">
        <v>2.3</v>
      </c>
      <c r="L44" s="57">
        <v>3.51</v>
      </c>
      <c r="M44" s="57">
        <v>5.99</v>
      </c>
      <c r="N44" s="57">
        <v>2.97</v>
      </c>
      <c r="O44" s="57"/>
      <c r="P44" s="57">
        <v>1.57</v>
      </c>
      <c r="Q44" s="57">
        <v>1.49</v>
      </c>
      <c r="R44" s="57">
        <v>4.1</v>
      </c>
      <c r="S44" s="57">
        <v>4.07</v>
      </c>
      <c r="T44" s="57">
        <v>4.92</v>
      </c>
    </row>
    <row r="45" spans="1:20" s="110" customFormat="1" ht="12">
      <c r="A45" s="58">
        <v>2520</v>
      </c>
      <c r="B45" s="2" t="s">
        <v>64</v>
      </c>
      <c r="C45" s="2"/>
      <c r="D45" s="54">
        <v>5.42</v>
      </c>
      <c r="E45" s="54">
        <v>4.7</v>
      </c>
      <c r="F45" s="54">
        <v>4.84</v>
      </c>
      <c r="G45" s="54">
        <v>6.85</v>
      </c>
      <c r="H45" s="54">
        <v>5.47</v>
      </c>
      <c r="I45" s="54"/>
      <c r="J45" s="54">
        <v>2.71</v>
      </c>
      <c r="K45" s="54">
        <v>2.79</v>
      </c>
      <c r="L45" s="54">
        <v>2.18</v>
      </c>
      <c r="M45" s="54">
        <v>3.32</v>
      </c>
      <c r="N45" s="54">
        <v>2.58</v>
      </c>
      <c r="O45" s="54"/>
      <c r="P45" s="54">
        <v>2.21</v>
      </c>
      <c r="Q45" s="54">
        <v>1.71</v>
      </c>
      <c r="R45" s="54">
        <v>1.71</v>
      </c>
      <c r="S45" s="54">
        <v>3.42</v>
      </c>
      <c r="T45" s="54">
        <v>1.82</v>
      </c>
    </row>
    <row r="46" spans="1:20" s="110" customFormat="1" ht="12">
      <c r="A46" s="51">
        <v>2610</v>
      </c>
      <c r="B46" s="49" t="s">
        <v>66</v>
      </c>
      <c r="C46" s="49"/>
      <c r="D46" s="57">
        <v>2.39</v>
      </c>
      <c r="E46" s="57">
        <v>2.19</v>
      </c>
      <c r="F46" s="57">
        <v>4.09</v>
      </c>
      <c r="G46" s="57">
        <v>4.74</v>
      </c>
      <c r="H46" s="57">
        <v>4.54</v>
      </c>
      <c r="I46" s="57"/>
      <c r="J46" s="57">
        <v>0.68</v>
      </c>
      <c r="K46" s="57">
        <v>0.61</v>
      </c>
      <c r="L46" s="57">
        <v>1.65</v>
      </c>
      <c r="M46" s="57">
        <v>3.47</v>
      </c>
      <c r="N46" s="57">
        <v>1.89</v>
      </c>
      <c r="O46" s="57"/>
      <c r="P46" s="57">
        <v>0.84</v>
      </c>
      <c r="Q46" s="57">
        <v>0.92</v>
      </c>
      <c r="R46" s="57">
        <v>2.47</v>
      </c>
      <c r="S46" s="57">
        <v>3.74</v>
      </c>
      <c r="T46" s="57">
        <v>2.24</v>
      </c>
    </row>
    <row r="47" spans="1:20" s="110" customFormat="1" ht="12">
      <c r="A47" s="58" t="s">
        <v>324</v>
      </c>
      <c r="B47" s="2" t="s">
        <v>68</v>
      </c>
      <c r="C47" s="2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s="110" customFormat="1" ht="12">
      <c r="A48" s="51">
        <v>2699</v>
      </c>
      <c r="B48" s="49" t="s">
        <v>70</v>
      </c>
      <c r="C48" s="49"/>
      <c r="D48" s="57">
        <v>12.4</v>
      </c>
      <c r="E48" s="57">
        <v>12.3</v>
      </c>
      <c r="F48" s="57">
        <v>7.68</v>
      </c>
      <c r="G48" s="57">
        <v>18.8</v>
      </c>
      <c r="H48" s="57">
        <v>9.17</v>
      </c>
      <c r="I48" s="57"/>
      <c r="J48" s="57">
        <v>1.95</v>
      </c>
      <c r="K48" s="57">
        <v>3.95</v>
      </c>
      <c r="L48" s="57">
        <v>2.47</v>
      </c>
      <c r="M48" s="57">
        <v>2.86</v>
      </c>
      <c r="N48" s="57">
        <v>3</v>
      </c>
      <c r="O48" s="57"/>
      <c r="P48" s="57">
        <v>2.94</v>
      </c>
      <c r="Q48" s="57">
        <v>4.7</v>
      </c>
      <c r="R48" s="57">
        <v>1.78</v>
      </c>
      <c r="S48" s="57">
        <v>2.36</v>
      </c>
      <c r="T48" s="57">
        <v>2.43</v>
      </c>
    </row>
    <row r="49" spans="1:20" s="110" customFormat="1" ht="12">
      <c r="A49" s="58">
        <v>2710</v>
      </c>
      <c r="B49" s="2" t="s">
        <v>72</v>
      </c>
      <c r="C49" s="2"/>
      <c r="D49" s="54">
        <v>5.48</v>
      </c>
      <c r="E49" s="54">
        <v>4.15</v>
      </c>
      <c r="F49" s="54">
        <v>6.66</v>
      </c>
      <c r="G49" s="54">
        <v>6.78</v>
      </c>
      <c r="H49" s="54">
        <v>6.76</v>
      </c>
      <c r="I49" s="54"/>
      <c r="J49" s="54">
        <v>2.57</v>
      </c>
      <c r="K49" s="54">
        <v>2.41</v>
      </c>
      <c r="L49" s="54">
        <v>1.56</v>
      </c>
      <c r="M49" s="54">
        <v>2.01</v>
      </c>
      <c r="N49" s="54">
        <v>1.8</v>
      </c>
      <c r="O49" s="54"/>
      <c r="P49" s="54">
        <v>1.4</v>
      </c>
      <c r="Q49" s="54">
        <v>1.19</v>
      </c>
      <c r="R49" s="54">
        <v>1.47</v>
      </c>
      <c r="S49" s="54">
        <v>1.95</v>
      </c>
      <c r="T49" s="54">
        <v>1.72</v>
      </c>
    </row>
    <row r="50" spans="1:20" s="110" customFormat="1" ht="12">
      <c r="A50" s="51">
        <v>2720</v>
      </c>
      <c r="B50" s="49" t="s">
        <v>74</v>
      </c>
      <c r="C50" s="49"/>
      <c r="D50" s="57">
        <v>0.53</v>
      </c>
      <c r="E50" s="57">
        <v>0.57</v>
      </c>
      <c r="F50" s="57">
        <v>3.82</v>
      </c>
      <c r="G50" s="57">
        <v>6.49</v>
      </c>
      <c r="H50" s="57">
        <v>3.63</v>
      </c>
      <c r="I50" s="57"/>
      <c r="J50" s="57">
        <v>1.38</v>
      </c>
      <c r="K50" s="57">
        <v>0.97</v>
      </c>
      <c r="L50" s="57">
        <v>1.42</v>
      </c>
      <c r="M50" s="57">
        <v>1.37</v>
      </c>
      <c r="N50" s="57">
        <v>1.59</v>
      </c>
      <c r="O50" s="57"/>
      <c r="P50" s="57">
        <v>0.51</v>
      </c>
      <c r="Q50" s="57">
        <v>0.42</v>
      </c>
      <c r="R50" s="57">
        <v>1.43</v>
      </c>
      <c r="S50" s="57">
        <v>1.33</v>
      </c>
      <c r="T50" s="57">
        <v>1.61</v>
      </c>
    </row>
    <row r="51" spans="1:20" s="110" customFormat="1" ht="12">
      <c r="A51" s="58">
        <v>2800</v>
      </c>
      <c r="B51" s="2" t="s">
        <v>76</v>
      </c>
      <c r="C51" s="2"/>
      <c r="D51" s="54">
        <v>6.56</v>
      </c>
      <c r="E51" s="54">
        <v>6.61</v>
      </c>
      <c r="F51" s="54">
        <v>15</v>
      </c>
      <c r="G51" s="54">
        <v>13</v>
      </c>
      <c r="H51" s="54">
        <v>16.6</v>
      </c>
      <c r="I51" s="54"/>
      <c r="J51" s="54">
        <v>13.3</v>
      </c>
      <c r="K51" s="54">
        <v>14.6</v>
      </c>
      <c r="L51" s="54">
        <v>3.5</v>
      </c>
      <c r="M51" s="54">
        <v>5.96</v>
      </c>
      <c r="N51" s="54">
        <v>3.48</v>
      </c>
      <c r="O51" s="54"/>
      <c r="P51" s="54">
        <v>5.43</v>
      </c>
      <c r="Q51" s="54">
        <v>4.77</v>
      </c>
      <c r="R51" s="54">
        <v>5.96</v>
      </c>
      <c r="S51" s="54">
        <v>4.11</v>
      </c>
      <c r="T51" s="54">
        <v>7.67</v>
      </c>
    </row>
    <row r="52" spans="1:20" s="110" customFormat="1" ht="12">
      <c r="A52" s="51">
        <v>2910</v>
      </c>
      <c r="B52" s="49" t="s">
        <v>78</v>
      </c>
      <c r="C52" s="49"/>
      <c r="D52" s="57">
        <v>19.5</v>
      </c>
      <c r="E52" s="57">
        <v>20.3</v>
      </c>
      <c r="F52" s="57">
        <v>43.2</v>
      </c>
      <c r="G52" s="57">
        <v>79.4</v>
      </c>
      <c r="H52" s="57">
        <v>30.9</v>
      </c>
      <c r="I52" s="57"/>
      <c r="J52" s="57">
        <v>9.1</v>
      </c>
      <c r="K52" s="57">
        <v>7.28</v>
      </c>
      <c r="L52" s="57">
        <v>19.7</v>
      </c>
      <c r="M52" s="57">
        <v>15.4</v>
      </c>
      <c r="N52" s="57">
        <v>19.2</v>
      </c>
      <c r="O52" s="57"/>
      <c r="P52" s="57">
        <v>3.99</v>
      </c>
      <c r="Q52" s="57">
        <v>3.04</v>
      </c>
      <c r="R52" s="57">
        <v>22.2</v>
      </c>
      <c r="S52" s="57">
        <v>29</v>
      </c>
      <c r="T52" s="57">
        <v>18.9</v>
      </c>
    </row>
    <row r="53" spans="1:20" s="110" customFormat="1" ht="12">
      <c r="A53" s="58">
        <v>2920</v>
      </c>
      <c r="B53" s="2" t="s">
        <v>80</v>
      </c>
      <c r="C53" s="2"/>
      <c r="D53" s="54">
        <v>9.36</v>
      </c>
      <c r="E53" s="54">
        <v>10.3</v>
      </c>
      <c r="F53" s="54">
        <v>13.2</v>
      </c>
      <c r="G53" s="54">
        <v>19</v>
      </c>
      <c r="H53" s="54">
        <v>12</v>
      </c>
      <c r="I53" s="54"/>
      <c r="J53" s="54">
        <v>14.2</v>
      </c>
      <c r="K53" s="54">
        <v>17</v>
      </c>
      <c r="L53" s="54">
        <v>4.7</v>
      </c>
      <c r="M53" s="54">
        <v>6.2</v>
      </c>
      <c r="N53" s="54">
        <v>4.99</v>
      </c>
      <c r="O53" s="54"/>
      <c r="P53" s="54">
        <v>3.69</v>
      </c>
      <c r="Q53" s="54">
        <v>3.08</v>
      </c>
      <c r="R53" s="54">
        <v>2.56</v>
      </c>
      <c r="S53" s="54">
        <v>3.73</v>
      </c>
      <c r="T53" s="54">
        <v>3.53</v>
      </c>
    </row>
    <row r="54" spans="1:20" s="110" customFormat="1" ht="12">
      <c r="A54" s="51" t="s">
        <v>318</v>
      </c>
      <c r="B54" s="49" t="s">
        <v>82</v>
      </c>
      <c r="C54" s="49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110" customFormat="1" ht="12">
      <c r="A55" s="58">
        <v>3100</v>
      </c>
      <c r="B55" s="2" t="s">
        <v>84</v>
      </c>
      <c r="C55" s="2"/>
      <c r="D55" s="54">
        <v>15.9</v>
      </c>
      <c r="E55" s="54">
        <v>7.86</v>
      </c>
      <c r="F55" s="54">
        <v>25.9</v>
      </c>
      <c r="G55" s="54">
        <v>43.5</v>
      </c>
      <c r="H55" s="54">
        <v>19.8</v>
      </c>
      <c r="I55" s="54"/>
      <c r="J55" s="54">
        <v>10.6</v>
      </c>
      <c r="K55" s="54">
        <v>5.37</v>
      </c>
      <c r="L55" s="54">
        <v>6.72</v>
      </c>
      <c r="M55" s="54">
        <v>11.6</v>
      </c>
      <c r="N55" s="54">
        <v>5.02</v>
      </c>
      <c r="O55" s="54"/>
      <c r="P55" s="54">
        <v>3.95</v>
      </c>
      <c r="Q55" s="54">
        <v>1.56</v>
      </c>
      <c r="R55" s="54">
        <v>5.84</v>
      </c>
      <c r="S55" s="54">
        <v>9.12</v>
      </c>
      <c r="T55" s="54">
        <v>4.55</v>
      </c>
    </row>
    <row r="56" spans="1:20" s="110" customFormat="1" ht="12">
      <c r="A56" s="51">
        <v>3200</v>
      </c>
      <c r="B56" s="49" t="s">
        <v>86</v>
      </c>
      <c r="C56" s="49"/>
      <c r="D56" s="57">
        <v>12.2</v>
      </c>
      <c r="E56" s="57">
        <v>13.1</v>
      </c>
      <c r="F56" s="57">
        <v>28.9</v>
      </c>
      <c r="G56" s="57">
        <v>16.7</v>
      </c>
      <c r="H56" s="57">
        <v>32.6</v>
      </c>
      <c r="I56" s="57"/>
      <c r="J56" s="57">
        <v>4.23</v>
      </c>
      <c r="K56" s="57">
        <v>2.09</v>
      </c>
      <c r="L56" s="57">
        <v>2.47</v>
      </c>
      <c r="M56" s="57">
        <v>0.8</v>
      </c>
      <c r="N56" s="57">
        <v>3.18</v>
      </c>
      <c r="O56" s="57"/>
      <c r="P56" s="57">
        <v>3.15</v>
      </c>
      <c r="Q56" s="57">
        <v>3.45</v>
      </c>
      <c r="R56" s="57">
        <v>3.17</v>
      </c>
      <c r="S56" s="57">
        <v>1.68</v>
      </c>
      <c r="T56" s="57">
        <v>4.02</v>
      </c>
    </row>
    <row r="57" spans="1:20" s="110" customFormat="1" ht="12">
      <c r="A57" s="58">
        <v>3300</v>
      </c>
      <c r="B57" s="2" t="s">
        <v>88</v>
      </c>
      <c r="C57" s="2"/>
      <c r="D57" s="54">
        <v>5.79</v>
      </c>
      <c r="E57" s="54">
        <v>7.61</v>
      </c>
      <c r="F57" s="54">
        <v>6.82</v>
      </c>
      <c r="G57" s="54">
        <v>10.3</v>
      </c>
      <c r="H57" s="54">
        <v>5.99</v>
      </c>
      <c r="I57" s="54"/>
      <c r="J57" s="54">
        <v>1.1</v>
      </c>
      <c r="K57" s="54">
        <v>3.54</v>
      </c>
      <c r="L57" s="54">
        <v>0.84</v>
      </c>
      <c r="M57" s="54">
        <v>1.91</v>
      </c>
      <c r="N57" s="54">
        <v>1.19</v>
      </c>
      <c r="O57" s="54"/>
      <c r="P57" s="54">
        <v>2.28</v>
      </c>
      <c r="Q57" s="54">
        <v>1.77</v>
      </c>
      <c r="R57" s="54">
        <v>1.34</v>
      </c>
      <c r="S57" s="54">
        <v>2.29</v>
      </c>
      <c r="T57" s="54">
        <v>1.42</v>
      </c>
    </row>
    <row r="58" spans="1:20" s="110" customFormat="1" ht="12">
      <c r="A58" s="51" t="s">
        <v>325</v>
      </c>
      <c r="B58" s="49" t="s">
        <v>90</v>
      </c>
      <c r="C58" s="49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s="110" customFormat="1" ht="12">
      <c r="A59" s="58">
        <v>3420</v>
      </c>
      <c r="B59" s="2" t="s">
        <v>92</v>
      </c>
      <c r="C59" s="2"/>
      <c r="D59" s="54">
        <v>34.2</v>
      </c>
      <c r="E59" s="54">
        <v>35.3</v>
      </c>
      <c r="F59" s="54">
        <v>8.37</v>
      </c>
      <c r="G59" s="54">
        <v>9.25</v>
      </c>
      <c r="H59" s="54">
        <v>10.2</v>
      </c>
      <c r="I59" s="54"/>
      <c r="J59" s="54">
        <v>25.5</v>
      </c>
      <c r="K59" s="54">
        <v>25.5</v>
      </c>
      <c r="L59" s="54">
        <v>4.5</v>
      </c>
      <c r="M59" s="54">
        <v>3.42</v>
      </c>
      <c r="N59" s="54">
        <v>4.73</v>
      </c>
      <c r="O59" s="54"/>
      <c r="P59" s="54">
        <v>12.9</v>
      </c>
      <c r="Q59" s="54">
        <v>12.3</v>
      </c>
      <c r="R59" s="54">
        <v>4.38</v>
      </c>
      <c r="S59" s="54">
        <v>3.83</v>
      </c>
      <c r="T59" s="54">
        <v>4.54</v>
      </c>
    </row>
    <row r="60" spans="1:20" s="110" customFormat="1" ht="12">
      <c r="A60" s="51">
        <v>3430</v>
      </c>
      <c r="B60" s="49" t="s">
        <v>94</v>
      </c>
      <c r="C60" s="49"/>
      <c r="D60" s="57">
        <v>35.5</v>
      </c>
      <c r="E60" s="57">
        <v>39.4</v>
      </c>
      <c r="F60" s="57">
        <v>15.2</v>
      </c>
      <c r="G60" s="57">
        <v>11.8</v>
      </c>
      <c r="H60" s="57">
        <v>20.2</v>
      </c>
      <c r="I60" s="57"/>
      <c r="J60" s="57">
        <v>33.1</v>
      </c>
      <c r="K60" s="57">
        <v>30.5</v>
      </c>
      <c r="L60" s="57">
        <v>9.98</v>
      </c>
      <c r="M60" s="57">
        <v>7.92</v>
      </c>
      <c r="N60" s="57">
        <v>11.3</v>
      </c>
      <c r="O60" s="57"/>
      <c r="P60" s="57">
        <v>25.9</v>
      </c>
      <c r="Q60" s="57">
        <v>24.8</v>
      </c>
      <c r="R60" s="57">
        <v>6.58</v>
      </c>
      <c r="S60" s="57">
        <v>5.61</v>
      </c>
      <c r="T60" s="57">
        <v>7.83</v>
      </c>
    </row>
    <row r="61" spans="1:20" s="110" customFormat="1" ht="12">
      <c r="A61" s="58">
        <v>3500</v>
      </c>
      <c r="B61" s="2" t="s">
        <v>96</v>
      </c>
      <c r="C61" s="2"/>
      <c r="D61" s="54">
        <v>5.47</v>
      </c>
      <c r="E61" s="54">
        <v>5.69</v>
      </c>
      <c r="F61" s="54">
        <v>8.61</v>
      </c>
      <c r="G61" s="54">
        <v>8.08</v>
      </c>
      <c r="H61" s="54">
        <v>8.97</v>
      </c>
      <c r="I61" s="54"/>
      <c r="J61" s="54">
        <v>0.96</v>
      </c>
      <c r="K61" s="54">
        <v>0.91</v>
      </c>
      <c r="L61" s="54">
        <v>2.08</v>
      </c>
      <c r="M61" s="54">
        <v>3.22</v>
      </c>
      <c r="N61" s="54">
        <v>2.16</v>
      </c>
      <c r="O61" s="54"/>
      <c r="P61" s="54">
        <v>0.3</v>
      </c>
      <c r="Q61" s="54">
        <v>0.39</v>
      </c>
      <c r="R61" s="54">
        <v>5.91</v>
      </c>
      <c r="S61" s="54">
        <v>3.77</v>
      </c>
      <c r="T61" s="54">
        <v>7.07</v>
      </c>
    </row>
    <row r="62" spans="1:20" s="110" customFormat="1" ht="12">
      <c r="A62" s="51">
        <v>3610</v>
      </c>
      <c r="B62" s="49" t="s">
        <v>98</v>
      </c>
      <c r="C62" s="49"/>
      <c r="D62" s="57">
        <v>49.8</v>
      </c>
      <c r="E62" s="57">
        <v>58.5</v>
      </c>
      <c r="F62" s="57">
        <v>28.9</v>
      </c>
      <c r="G62" s="57">
        <v>40.7</v>
      </c>
      <c r="H62" s="57">
        <v>31</v>
      </c>
      <c r="I62" s="57"/>
      <c r="J62" s="57">
        <v>57.1</v>
      </c>
      <c r="K62" s="57">
        <v>57.4</v>
      </c>
      <c r="L62" s="57">
        <v>6.11</v>
      </c>
      <c r="M62" s="57">
        <v>40.9</v>
      </c>
      <c r="N62" s="57">
        <v>9.58</v>
      </c>
      <c r="O62" s="57"/>
      <c r="P62" s="57">
        <v>42.8</v>
      </c>
      <c r="Q62" s="57">
        <v>44.3</v>
      </c>
      <c r="R62" s="57">
        <v>8.28</v>
      </c>
      <c r="S62" s="57">
        <v>33.1</v>
      </c>
      <c r="T62" s="57">
        <v>7.55</v>
      </c>
    </row>
    <row r="63" spans="1:20" s="110" customFormat="1" ht="12">
      <c r="A63" s="111">
        <v>3690</v>
      </c>
      <c r="B63" s="62" t="s">
        <v>100</v>
      </c>
      <c r="C63" s="62"/>
      <c r="D63" s="112">
        <v>14.7</v>
      </c>
      <c r="E63" s="112">
        <v>15.8</v>
      </c>
      <c r="F63" s="112">
        <v>5.58</v>
      </c>
      <c r="G63" s="112">
        <v>9.52</v>
      </c>
      <c r="H63" s="112">
        <v>6.81</v>
      </c>
      <c r="I63" s="54"/>
      <c r="J63" s="112">
        <v>5.39</v>
      </c>
      <c r="K63" s="112">
        <v>6.93</v>
      </c>
      <c r="L63" s="112">
        <v>2.14</v>
      </c>
      <c r="M63" s="112">
        <v>3</v>
      </c>
      <c r="N63" s="112">
        <v>2.6</v>
      </c>
      <c r="O63" s="54"/>
      <c r="P63" s="112">
        <v>3.07</v>
      </c>
      <c r="Q63" s="112">
        <v>3.7</v>
      </c>
      <c r="R63" s="112">
        <v>2.12</v>
      </c>
      <c r="S63" s="112">
        <v>2.92</v>
      </c>
      <c r="T63" s="112">
        <v>2.44</v>
      </c>
    </row>
    <row r="64" s="104" customFormat="1" ht="12">
      <c r="A64" s="7" t="s">
        <v>101</v>
      </c>
    </row>
    <row r="65" spans="4:20" s="104" customFormat="1" ht="3.75" customHeight="1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1:20" s="104" customFormat="1" ht="46.5" customHeight="1">
      <c r="A66" s="335" t="s">
        <v>216</v>
      </c>
      <c r="B66" s="336"/>
      <c r="C66" s="336"/>
      <c r="D66" s="336"/>
      <c r="E66" s="336"/>
      <c r="F66" s="336"/>
      <c r="G66" s="336"/>
      <c r="H66" s="336"/>
      <c r="I66" s="336"/>
      <c r="J66" s="336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4:20" s="104" customFormat="1" ht="12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s="104" customFormat="1" ht="12">
      <c r="A68" s="113" t="s">
        <v>177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 s="104" customFormat="1" ht="12">
      <c r="A69" s="114" t="s">
        <v>173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1:20" s="104" customFormat="1" ht="12">
      <c r="A70" s="114" t="s">
        <v>174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4:20" s="104" customFormat="1" ht="12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4:20" s="104" customFormat="1" ht="12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4:20" s="104" customFormat="1" ht="12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4:20" s="104" customFormat="1" ht="12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4:20" s="104" customFormat="1" ht="12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4:20" s="104" customFormat="1" ht="12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4:20" s="104" customFormat="1" ht="12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4:20" s="104" customFormat="1" ht="12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4:20" s="104" customFormat="1" ht="12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4:20" s="104" customFormat="1" ht="12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4:20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</sheetData>
  <mergeCells count="20">
    <mergeCell ref="T12:T13"/>
    <mergeCell ref="A66:J66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250" customWidth="1"/>
    <col min="5" max="5" width="1.57421875" style="250" customWidth="1"/>
    <col min="6" max="6" width="10.140625" style="250" customWidth="1"/>
    <col min="7" max="7" width="0.9921875" style="251" customWidth="1"/>
    <col min="8" max="8" width="10.7109375" style="250" customWidth="1"/>
    <col min="9" max="9" width="1.7109375" style="250" customWidth="1"/>
    <col min="10" max="10" width="9.7109375" style="250" customWidth="1"/>
    <col min="11" max="11" width="0.9921875" style="251" customWidth="1"/>
    <col min="12" max="12" width="9.57421875" style="250" customWidth="1"/>
    <col min="13" max="13" width="1.421875" style="250" customWidth="1"/>
    <col min="14" max="14" width="10.421875" style="250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ht="12"/>
    <row r="2" ht="12"/>
    <row r="3" ht="12"/>
    <row r="4" ht="12"/>
    <row r="5" ht="12"/>
    <row r="6" spans="2:14" s="32" customFormat="1" ht="15">
      <c r="B6" s="34" t="s">
        <v>143</v>
      </c>
      <c r="D6" s="252"/>
      <c r="E6" s="252"/>
      <c r="F6" s="252"/>
      <c r="G6" s="253"/>
      <c r="H6" s="252"/>
      <c r="I6" s="252"/>
      <c r="J6" s="252"/>
      <c r="K6" s="253"/>
      <c r="L6" s="252"/>
      <c r="M6" s="252"/>
      <c r="N6" s="252"/>
    </row>
    <row r="7" spans="2:14" s="32" customFormat="1" ht="15">
      <c r="B7" s="34" t="s">
        <v>307</v>
      </c>
      <c r="D7" s="252"/>
      <c r="E7" s="252"/>
      <c r="F7" s="252"/>
      <c r="G7" s="253"/>
      <c r="H7" s="252"/>
      <c r="I7" s="252"/>
      <c r="J7" s="252"/>
      <c r="K7" s="253"/>
      <c r="L7" s="252"/>
      <c r="M7" s="252"/>
      <c r="N7" s="252"/>
    </row>
    <row r="8" spans="2:14" s="32" customFormat="1" ht="15">
      <c r="B8" s="34" t="s">
        <v>249</v>
      </c>
      <c r="D8" s="252"/>
      <c r="E8" s="252"/>
      <c r="F8" s="252"/>
      <c r="G8" s="253"/>
      <c r="H8" s="252"/>
      <c r="I8" s="252"/>
      <c r="J8" s="252"/>
      <c r="K8" s="253"/>
      <c r="L8" s="252"/>
      <c r="M8" s="252"/>
      <c r="N8" s="252"/>
    </row>
    <row r="9" spans="2:14" s="32" customFormat="1" ht="15">
      <c r="B9" s="122" t="s">
        <v>354</v>
      </c>
      <c r="D9" s="253"/>
      <c r="E9" s="253"/>
      <c r="F9" s="253"/>
      <c r="G9" s="253"/>
      <c r="H9" s="252"/>
      <c r="I9" s="252"/>
      <c r="J9" s="252"/>
      <c r="K9" s="253"/>
      <c r="L9" s="252"/>
      <c r="M9" s="252"/>
      <c r="N9" s="252"/>
    </row>
    <row r="10" spans="2:14" s="18" customFormat="1" ht="12">
      <c r="B10" s="124"/>
      <c r="D10" s="251"/>
      <c r="E10" s="251"/>
      <c r="F10" s="251"/>
      <c r="G10" s="251"/>
      <c r="H10" s="251"/>
      <c r="I10" s="251"/>
      <c r="J10" s="251"/>
      <c r="K10" s="251"/>
      <c r="L10" s="248"/>
      <c r="M10" s="248"/>
      <c r="N10" s="292" t="s">
        <v>335</v>
      </c>
    </row>
    <row r="11" spans="2:14" s="144" customFormat="1" ht="12.75" customHeight="1">
      <c r="B11" s="305" t="s">
        <v>245</v>
      </c>
      <c r="C11" s="125"/>
      <c r="D11" s="308" t="s">
        <v>306</v>
      </c>
      <c r="E11" s="308"/>
      <c r="F11" s="308"/>
      <c r="G11" s="249"/>
      <c r="H11" s="308" t="s">
        <v>150</v>
      </c>
      <c r="I11" s="308"/>
      <c r="J11" s="308"/>
      <c r="K11" s="249"/>
      <c r="L11" s="308" t="s">
        <v>151</v>
      </c>
      <c r="M11" s="308"/>
      <c r="N11" s="308"/>
    </row>
    <row r="12" spans="2:14" s="144" customFormat="1" ht="12" customHeight="1">
      <c r="B12" s="306"/>
      <c r="C12" s="68" t="s">
        <v>1</v>
      </c>
      <c r="D12" s="309"/>
      <c r="E12" s="309"/>
      <c r="F12" s="309"/>
      <c r="G12" s="249"/>
      <c r="H12" s="309"/>
      <c r="I12" s="309"/>
      <c r="J12" s="309"/>
      <c r="K12" s="249"/>
      <c r="L12" s="309"/>
      <c r="M12" s="309"/>
      <c r="N12" s="309"/>
    </row>
    <row r="13" spans="2:14" s="144" customFormat="1" ht="23.25" customHeight="1">
      <c r="B13" s="307"/>
      <c r="C13" s="163"/>
      <c r="D13" s="258" t="s">
        <v>246</v>
      </c>
      <c r="E13" s="258"/>
      <c r="F13" s="258" t="s">
        <v>247</v>
      </c>
      <c r="G13" s="249"/>
      <c r="H13" s="258" t="s">
        <v>246</v>
      </c>
      <c r="I13" s="258"/>
      <c r="J13" s="258" t="s">
        <v>247</v>
      </c>
      <c r="K13" s="249"/>
      <c r="L13" s="258" t="s">
        <v>246</v>
      </c>
      <c r="M13" s="258"/>
      <c r="N13" s="258" t="s">
        <v>247</v>
      </c>
    </row>
    <row r="14" spans="4:20" ht="12">
      <c r="D14" s="254"/>
      <c r="E14" s="254"/>
      <c r="F14" s="254"/>
      <c r="G14" s="255"/>
      <c r="H14" s="256"/>
      <c r="I14" s="256"/>
      <c r="J14" s="256"/>
      <c r="K14" s="255"/>
      <c r="L14" s="256"/>
      <c r="M14" s="256"/>
      <c r="N14" s="256"/>
      <c r="O14" s="127"/>
      <c r="P14" s="127"/>
      <c r="Q14" s="127"/>
      <c r="R14" s="127"/>
      <c r="S14" s="127"/>
      <c r="T14" s="127"/>
    </row>
    <row r="15" spans="2:14" ht="12">
      <c r="B15" s="13" t="s">
        <v>3</v>
      </c>
      <c r="C15" s="128" t="s">
        <v>113</v>
      </c>
      <c r="D15" s="251">
        <v>-0.8497513844235693</v>
      </c>
      <c r="E15" s="251"/>
      <c r="F15" s="251"/>
      <c r="H15" s="251">
        <v>-1.6302936683398106</v>
      </c>
      <c r="I15" s="251"/>
      <c r="J15" s="251"/>
      <c r="L15" s="251">
        <v>-0.503887692413274</v>
      </c>
      <c r="M15" s="251"/>
      <c r="N15" s="251"/>
    </row>
    <row r="16" spans="2:14" ht="12">
      <c r="B16" s="49" t="s">
        <v>4</v>
      </c>
      <c r="C16" s="50" t="s">
        <v>5</v>
      </c>
      <c r="D16" s="227">
        <v>-0.8250597771953805</v>
      </c>
      <c r="E16" s="227" t="str">
        <f>IF('CV''S'!L15&gt;15,"*"," ")</f>
        <v> </v>
      </c>
      <c r="F16" s="227">
        <v>-0.8250597771954054</v>
      </c>
      <c r="G16" s="227"/>
      <c r="H16" s="227">
        <v>-1.6270388733328534</v>
      </c>
      <c r="I16" s="227" t="str">
        <f>IF('CV''S'!M15&gt;15,"*"," ")</f>
        <v> </v>
      </c>
      <c r="J16" s="227">
        <v>-1.6270388733328576</v>
      </c>
      <c r="K16" s="227"/>
      <c r="L16" s="227">
        <v>-0.46954989866512253</v>
      </c>
      <c r="M16" s="227" t="str">
        <f>IF('CV''S'!T15&gt;15,"*"," ")</f>
        <v> </v>
      </c>
      <c r="N16" s="227">
        <v>-0.4695498986651569</v>
      </c>
    </row>
    <row r="17" spans="2:14" ht="12">
      <c r="B17" s="13" t="s">
        <v>6</v>
      </c>
      <c r="C17" s="13" t="s">
        <v>7</v>
      </c>
      <c r="D17" s="251">
        <v>-8.136606141094038</v>
      </c>
      <c r="E17" s="251" t="str">
        <f>IF('CV''S'!L16&gt;15,"*"," ")</f>
        <v> </v>
      </c>
      <c r="F17" s="251">
        <v>-0.3426048575961843</v>
      </c>
      <c r="H17" s="251">
        <v>1.7142199723884088</v>
      </c>
      <c r="I17" s="251" t="str">
        <f>IF('CV''S'!M16&gt;15,"*"," ")</f>
        <v> </v>
      </c>
      <c r="J17" s="251">
        <v>0.04677229228088728</v>
      </c>
      <c r="L17" s="251">
        <v>-10.584317200766137</v>
      </c>
      <c r="M17" s="251" t="str">
        <f>IF('CV''S'!T16&gt;15,"*"," ")</f>
        <v> </v>
      </c>
      <c r="N17" s="251">
        <v>-0.5152121286858631</v>
      </c>
    </row>
    <row r="18" spans="2:14" ht="12">
      <c r="B18" s="49" t="s">
        <v>8</v>
      </c>
      <c r="C18" s="50" t="s">
        <v>137</v>
      </c>
      <c r="D18" s="227">
        <v>2.4810772909512613</v>
      </c>
      <c r="E18" s="227" t="str">
        <f>IF('CV''S'!L17&gt;15,"*"," ")</f>
        <v> </v>
      </c>
      <c r="F18" s="227">
        <v>0.05322017205377625</v>
      </c>
      <c r="G18" s="227"/>
      <c r="H18" s="227">
        <v>2.7665617563521927</v>
      </c>
      <c r="I18" s="227" t="str">
        <f>IF('CV''S'!M17&gt;15,"*"," ")</f>
        <v> </v>
      </c>
      <c r="J18" s="227">
        <v>0.07542162925293837</v>
      </c>
      <c r="K18" s="227"/>
      <c r="L18" s="227">
        <v>2.29828562441019</v>
      </c>
      <c r="M18" s="227" t="str">
        <f>IF('CV''S'!T17&gt;15,"*"," ")</f>
        <v> </v>
      </c>
      <c r="N18" s="227">
        <v>0.043378472450778166</v>
      </c>
    </row>
    <row r="19" spans="2:14" ht="12">
      <c r="B19" s="13" t="s">
        <v>9</v>
      </c>
      <c r="C19" s="13" t="s">
        <v>10</v>
      </c>
      <c r="D19" s="251">
        <v>-0.8741359654819036</v>
      </c>
      <c r="E19" s="251" t="str">
        <f>IF('CV''S'!L18&gt;15,"*"," ")</f>
        <v> </v>
      </c>
      <c r="F19" s="251">
        <v>-0.023360955957662802</v>
      </c>
      <c r="H19" s="251">
        <v>-0.40816723194588844</v>
      </c>
      <c r="I19" s="251" t="str">
        <f>IF('CV''S'!M18&gt;15,"*"," ")</f>
        <v> </v>
      </c>
      <c r="J19" s="251">
        <v>-0.013184136079176225</v>
      </c>
      <c r="L19" s="251">
        <v>-1.1492406290701251</v>
      </c>
      <c r="M19" s="251" t="str">
        <f>IF('CV''S'!T18&gt;15,"*"," ")</f>
        <v> </v>
      </c>
      <c r="N19" s="251">
        <v>-0.027872245611284242</v>
      </c>
    </row>
    <row r="20" spans="2:14" ht="12">
      <c r="B20" s="118" t="s">
        <v>11</v>
      </c>
      <c r="C20" s="50" t="s">
        <v>12</v>
      </c>
      <c r="D20" s="227">
        <v>1.7698407794740634</v>
      </c>
      <c r="E20" s="227" t="str">
        <f>IF('CV''S'!L19&gt;15,"*"," ")</f>
        <v> </v>
      </c>
      <c r="F20" s="227">
        <v>0.05646180330648807</v>
      </c>
      <c r="G20" s="227"/>
      <c r="H20" s="227">
        <v>-0.29409840635069573</v>
      </c>
      <c r="I20" s="227" t="str">
        <f>IF('CV''S'!M19&gt;15,"*"," ")</f>
        <v> </v>
      </c>
      <c r="J20" s="227">
        <v>-0.01442581661996591</v>
      </c>
      <c r="K20" s="227"/>
      <c r="L20" s="227">
        <v>3.6166487240372636</v>
      </c>
      <c r="M20" s="227" t="str">
        <f>IF('CV''S'!T19&gt;15,"*"," ")</f>
        <v> </v>
      </c>
      <c r="N20" s="227">
        <v>0.08788562628482785</v>
      </c>
    </row>
    <row r="21" spans="2:14" ht="12">
      <c r="B21" s="13" t="s">
        <v>13</v>
      </c>
      <c r="C21" s="13" t="s">
        <v>14</v>
      </c>
      <c r="D21" s="251">
        <v>-1.184670910797736</v>
      </c>
      <c r="E21" s="251" t="str">
        <f>IF('CV''S'!L20&gt;15,"*"," ")</f>
        <v> </v>
      </c>
      <c r="F21" s="251">
        <v>-0.050634151614504595</v>
      </c>
      <c r="H21" s="251">
        <v>-1.3671514902901971</v>
      </c>
      <c r="I21" s="251" t="str">
        <f>IF('CV''S'!M20&gt;15,"*"," ")</f>
        <v> </v>
      </c>
      <c r="J21" s="251">
        <v>-0.07448688097786686</v>
      </c>
      <c r="L21" s="251">
        <v>-1.0672565205004592</v>
      </c>
      <c r="M21" s="251" t="str">
        <f>IF('CV''S'!T20&gt;15,"*"," ")</f>
        <v> </v>
      </c>
      <c r="N21" s="251">
        <v>-0.04006045841049775</v>
      </c>
    </row>
    <row r="22" spans="2:14" ht="12">
      <c r="B22" s="118" t="s">
        <v>15</v>
      </c>
      <c r="C22" s="50" t="s">
        <v>16</v>
      </c>
      <c r="D22" s="227">
        <v>-14.358640738005658</v>
      </c>
      <c r="E22" s="227" t="str">
        <f>IF('CV''S'!L21&gt;15,"*"," ")</f>
        <v> </v>
      </c>
      <c r="F22" s="227">
        <v>-0.02624478653674445</v>
      </c>
      <c r="G22" s="227"/>
      <c r="H22" s="227">
        <v>-3.743799968292061</v>
      </c>
      <c r="I22" s="227" t="str">
        <f>IF('CV''S'!M21&gt;15,"*"," ")</f>
        <v> </v>
      </c>
      <c r="J22" s="227">
        <v>-0.00576544363462387</v>
      </c>
      <c r="K22" s="227"/>
      <c r="L22" s="227">
        <v>-18.06450592635349</v>
      </c>
      <c r="M22" s="227" t="str">
        <f>IF('CV''S'!T21&gt;15,"*"," ")</f>
        <v> </v>
      </c>
      <c r="N22" s="227">
        <v>-0.035323088879757575</v>
      </c>
    </row>
    <row r="23" spans="2:14" ht="13.5">
      <c r="B23" s="13" t="s">
        <v>17</v>
      </c>
      <c r="C23" s="13" t="s">
        <v>198</v>
      </c>
      <c r="D23" s="251">
        <v>-0.4057519394942699</v>
      </c>
      <c r="E23" s="251" t="str">
        <f>IF('CV''S'!L22&gt;15,"*"," ")</f>
        <v> </v>
      </c>
      <c r="F23" s="251">
        <v>-0.006025834698117765</v>
      </c>
      <c r="H23" s="251">
        <v>2.6120269328999246</v>
      </c>
      <c r="I23" s="251" t="str">
        <f>IF('CV''S'!M22&gt;15,"*"," ")</f>
        <v> </v>
      </c>
      <c r="J23" s="251">
        <v>0.03531465021207913</v>
      </c>
      <c r="L23" s="251">
        <v>-1.5770738521155292</v>
      </c>
      <c r="M23" s="251" t="str">
        <f>IF('CV''S'!T22&gt;15,"*"," ")</f>
        <v> </v>
      </c>
      <c r="N23" s="251">
        <v>-0.024351687378805092</v>
      </c>
    </row>
    <row r="24" spans="2:14" ht="12">
      <c r="B24" s="49" t="s">
        <v>19</v>
      </c>
      <c r="C24" s="50" t="s">
        <v>20</v>
      </c>
      <c r="D24" s="227">
        <v>-1.4621837781106706</v>
      </c>
      <c r="E24" s="227" t="str">
        <f>IF('CV''S'!L23&gt;15,"*"," ")</f>
        <v> </v>
      </c>
      <c r="F24" s="227">
        <v>-0.059818059325901354</v>
      </c>
      <c r="G24" s="227"/>
      <c r="H24" s="227">
        <v>-3.293025981189923</v>
      </c>
      <c r="I24" s="227" t="str">
        <f>IF('CV''S'!M23&gt;15,"*"," ")</f>
        <v> </v>
      </c>
      <c r="J24" s="227">
        <v>-0.15053981410405531</v>
      </c>
      <c r="K24" s="227"/>
      <c r="L24" s="227">
        <v>-0.505462487411279</v>
      </c>
      <c r="M24" s="227" t="str">
        <f>IF('CV''S'!T23&gt;15,"*"," ")</f>
        <v> </v>
      </c>
      <c r="N24" s="227">
        <v>-0.019601948735777155</v>
      </c>
    </row>
    <row r="25" spans="2:14" ht="12">
      <c r="B25" s="13" t="s">
        <v>21</v>
      </c>
      <c r="C25" s="13" t="s">
        <v>22</v>
      </c>
      <c r="D25" s="251">
        <v>-9.137654323244337</v>
      </c>
      <c r="E25" s="251" t="str">
        <f>IF('CV''S'!L24&gt;15,"*"," ")</f>
        <v> </v>
      </c>
      <c r="F25" s="251">
        <v>-0.2754061263764194</v>
      </c>
      <c r="H25" s="251">
        <v>-9.77629842479243</v>
      </c>
      <c r="I25" s="251" t="str">
        <f>IF('CV''S'!M24&gt;15,"*"," ")</f>
        <v> </v>
      </c>
      <c r="J25" s="251">
        <v>-0.5394912608398684</v>
      </c>
      <c r="L25" s="251">
        <v>-8.317044239508142</v>
      </c>
      <c r="M25" s="251" t="str">
        <f>IF('CV''S'!T24&gt;15,"*"," ")</f>
        <v> </v>
      </c>
      <c r="N25" s="251">
        <v>-0.15833964106910886</v>
      </c>
    </row>
    <row r="26" spans="2:14" ht="12">
      <c r="B26" s="49" t="s">
        <v>23</v>
      </c>
      <c r="C26" s="50" t="s">
        <v>24</v>
      </c>
      <c r="D26" s="227">
        <v>-6.228373702422141</v>
      </c>
      <c r="E26" s="227" t="str">
        <f>IF('CV''S'!L25&gt;15,"*"," ")</f>
        <v> </v>
      </c>
      <c r="F26" s="227">
        <v>-0.013883523144463353</v>
      </c>
      <c r="G26" s="227"/>
      <c r="H26" s="227">
        <v>25.257731958762886</v>
      </c>
      <c r="I26" s="227" t="str">
        <f>IF('CV''S'!M25&gt;15,"*"," ")</f>
        <v> </v>
      </c>
      <c r="J26" s="227">
        <v>0.030762984184744546</v>
      </c>
      <c r="K26" s="227"/>
      <c r="L26" s="227">
        <v>-12.577962577962577</v>
      </c>
      <c r="M26" s="227" t="str">
        <f>IF('CV''S'!T25&gt;15,"*"," ")</f>
        <v> </v>
      </c>
      <c r="N26" s="227">
        <v>-0.0336749048324048</v>
      </c>
    </row>
    <row r="27" spans="2:14" ht="12">
      <c r="B27" s="13" t="s">
        <v>25</v>
      </c>
      <c r="C27" s="13" t="s">
        <v>26</v>
      </c>
      <c r="D27" s="251">
        <v>-6.029067398745768</v>
      </c>
      <c r="E27" s="251" t="str">
        <f>IF('CV''S'!L26&gt;15,"*"," ")</f>
        <v> </v>
      </c>
      <c r="F27" s="251">
        <v>-0.25443805807183073</v>
      </c>
      <c r="H27" s="251">
        <v>-9.447827539248188</v>
      </c>
      <c r="I27" s="251" t="str">
        <f>IF('CV''S'!M26&gt;15,"*"," ")</f>
        <v> </v>
      </c>
      <c r="J27" s="251">
        <v>-0.19237328715528193</v>
      </c>
      <c r="L27" s="251">
        <v>-5.434308396509813</v>
      </c>
      <c r="M27" s="251" t="str">
        <f>IF('CV''S'!T26&gt;15,"*"," ")</f>
        <v>*</v>
      </c>
      <c r="N27" s="251">
        <v>-0.28195079409677193</v>
      </c>
    </row>
    <row r="28" spans="2:14" ht="12">
      <c r="B28" s="49" t="s">
        <v>27</v>
      </c>
      <c r="C28" s="50" t="s">
        <v>28</v>
      </c>
      <c r="D28" s="227">
        <v>2.9862112836318344</v>
      </c>
      <c r="E28" s="227" t="str">
        <f>IF('CV''S'!L27&gt;15,"*"," ")</f>
        <v> </v>
      </c>
      <c r="F28" s="227">
        <v>0.04284609503749663</v>
      </c>
      <c r="G28" s="227"/>
      <c r="H28" s="227">
        <v>3.7312708326591393</v>
      </c>
      <c r="I28" s="227" t="str">
        <f>IF('CV''S'!M27&gt;15,"*"," ")</f>
        <v> </v>
      </c>
      <c r="J28" s="227">
        <v>0.04825812348981017</v>
      </c>
      <c r="K28" s="227"/>
      <c r="L28" s="227">
        <v>2.7009614431559026</v>
      </c>
      <c r="M28" s="227" t="str">
        <f>IF('CV''S'!T27&gt;15,"*"," ")</f>
        <v> </v>
      </c>
      <c r="N28" s="227">
        <v>0.04044699313203428</v>
      </c>
    </row>
    <row r="29" spans="2:14" ht="12">
      <c r="B29" s="13" t="s">
        <v>29</v>
      </c>
      <c r="C29" s="13" t="s">
        <v>30</v>
      </c>
      <c r="D29" s="251">
        <v>-6.355226054276475</v>
      </c>
      <c r="E29" s="251" t="str">
        <f>IF('CV''S'!L28&gt;15,"*"," ")</f>
        <v> </v>
      </c>
      <c r="F29" s="251">
        <v>-0.16716790275055676</v>
      </c>
      <c r="H29" s="251">
        <v>2.903562277499372</v>
      </c>
      <c r="I29" s="251" t="str">
        <f>IF('CV''S'!M28&gt;15,"*"," ")</f>
        <v> </v>
      </c>
      <c r="J29" s="251">
        <v>0.0535945595218576</v>
      </c>
      <c r="L29" s="251">
        <v>-8.89900198108624</v>
      </c>
      <c r="M29" s="251" t="str">
        <f>IF('CV''S'!T28&gt;15,"*"," ")</f>
        <v> </v>
      </c>
      <c r="N29" s="251">
        <v>-0.2650298501809845</v>
      </c>
    </row>
    <row r="30" spans="2:14" ht="12">
      <c r="B30" s="49" t="s">
        <v>31</v>
      </c>
      <c r="C30" s="50" t="s">
        <v>32</v>
      </c>
      <c r="D30" s="227">
        <v>-11.110557177135261</v>
      </c>
      <c r="E30" s="227" t="str">
        <f>IF('CV''S'!L29&gt;15,"*"," ")</f>
        <v> </v>
      </c>
      <c r="F30" s="227">
        <v>-0.934817005058973</v>
      </c>
      <c r="G30" s="227"/>
      <c r="H30" s="227">
        <v>-10.51851321751258</v>
      </c>
      <c r="I30" s="227" t="str">
        <f>IF('CV''S'!M29&gt;15,"*"," ")</f>
        <v> </v>
      </c>
      <c r="J30" s="227">
        <v>-0.611187033124978</v>
      </c>
      <c r="K30" s="227"/>
      <c r="L30" s="227">
        <v>-11.269944180612857</v>
      </c>
      <c r="M30" s="227" t="str">
        <f>IF('CV''S'!T29&gt;15,"*"," ")</f>
        <v> </v>
      </c>
      <c r="N30" s="227">
        <v>-1.0782791633186235</v>
      </c>
    </row>
    <row r="31" spans="2:14" ht="12">
      <c r="B31" s="13" t="s">
        <v>33</v>
      </c>
      <c r="C31" s="13" t="s">
        <v>34</v>
      </c>
      <c r="D31" s="251">
        <v>5.422151502001049</v>
      </c>
      <c r="E31" s="251" t="str">
        <f>IF('CV''S'!L30&gt;15,"*"," ")</f>
        <v> </v>
      </c>
      <c r="F31" s="251">
        <v>0.021683363577706966</v>
      </c>
      <c r="H31" s="251">
        <v>4.844476224526284</v>
      </c>
      <c r="I31" s="251" t="str">
        <f>IF('CV''S'!M30&gt;15,"*"," ")</f>
        <v> </v>
      </c>
      <c r="J31" s="251">
        <v>0.008506906851087534</v>
      </c>
      <c r="L31" s="251">
        <v>5.51220599710176</v>
      </c>
      <c r="M31" s="251" t="str">
        <f>IF('CV''S'!T30&gt;15,"*"," ")</f>
        <v> </v>
      </c>
      <c r="N31" s="251">
        <v>0.027524364363015107</v>
      </c>
    </row>
    <row r="32" spans="2:14" ht="12">
      <c r="B32" s="49" t="s">
        <v>35</v>
      </c>
      <c r="C32" s="50" t="s">
        <v>36</v>
      </c>
      <c r="D32" s="227">
        <v>11.71235444463672</v>
      </c>
      <c r="E32" s="227" t="str">
        <f>IF('CV''S'!L31&gt;15,"*"," ")</f>
        <v> </v>
      </c>
      <c r="F32" s="227">
        <v>0.16518974556178534</v>
      </c>
      <c r="G32" s="227"/>
      <c r="H32" s="227">
        <v>-0.5666119908444123</v>
      </c>
      <c r="I32" s="227" t="str">
        <f>IF('CV''S'!M31&gt;15,"*"," ")</f>
        <v> </v>
      </c>
      <c r="J32" s="227">
        <v>-0.004526752693851816</v>
      </c>
      <c r="K32" s="227"/>
      <c r="L32" s="227">
        <v>14.298587671368711</v>
      </c>
      <c r="M32" s="227" t="str">
        <f>IF('CV''S'!T31&gt;15,"*"," ")</f>
        <v> </v>
      </c>
      <c r="N32" s="227">
        <v>0.24042349164074778</v>
      </c>
    </row>
    <row r="33" spans="2:14" ht="12">
      <c r="B33" s="13" t="s">
        <v>37</v>
      </c>
      <c r="C33" s="13" t="s">
        <v>38</v>
      </c>
      <c r="D33" s="251">
        <v>2.5036691703358205</v>
      </c>
      <c r="E33" s="251" t="str">
        <f>IF('CV''S'!L32&gt;15,"*"," ")</f>
        <v> </v>
      </c>
      <c r="F33" s="251">
        <v>0.018639915332844204</v>
      </c>
      <c r="H33" s="251">
        <v>-5.354211390327079</v>
      </c>
      <c r="I33" s="251" t="str">
        <f>IF('CV''S'!M32&gt;15,"*"," ")</f>
        <v> </v>
      </c>
      <c r="J33" s="251">
        <v>-0.04436566426643447</v>
      </c>
      <c r="L33" s="251">
        <v>6.58490194792416</v>
      </c>
      <c r="M33" s="251" t="str">
        <f>IF('CV''S'!T32&gt;15,"*"," ")</f>
        <v> </v>
      </c>
      <c r="N33" s="251">
        <v>0.04656970310156242</v>
      </c>
    </row>
    <row r="34" spans="2:14" ht="12">
      <c r="B34" s="49" t="s">
        <v>39</v>
      </c>
      <c r="C34" s="50" t="s">
        <v>40</v>
      </c>
      <c r="D34" s="227">
        <v>-0.4771291890059315</v>
      </c>
      <c r="E34" s="227" t="str">
        <f>IF('CV''S'!L33&gt;15,"*"," ")</f>
        <v> </v>
      </c>
      <c r="F34" s="227">
        <v>-0.0017446226173597863</v>
      </c>
      <c r="G34" s="227"/>
      <c r="H34" s="227">
        <v>5.746579417013686</v>
      </c>
      <c r="I34" s="227" t="str">
        <f>IF('CV''S'!M33&gt;15,"*"," ")</f>
        <v> </v>
      </c>
      <c r="J34" s="227">
        <v>0.01443976808671684</v>
      </c>
      <c r="K34" s="227"/>
      <c r="L34" s="227">
        <v>-2.142186430697224</v>
      </c>
      <c r="M34" s="227" t="str">
        <f>IF('CV''S'!T33&gt;15,"*"," ")</f>
        <v> </v>
      </c>
      <c r="N34" s="227">
        <v>-0.008919012574658878</v>
      </c>
    </row>
    <row r="35" spans="2:14" ht="12">
      <c r="B35" s="13" t="s">
        <v>41</v>
      </c>
      <c r="C35" s="13" t="s">
        <v>42</v>
      </c>
      <c r="D35" s="251">
        <v>-3.589613034623218</v>
      </c>
      <c r="E35" s="251" t="str">
        <f>IF('CV''S'!L34&gt;15,"*"," ")</f>
        <v> </v>
      </c>
      <c r="F35" s="251">
        <v>-0.006797141539476853</v>
      </c>
      <c r="H35" s="251">
        <v>-10.10230179028133</v>
      </c>
      <c r="I35" s="251" t="str">
        <f>IF('CV''S'!M34&gt;15,"*"," ")</f>
        <v>*</v>
      </c>
      <c r="J35" s="251">
        <v>-0.012399366074463365</v>
      </c>
      <c r="L35" s="251">
        <v>-1.9707565162110585</v>
      </c>
      <c r="M35" s="251" t="str">
        <f>IF('CV''S'!T34&gt;15,"*"," ")</f>
        <v> </v>
      </c>
      <c r="N35" s="251">
        <v>-0.004313727478531187</v>
      </c>
    </row>
    <row r="36" spans="2:14" ht="12">
      <c r="B36" s="49" t="s">
        <v>43</v>
      </c>
      <c r="C36" s="50" t="s">
        <v>44</v>
      </c>
      <c r="D36" s="227">
        <v>-12.189781021897817</v>
      </c>
      <c r="E36" s="227" t="str">
        <f>IF('CV''S'!L35&gt;15,"*"," ")</f>
        <v>*</v>
      </c>
      <c r="F36" s="227">
        <v>-0.010734020208913808</v>
      </c>
      <c r="G36" s="227"/>
      <c r="H36" s="227">
        <v>-22.077922077922086</v>
      </c>
      <c r="I36" s="227" t="str">
        <f>IF('CV''S'!M35&gt;15,"*"," ")</f>
        <v> </v>
      </c>
      <c r="J36" s="227">
        <v>-0.01423049608546007</v>
      </c>
      <c r="K36" s="227"/>
      <c r="L36" s="227">
        <v>-9.322033898305083</v>
      </c>
      <c r="M36" s="227" t="str">
        <f>IF('CV''S'!T35&gt;15,"*"," ")</f>
        <v>*</v>
      </c>
      <c r="N36" s="227">
        <v>-0.009184064954292219</v>
      </c>
    </row>
    <row r="37" spans="2:14" ht="12">
      <c r="B37" s="13" t="s">
        <v>45</v>
      </c>
      <c r="C37" s="13" t="s">
        <v>46</v>
      </c>
      <c r="D37" s="251">
        <v>-6.061226254648178</v>
      </c>
      <c r="E37" s="251" t="str">
        <f>IF('CV''S'!L36&gt;15,"*"," ")</f>
        <v> </v>
      </c>
      <c r="F37" s="251">
        <v>-0.20272836191571592</v>
      </c>
      <c r="H37" s="251">
        <v>-2.217645963118564</v>
      </c>
      <c r="I37" s="251" t="str">
        <f>IF('CV''S'!M36&gt;15,"*"," ")</f>
        <v> </v>
      </c>
      <c r="J37" s="251">
        <v>-0.06727048480398709</v>
      </c>
      <c r="L37" s="251">
        <v>-7.545270021895822</v>
      </c>
      <c r="M37" s="251" t="str">
        <f>IF('CV''S'!T36&gt;15,"*"," ")</f>
        <v> </v>
      </c>
      <c r="N37" s="251">
        <v>-0.2627755796922033</v>
      </c>
    </row>
    <row r="38" spans="2:14" ht="12">
      <c r="B38" s="49" t="s">
        <v>47</v>
      </c>
      <c r="C38" s="50" t="s">
        <v>48</v>
      </c>
      <c r="D38" s="227">
        <v>-5.474322601394399</v>
      </c>
      <c r="E38" s="227" t="str">
        <f>IF('CV''S'!L37&gt;15,"*"," ")</f>
        <v> </v>
      </c>
      <c r="F38" s="227">
        <v>-0.10721807850592231</v>
      </c>
      <c r="G38" s="227"/>
      <c r="H38" s="227">
        <v>-7.242927852623982</v>
      </c>
      <c r="I38" s="227" t="str">
        <f>IF('CV''S'!M37&gt;15,"*"," ")</f>
        <v> </v>
      </c>
      <c r="J38" s="227">
        <v>-0.3468055604827117</v>
      </c>
      <c r="K38" s="227"/>
      <c r="L38" s="227">
        <v>-0.1435892031457886</v>
      </c>
      <c r="M38" s="227" t="str">
        <f>IF('CV''S'!T37&gt;15,"*"," ")</f>
        <v> </v>
      </c>
      <c r="N38" s="227">
        <v>-0.0010111748283008566</v>
      </c>
    </row>
    <row r="39" spans="2:14" ht="12">
      <c r="B39" s="13" t="s">
        <v>49</v>
      </c>
      <c r="C39" s="13" t="s">
        <v>50</v>
      </c>
      <c r="D39" s="251">
        <v>0.9417767768556073</v>
      </c>
      <c r="E39" s="251" t="str">
        <f>IF('CV''S'!L38&gt;15,"*"," ")</f>
        <v> </v>
      </c>
      <c r="F39" s="251">
        <v>0.019218395463863794</v>
      </c>
      <c r="H39" s="251">
        <v>-5.447725141379389</v>
      </c>
      <c r="I39" s="251" t="str">
        <f>IF('CV''S'!M38&gt;15,"*"," ")</f>
        <v> </v>
      </c>
      <c r="J39" s="251">
        <v>-0.10029360660230456</v>
      </c>
      <c r="L39" s="251">
        <v>3.3908828495180066</v>
      </c>
      <c r="M39" s="251" t="str">
        <f>IF('CV''S'!T38&gt;15,"*"," ")</f>
        <v> </v>
      </c>
      <c r="N39" s="251">
        <v>0.07219695505735287</v>
      </c>
    </row>
    <row r="40" spans="2:14" ht="12">
      <c r="B40" s="49" t="s">
        <v>51</v>
      </c>
      <c r="C40" s="50" t="s">
        <v>52</v>
      </c>
      <c r="D40" s="227">
        <v>-22.425629290617856</v>
      </c>
      <c r="E40" s="227" t="str">
        <f>IF('CV''S'!L39&gt;15,"*"," ")</f>
        <v> </v>
      </c>
      <c r="F40" s="227">
        <v>-0.0031495029355495595</v>
      </c>
      <c r="G40" s="227"/>
      <c r="H40" s="227">
        <v>-25.84615384615384</v>
      </c>
      <c r="I40" s="227" t="str">
        <f>IF('CV''S'!M39&gt;15,"*"," ")</f>
        <v> </v>
      </c>
      <c r="J40" s="227">
        <v>-0.004394712026392077</v>
      </c>
      <c r="K40" s="227"/>
      <c r="L40" s="227">
        <v>-20.400728597449902</v>
      </c>
      <c r="M40" s="227" t="str">
        <f>IF('CV''S'!T39&gt;15,"*"," ")</f>
        <v> </v>
      </c>
      <c r="N40" s="227">
        <v>-0.00259751332040588</v>
      </c>
    </row>
    <row r="41" spans="2:14" ht="12">
      <c r="B41" s="13" t="s">
        <v>53</v>
      </c>
      <c r="C41" s="13" t="s">
        <v>54</v>
      </c>
      <c r="D41" s="251">
        <v>-3.614047050801228</v>
      </c>
      <c r="E41" s="251" t="str">
        <f>IF('CV''S'!L40&gt;15,"*"," ")</f>
        <v> </v>
      </c>
      <c r="F41" s="251">
        <v>-0.020439631296015507</v>
      </c>
      <c r="H41" s="251">
        <v>-10.667752442996747</v>
      </c>
      <c r="I41" s="251" t="str">
        <f>IF('CV''S'!M40&gt;15,"*"," ")</f>
        <v> </v>
      </c>
      <c r="J41" s="251">
        <v>-0.08224389649390891</v>
      </c>
      <c r="L41" s="251">
        <v>1.4662756598240456</v>
      </c>
      <c r="M41" s="251" t="str">
        <f>IF('CV''S'!T40&gt;15,"*"," ")</f>
        <v> </v>
      </c>
      <c r="N41" s="251">
        <v>0.0069576249653728875</v>
      </c>
    </row>
    <row r="42" spans="2:14" ht="12">
      <c r="B42" s="49" t="s">
        <v>55</v>
      </c>
      <c r="C42" s="50" t="s">
        <v>56</v>
      </c>
      <c r="D42" s="227">
        <v>1.9471488178025131</v>
      </c>
      <c r="E42" s="227" t="str">
        <f>IF('CV''S'!L41&gt;15,"*"," ")</f>
        <v> </v>
      </c>
      <c r="F42" s="227">
        <v>0.0030852273654363173</v>
      </c>
      <c r="G42" s="227"/>
      <c r="H42" s="227">
        <v>-1.2241054613935987</v>
      </c>
      <c r="I42" s="227" t="str">
        <f>IF('CV''S'!M41&gt;15,"*"," ")</f>
        <v> </v>
      </c>
      <c r="J42" s="227">
        <v>-0.0034978320210059446</v>
      </c>
      <c r="K42" s="227"/>
      <c r="L42" s="227">
        <v>5.884645362431806</v>
      </c>
      <c r="M42" s="227" t="str">
        <f>IF('CV''S'!T41&gt;15,"*"," ")</f>
        <v> </v>
      </c>
      <c r="N42" s="227">
        <v>0.006003436398693188</v>
      </c>
    </row>
    <row r="43" spans="2:14" ht="12">
      <c r="B43" s="13" t="s">
        <v>57</v>
      </c>
      <c r="C43" s="13" t="s">
        <v>58</v>
      </c>
      <c r="D43" s="251">
        <v>-1.3429360133420887</v>
      </c>
      <c r="E43" s="251" t="str">
        <f>IF('CV''S'!L42&gt;15,"*"," ")</f>
        <v> </v>
      </c>
      <c r="F43" s="251">
        <v>-0.03461514917279964</v>
      </c>
      <c r="H43" s="251">
        <v>8.457981067993181</v>
      </c>
      <c r="I43" s="251" t="str">
        <f>IF('CV''S'!M42&gt;15,"*"," ")</f>
        <v> </v>
      </c>
      <c r="J43" s="251">
        <v>0.251951531113397</v>
      </c>
      <c r="L43" s="251">
        <v>-6.73619682720219</v>
      </c>
      <c r="M43" s="251" t="str">
        <f>IF('CV''S'!T42&gt;15,"*"," ")</f>
        <v> </v>
      </c>
      <c r="N43" s="251">
        <v>-0.1616474947663834</v>
      </c>
    </row>
    <row r="44" spans="2:14" ht="12">
      <c r="B44" s="49" t="s">
        <v>59</v>
      </c>
      <c r="C44" s="50" t="s">
        <v>60</v>
      </c>
      <c r="D44" s="227">
        <v>2.2292847129846693</v>
      </c>
      <c r="E44" s="227" t="str">
        <f>IF('CV''S'!L43&gt;15,"*"," ")</f>
        <v> </v>
      </c>
      <c r="F44" s="227">
        <v>0.19208486313157835</v>
      </c>
      <c r="G44" s="227"/>
      <c r="H44" s="227">
        <v>0.11346234161191404</v>
      </c>
      <c r="I44" s="227" t="str">
        <f>IF('CV''S'!M43&gt;15,"*"," ")</f>
        <v> </v>
      </c>
      <c r="J44" s="227">
        <v>0.01563436242325113</v>
      </c>
      <c r="K44" s="227"/>
      <c r="L44" s="227">
        <v>4.271708255690654</v>
      </c>
      <c r="M44" s="227" t="str">
        <f>IF('CV''S'!T43&gt;15,"*"," ")</f>
        <v> </v>
      </c>
      <c r="N44" s="227">
        <v>0.2703037299019775</v>
      </c>
    </row>
    <row r="45" spans="2:14" ht="12">
      <c r="B45" s="13" t="s">
        <v>61</v>
      </c>
      <c r="C45" s="13" t="s">
        <v>62</v>
      </c>
      <c r="D45" s="251">
        <v>4.1246266849624735</v>
      </c>
      <c r="E45" s="251" t="str">
        <f>IF('CV''S'!L44&gt;15,"*"," ")</f>
        <v> </v>
      </c>
      <c r="F45" s="251">
        <v>0.03695041836885827</v>
      </c>
      <c r="H45" s="251">
        <v>2.9325513196480912</v>
      </c>
      <c r="I45" s="251" t="str">
        <f>IF('CV''S'!M44&gt;15,"*"," ")</f>
        <v> </v>
      </c>
      <c r="J45" s="251">
        <v>0.025112640150811858</v>
      </c>
      <c r="L45" s="251">
        <v>4.620072367168149</v>
      </c>
      <c r="M45" s="251" t="str">
        <f>IF('CV''S'!T44&gt;15,"*"," ")</f>
        <v> </v>
      </c>
      <c r="N45" s="251">
        <v>0.04219799541498651</v>
      </c>
    </row>
    <row r="46" spans="2:14" ht="12">
      <c r="B46" s="49" t="s">
        <v>63</v>
      </c>
      <c r="C46" s="50" t="s">
        <v>64</v>
      </c>
      <c r="D46" s="227">
        <v>5.877931566413963</v>
      </c>
      <c r="E46" s="227" t="str">
        <f>IF('CV''S'!L45&gt;15,"*"," ")</f>
        <v> </v>
      </c>
      <c r="F46" s="227">
        <v>0.4054815923555812</v>
      </c>
      <c r="G46" s="227"/>
      <c r="H46" s="227">
        <v>-0.03276409418035975</v>
      </c>
      <c r="I46" s="227" t="str">
        <f>IF('CV''S'!M45&gt;15,"*"," ")</f>
        <v> </v>
      </c>
      <c r="J46" s="227">
        <v>-0.001692113610161348</v>
      </c>
      <c r="K46" s="227"/>
      <c r="L46" s="227">
        <v>7.642892418349567</v>
      </c>
      <c r="M46" s="227" t="str">
        <f>IF('CV''S'!T45&gt;15,"*"," ")</f>
        <v> </v>
      </c>
      <c r="N46" s="227">
        <v>0.5859779113316864</v>
      </c>
    </row>
    <row r="47" spans="2:14" ht="12">
      <c r="B47" s="13" t="s">
        <v>65</v>
      </c>
      <c r="C47" s="13" t="s">
        <v>66</v>
      </c>
      <c r="D47" s="251">
        <v>-3.455019556714478</v>
      </c>
      <c r="E47" s="251" t="str">
        <f>IF('CV''S'!L46&gt;15,"*"," ")</f>
        <v> </v>
      </c>
      <c r="F47" s="251">
        <v>-0.027252841728020723</v>
      </c>
      <c r="H47" s="251">
        <v>-0.7552351527634782</v>
      </c>
      <c r="I47" s="251" t="str">
        <f>IF('CV''S'!M46&gt;15,"*"," ")</f>
        <v> </v>
      </c>
      <c r="J47" s="251">
        <v>-0.004603984027648869</v>
      </c>
      <c r="L47" s="251">
        <v>-4.29533069772412</v>
      </c>
      <c r="M47" s="251" t="str">
        <f>IF('CV''S'!T46&gt;15,"*"," ")</f>
        <v> </v>
      </c>
      <c r="N47" s="251">
        <v>-0.037292869814398756</v>
      </c>
    </row>
    <row r="48" spans="2:14" ht="12">
      <c r="B48" s="49" t="s">
        <v>67</v>
      </c>
      <c r="C48" s="50" t="s">
        <v>68</v>
      </c>
      <c r="D48" s="227">
        <v>3.2437442075996303</v>
      </c>
      <c r="E48" s="227" t="str">
        <f>IF('CV''S'!L47&gt;15,"*"," ")</f>
        <v> </v>
      </c>
      <c r="F48" s="227">
        <v>0.013497869723783829</v>
      </c>
      <c r="G48" s="227"/>
      <c r="H48" s="227">
        <v>-7.2625698324022325</v>
      </c>
      <c r="I48" s="227" t="str">
        <f>IF('CV''S'!M47&gt;15,"*"," ")</f>
        <v> </v>
      </c>
      <c r="J48" s="227">
        <v>-0.016323216098027712</v>
      </c>
      <c r="K48" s="227"/>
      <c r="L48" s="227">
        <v>5.333333333333323</v>
      </c>
      <c r="M48" s="227" t="str">
        <f>IF('CV''S'!T47&gt;15,"*"," ")</f>
        <v> </v>
      </c>
      <c r="N48" s="227">
        <v>0.026717279867031863</v>
      </c>
    </row>
    <row r="49" spans="2:14" ht="12">
      <c r="B49" s="13" t="s">
        <v>69</v>
      </c>
      <c r="C49" s="13" t="s">
        <v>70</v>
      </c>
      <c r="D49" s="251">
        <v>3.0737837198126616</v>
      </c>
      <c r="E49" s="251" t="str">
        <f>IF('CV''S'!L48&gt;15,"*"," ")</f>
        <v> </v>
      </c>
      <c r="F49" s="251">
        <v>0.14166152008475685</v>
      </c>
      <c r="H49" s="251">
        <v>0.0545665715970145</v>
      </c>
      <c r="I49" s="251" t="str">
        <f>IF('CV''S'!M48&gt;15,"*"," ")</f>
        <v> </v>
      </c>
      <c r="J49" s="251">
        <v>0.0016113944096779402</v>
      </c>
      <c r="L49" s="251">
        <v>3.8135654445660805</v>
      </c>
      <c r="M49" s="251" t="str">
        <f>IF('CV''S'!T48&gt;15,"*"," ")</f>
        <v> </v>
      </c>
      <c r="N49" s="251">
        <v>0.20374443896218203</v>
      </c>
    </row>
    <row r="50" spans="2:14" ht="12">
      <c r="B50" s="49" t="s">
        <v>71</v>
      </c>
      <c r="C50" s="50" t="s">
        <v>72</v>
      </c>
      <c r="D50" s="227">
        <v>3.5968799398792495</v>
      </c>
      <c r="E50" s="227" t="str">
        <f>IF('CV''S'!L49&gt;15,"*"," ")</f>
        <v> </v>
      </c>
      <c r="F50" s="227">
        <v>0.06691086848789998</v>
      </c>
      <c r="G50" s="227"/>
      <c r="H50" s="227">
        <v>2.787478174108249</v>
      </c>
      <c r="I50" s="227" t="str">
        <f>IF('CV''S'!M49&gt;15,"*"," ")</f>
        <v> </v>
      </c>
      <c r="J50" s="227">
        <v>0.035079219210665244</v>
      </c>
      <c r="K50" s="227"/>
      <c r="L50" s="227">
        <v>3.8091655490497534</v>
      </c>
      <c r="M50" s="227" t="str">
        <f>IF('CV''S'!T49&gt;15,"*"," ")</f>
        <v> </v>
      </c>
      <c r="N50" s="227">
        <v>0.08102154272176736</v>
      </c>
    </row>
    <row r="51" spans="2:14" ht="12">
      <c r="B51" s="13" t="s">
        <v>73</v>
      </c>
      <c r="C51" s="13" t="s">
        <v>74</v>
      </c>
      <c r="D51" s="251">
        <v>-11.38992703301821</v>
      </c>
      <c r="E51" s="251" t="str">
        <f>IF('CV''S'!L50&gt;15,"*"," ")</f>
        <v> </v>
      </c>
      <c r="F51" s="251">
        <v>-0.06170454730834037</v>
      </c>
      <c r="H51" s="251">
        <v>-0.2892402620467527</v>
      </c>
      <c r="I51" s="251" t="str">
        <f>IF('CV''S'!M50&gt;15,"*"," ")</f>
        <v> </v>
      </c>
      <c r="J51" s="251">
        <v>-0.0009417240050275742</v>
      </c>
      <c r="L51" s="251">
        <v>-13.90283294747433</v>
      </c>
      <c r="M51" s="251" t="str">
        <f>IF('CV''S'!T50&gt;15,"*"," ")</f>
        <v> </v>
      </c>
      <c r="N51" s="251">
        <v>-0.08864014205857247</v>
      </c>
    </row>
    <row r="52" spans="2:14" ht="12">
      <c r="B52" s="49" t="s">
        <v>75</v>
      </c>
      <c r="C52" s="50" t="s">
        <v>76</v>
      </c>
      <c r="D52" s="227">
        <v>0.15580167003608203</v>
      </c>
      <c r="E52" s="227" t="str">
        <f>IF('CV''S'!L51&gt;15,"*"," ")</f>
        <v> </v>
      </c>
      <c r="F52" s="227">
        <v>0.006962379841544146</v>
      </c>
      <c r="G52" s="227"/>
      <c r="H52" s="227">
        <v>6.728218269308628</v>
      </c>
      <c r="I52" s="227" t="str">
        <f>IF('CV''S'!M51&gt;15,"*"," ")</f>
        <v> </v>
      </c>
      <c r="J52" s="227">
        <v>0.1947849431291204</v>
      </c>
      <c r="K52" s="227"/>
      <c r="L52" s="227">
        <v>-1.476817985604173</v>
      </c>
      <c r="M52" s="227" t="str">
        <f>IF('CV''S'!T51&gt;15,"*"," ")</f>
        <v> </v>
      </c>
      <c r="N52" s="227">
        <v>-0.0762976165613583</v>
      </c>
    </row>
    <row r="53" spans="2:14" ht="12">
      <c r="B53" s="13" t="s">
        <v>77</v>
      </c>
      <c r="C53" s="13" t="s">
        <v>78</v>
      </c>
      <c r="D53" s="251">
        <v>9.779726210669647</v>
      </c>
      <c r="E53" s="251" t="str">
        <f>IF('CV''S'!L52&gt;15,"*"," ")</f>
        <v>*</v>
      </c>
      <c r="F53" s="251">
        <v>0.12529145059934013</v>
      </c>
      <c r="H53" s="251">
        <v>1.9798896774017916</v>
      </c>
      <c r="I53" s="251" t="str">
        <f>IF('CV''S'!M52&gt;15,"*"," ")</f>
        <v>*</v>
      </c>
      <c r="J53" s="251">
        <v>0.02534184281885522</v>
      </c>
      <c r="L53" s="251">
        <v>13.232757209305523</v>
      </c>
      <c r="M53" s="251" t="str">
        <f>IF('CV''S'!T52&gt;15,"*"," ")</f>
        <v>*</v>
      </c>
      <c r="N53" s="251">
        <v>0.16959818264799742</v>
      </c>
    </row>
    <row r="54" spans="2:14" ht="12">
      <c r="B54" s="49" t="s">
        <v>79</v>
      </c>
      <c r="C54" s="50" t="s">
        <v>80</v>
      </c>
      <c r="D54" s="227">
        <v>-4.302545704157756</v>
      </c>
      <c r="E54" s="227" t="str">
        <f>IF('CV''S'!L53&gt;15,"*"," ")</f>
        <v> </v>
      </c>
      <c r="F54" s="227">
        <v>-0.055251739180570275</v>
      </c>
      <c r="G54" s="227"/>
      <c r="H54" s="227">
        <v>-1.3967478146442391</v>
      </c>
      <c r="I54" s="227" t="str">
        <f>IF('CV''S'!M53&gt;15,"*"," ")</f>
        <v> </v>
      </c>
      <c r="J54" s="227">
        <v>-0.01665954610004759</v>
      </c>
      <c r="K54" s="227"/>
      <c r="L54" s="227">
        <v>-5.462348809988315</v>
      </c>
      <c r="M54" s="227" t="str">
        <f>IF('CV''S'!T53&gt;15,"*"," ")</f>
        <v> </v>
      </c>
      <c r="N54" s="227">
        <v>-0.07235929963987837</v>
      </c>
    </row>
    <row r="55" spans="2:14" ht="12">
      <c r="B55" s="13" t="s">
        <v>81</v>
      </c>
      <c r="C55" s="13" t="s">
        <v>82</v>
      </c>
      <c r="D55" s="251">
        <v>-7.652966911085091</v>
      </c>
      <c r="E55" s="251" t="str">
        <f>IF('CV''S'!L54&gt;15,"*"," ")</f>
        <v> </v>
      </c>
      <c r="F55" s="251">
        <v>-0.07983025808066428</v>
      </c>
      <c r="H55" s="251">
        <v>-5.6062912227295865</v>
      </c>
      <c r="I55" s="251" t="str">
        <f>IF('CV''S'!M54&gt;15,"*"," ")</f>
        <v> </v>
      </c>
      <c r="J55" s="251">
        <v>-0.046249112277745266</v>
      </c>
      <c r="L55" s="251">
        <v>-8.309595507446899</v>
      </c>
      <c r="M55" s="251" t="str">
        <f>IF('CV''S'!T54&gt;15,"*"," ")</f>
        <v> </v>
      </c>
      <c r="N55" s="251">
        <v>-0.09471646786194306</v>
      </c>
    </row>
    <row r="56" spans="2:14" ht="12">
      <c r="B56" s="49" t="s">
        <v>83</v>
      </c>
      <c r="C56" s="50" t="s">
        <v>84</v>
      </c>
      <c r="D56" s="227">
        <v>7.1984100304598675</v>
      </c>
      <c r="E56" s="227" t="str">
        <f>IF('CV''S'!L55&gt;15,"*"," ")</f>
        <v> </v>
      </c>
      <c r="F56" s="227">
        <v>0.19318275108707464</v>
      </c>
      <c r="G56" s="227"/>
      <c r="H56" s="227">
        <v>1.1894424815857452</v>
      </c>
      <c r="I56" s="227" t="str">
        <f>IF('CV''S'!M55&gt;15,"*"," ")</f>
        <v> </v>
      </c>
      <c r="J56" s="227">
        <v>0.03206570239256849</v>
      </c>
      <c r="K56" s="227"/>
      <c r="L56" s="227">
        <v>9.879603741109078</v>
      </c>
      <c r="M56" s="227" t="str">
        <f>IF('CV''S'!T55&gt;15,"*"," ")</f>
        <v> </v>
      </c>
      <c r="N56" s="227">
        <v>0.26460444111167297</v>
      </c>
    </row>
    <row r="57" spans="2:14" ht="12">
      <c r="B57" s="13" t="s">
        <v>85</v>
      </c>
      <c r="C57" s="13" t="s">
        <v>86</v>
      </c>
      <c r="D57" s="251">
        <v>-3.164855928200283</v>
      </c>
      <c r="E57" s="251" t="str">
        <f>IF('CV''S'!L56&gt;15,"*"," ")</f>
        <v> </v>
      </c>
      <c r="F57" s="251">
        <v>-0.012919389592764514</v>
      </c>
      <c r="H57" s="251">
        <v>-4.0662650602409585</v>
      </c>
      <c r="I57" s="251" t="str">
        <f>IF('CV''S'!M56&gt;15,"*"," ")</f>
        <v> </v>
      </c>
      <c r="J57" s="251">
        <v>-0.016951032101797995</v>
      </c>
      <c r="L57" s="251">
        <v>-2.7529249827942137</v>
      </c>
      <c r="M57" s="251" t="str">
        <f>IF('CV''S'!T56&gt;15,"*"," ")</f>
        <v> </v>
      </c>
      <c r="N57" s="251">
        <v>-0.01113219994459661</v>
      </c>
    </row>
    <row r="58" spans="2:14" ht="12">
      <c r="B58" s="49" t="s">
        <v>87</v>
      </c>
      <c r="C58" s="50" t="s">
        <v>88</v>
      </c>
      <c r="D58" s="227">
        <v>-6.214384722008315</v>
      </c>
      <c r="E58" s="227" t="str">
        <f>IF('CV''S'!L57&gt;15,"*"," ")</f>
        <v> </v>
      </c>
      <c r="F58" s="227">
        <v>-0.025935192540698912</v>
      </c>
      <c r="G58" s="227"/>
      <c r="H58" s="227">
        <v>0.3657421517830217</v>
      </c>
      <c r="I58" s="227" t="str">
        <f>IF('CV''S'!M57&gt;15,"*"," ")</f>
        <v> </v>
      </c>
      <c r="J58" s="227">
        <v>0.0012556320075406925</v>
      </c>
      <c r="K58" s="227"/>
      <c r="L58" s="227">
        <v>-8.438948995363216</v>
      </c>
      <c r="M58" s="227" t="str">
        <f>IF('CV''S'!T57&gt;15,"*"," ")</f>
        <v> </v>
      </c>
      <c r="N58" s="227">
        <v>-0.03798863231093601</v>
      </c>
    </row>
    <row r="59" spans="2:14" ht="12">
      <c r="B59" s="13" t="s">
        <v>89</v>
      </c>
      <c r="C59" s="13" t="s">
        <v>90</v>
      </c>
      <c r="D59" s="251">
        <v>25.7438551099612</v>
      </c>
      <c r="E59" s="251" t="str">
        <f>IF('CV''S'!L58&gt;15,"*"," ")</f>
        <v> </v>
      </c>
      <c r="F59" s="251">
        <v>0.1534900614304561</v>
      </c>
      <c r="H59" s="251">
        <v>-11.70097508125677</v>
      </c>
      <c r="I59" s="251" t="str">
        <f>IF('CV''S'!M58&gt;15,"*"," ")</f>
        <v> </v>
      </c>
      <c r="J59" s="251">
        <v>-0.06780412840719205</v>
      </c>
      <c r="L59" s="251">
        <v>41.67819271553712</v>
      </c>
      <c r="M59" s="251" t="str">
        <f>IF('CV''S'!T58&gt;15,"*"," ")</f>
        <v> </v>
      </c>
      <c r="N59" s="251">
        <v>0.25158771874788394</v>
      </c>
    </row>
    <row r="60" spans="2:14" ht="12">
      <c r="B60" s="49" t="s">
        <v>91</v>
      </c>
      <c r="C60" s="50" t="s">
        <v>92</v>
      </c>
      <c r="D60" s="227">
        <v>9.298531810766718</v>
      </c>
      <c r="E60" s="227" t="str">
        <f>IF('CV''S'!L59&gt;15,"*"," ")</f>
        <v> </v>
      </c>
      <c r="F60" s="227">
        <v>0.06961044243265654</v>
      </c>
      <c r="G60" s="227"/>
      <c r="H60" s="227">
        <v>2.5373439738080483</v>
      </c>
      <c r="I60" s="227" t="str">
        <f>IF('CV''S'!M59&gt;15,"*"," ")</f>
        <v> </v>
      </c>
      <c r="J60" s="227">
        <v>0.012974864077919394</v>
      </c>
      <c r="K60" s="227"/>
      <c r="L60" s="227">
        <v>11.093605693486165</v>
      </c>
      <c r="M60" s="227" t="str">
        <f>IF('CV''S'!T59&gt;15,"*"," ")</f>
        <v> </v>
      </c>
      <c r="N60" s="227">
        <v>0.09471646786194293</v>
      </c>
    </row>
    <row r="61" spans="2:14" ht="12">
      <c r="B61" s="13" t="s">
        <v>93</v>
      </c>
      <c r="C61" s="13" t="s">
        <v>94</v>
      </c>
      <c r="D61" s="251">
        <v>4.800456626733585</v>
      </c>
      <c r="E61" s="251" t="str">
        <f>IF('CV''S'!L60&gt;15,"*"," ")</f>
        <v> </v>
      </c>
      <c r="F61" s="251">
        <v>0.049012264730309944</v>
      </c>
      <c r="H61" s="251">
        <v>0.05146082340536928</v>
      </c>
      <c r="I61" s="251" t="str">
        <f>IF('CV''S'!M60&gt;15,"*"," ")</f>
        <v> </v>
      </c>
      <c r="J61" s="251">
        <v>0.00043249546953597415</v>
      </c>
      <c r="L61" s="251">
        <v>6.407383066766026</v>
      </c>
      <c r="M61" s="251" t="str">
        <f>IF('CV''S'!T60&gt;15,"*"," ")</f>
        <v> </v>
      </c>
      <c r="N61" s="251">
        <v>0.07054722487092363</v>
      </c>
    </row>
    <row r="62" spans="2:14" ht="12">
      <c r="B62" s="49" t="s">
        <v>95</v>
      </c>
      <c r="C62" s="50" t="s">
        <v>96</v>
      </c>
      <c r="D62" s="227">
        <v>5.126210571350787</v>
      </c>
      <c r="E62" s="227" t="str">
        <f>IF('CV''S'!L61&gt;15,"*"," ")</f>
        <v> </v>
      </c>
      <c r="F62" s="227">
        <v>0.04235760070463592</v>
      </c>
      <c r="G62" s="227"/>
      <c r="H62" s="227">
        <v>7.320793085917643</v>
      </c>
      <c r="I62" s="227" t="str">
        <f>IF('CV''S'!M61&gt;15,"*"," ")</f>
        <v> </v>
      </c>
      <c r="J62" s="227">
        <v>0.07533792045243563</v>
      </c>
      <c r="K62" s="227"/>
      <c r="L62" s="227">
        <v>3.7666918619299716</v>
      </c>
      <c r="M62" s="227" t="str">
        <f>IF('CV''S'!T61&gt;15,"*"," ")</f>
        <v> </v>
      </c>
      <c r="N62" s="227">
        <v>0.027737731528620045</v>
      </c>
    </row>
    <row r="63" spans="2:14" ht="12">
      <c r="B63" s="13" t="s">
        <v>97</v>
      </c>
      <c r="C63" s="13" t="s">
        <v>98</v>
      </c>
      <c r="D63" s="251">
        <v>3.917830223033647</v>
      </c>
      <c r="E63" s="251" t="str">
        <f>IF('CV''S'!L62&gt;15,"*"," ")</f>
        <v> </v>
      </c>
      <c r="F63" s="251">
        <v>0.1262018681388721</v>
      </c>
      <c r="H63" s="251">
        <v>-4.824422433150999</v>
      </c>
      <c r="I63" s="251" t="str">
        <f>IF('CV''S'!M62&gt;15,"*"," ")</f>
        <v>*</v>
      </c>
      <c r="J63" s="251">
        <v>-0.1465741096802377</v>
      </c>
      <c r="L63" s="251">
        <v>7.483155631152916</v>
      </c>
      <c r="M63" s="251" t="str">
        <f>IF('CV''S'!T62&gt;15,"*"," ")</f>
        <v> </v>
      </c>
      <c r="N63" s="251">
        <v>0.24712092352011442</v>
      </c>
    </row>
    <row r="64" spans="2:14" ht="12">
      <c r="B64" s="52" t="s">
        <v>99</v>
      </c>
      <c r="C64" s="53" t="s">
        <v>100</v>
      </c>
      <c r="D64" s="257">
        <v>-3.2820645493545575</v>
      </c>
      <c r="E64" s="257" t="str">
        <f>IF('CV''S'!L63&gt;15,"*"," ")</f>
        <v> </v>
      </c>
      <c r="F64" s="257">
        <v>-0.049623494794724464</v>
      </c>
      <c r="G64" s="257"/>
      <c r="H64" s="257">
        <v>-1.1107092097523252</v>
      </c>
      <c r="I64" s="257" t="str">
        <f>IF('CV''S'!M63&gt;15,"*"," ")</f>
        <v> </v>
      </c>
      <c r="J64" s="257">
        <v>-0.01817676810915917</v>
      </c>
      <c r="K64" s="257"/>
      <c r="L64" s="257">
        <v>-4.363374690006894</v>
      </c>
      <c r="M64" s="257" t="str">
        <f>IF('CV''S'!T63&gt;15,"*"," ")</f>
        <v> </v>
      </c>
      <c r="N64" s="257">
        <v>-0.06356353642174856</v>
      </c>
    </row>
    <row r="65" spans="3:20" ht="10.5" customHeight="1">
      <c r="C65" s="127"/>
      <c r="D65" s="256"/>
      <c r="E65" s="256"/>
      <c r="F65" s="256"/>
      <c r="G65" s="255"/>
      <c r="H65" s="256"/>
      <c r="I65" s="256"/>
      <c r="J65" s="256"/>
      <c r="K65" s="255"/>
      <c r="L65" s="256"/>
      <c r="M65" s="256"/>
      <c r="N65" s="256"/>
      <c r="O65" s="127"/>
      <c r="P65" s="127"/>
      <c r="Q65" s="127"/>
      <c r="R65" s="127"/>
      <c r="S65" s="127"/>
      <c r="T65" s="127"/>
    </row>
    <row r="66" spans="2:20" ht="12">
      <c r="B66" s="18" t="s">
        <v>101</v>
      </c>
      <c r="C66" s="127"/>
      <c r="D66" s="256"/>
      <c r="E66" s="256"/>
      <c r="F66" s="256"/>
      <c r="G66" s="255"/>
      <c r="H66" s="256"/>
      <c r="I66" s="256"/>
      <c r="J66" s="256"/>
      <c r="K66" s="255"/>
      <c r="L66" s="256"/>
      <c r="M66" s="256"/>
      <c r="N66" s="256"/>
      <c r="O66" s="127"/>
      <c r="P66" s="127"/>
      <c r="Q66" s="127"/>
      <c r="R66" s="127"/>
      <c r="S66" s="127"/>
      <c r="T66" s="127"/>
    </row>
    <row r="67" spans="2:20" ht="12">
      <c r="B67" s="129" t="s">
        <v>196</v>
      </c>
      <c r="C67" s="127"/>
      <c r="D67" s="256"/>
      <c r="E67" s="256"/>
      <c r="F67" s="256"/>
      <c r="G67" s="255"/>
      <c r="H67" s="256"/>
      <c r="I67" s="256"/>
      <c r="J67" s="256"/>
      <c r="K67" s="255"/>
      <c r="L67" s="256"/>
      <c r="M67" s="256"/>
      <c r="N67" s="256"/>
      <c r="O67" s="127"/>
      <c r="P67" s="127"/>
      <c r="Q67" s="127"/>
      <c r="R67" s="127"/>
      <c r="S67" s="127"/>
      <c r="T67" s="127"/>
    </row>
    <row r="68" spans="2:20" ht="12">
      <c r="B68" s="139" t="s">
        <v>248</v>
      </c>
      <c r="D68" s="256"/>
      <c r="E68" s="256"/>
      <c r="F68" s="256"/>
      <c r="G68" s="255"/>
      <c r="H68" s="256"/>
      <c r="I68" s="256"/>
      <c r="J68" s="256"/>
      <c r="K68" s="255"/>
      <c r="L68" s="256"/>
      <c r="M68" s="256"/>
      <c r="N68" s="256"/>
      <c r="O68" s="127"/>
      <c r="P68" s="127"/>
      <c r="Q68" s="127"/>
      <c r="R68" s="127"/>
      <c r="S68" s="127"/>
      <c r="T68" s="127"/>
    </row>
    <row r="69" spans="4:20" ht="12">
      <c r="D69" s="256"/>
      <c r="E69" s="256"/>
      <c r="F69" s="256"/>
      <c r="G69" s="255"/>
      <c r="H69" s="256"/>
      <c r="I69" s="256"/>
      <c r="J69" s="256"/>
      <c r="K69" s="255"/>
      <c r="L69" s="256"/>
      <c r="M69" s="256"/>
      <c r="N69" s="256"/>
      <c r="O69" s="127"/>
      <c r="P69" s="127"/>
      <c r="Q69" s="127"/>
      <c r="R69" s="127"/>
      <c r="S69" s="127"/>
      <c r="T69" s="127"/>
    </row>
    <row r="70" spans="4:20" ht="12">
      <c r="D70" s="256"/>
      <c r="E70" s="256"/>
      <c r="F70" s="256"/>
      <c r="G70" s="255"/>
      <c r="H70" s="256"/>
      <c r="I70" s="256"/>
      <c r="J70" s="256"/>
      <c r="K70" s="255"/>
      <c r="L70" s="256"/>
      <c r="M70" s="256"/>
      <c r="N70" s="256"/>
      <c r="O70" s="127"/>
      <c r="P70" s="127"/>
      <c r="Q70" s="127"/>
      <c r="R70" s="127"/>
      <c r="S70" s="127"/>
      <c r="T70" s="127"/>
    </row>
    <row r="71" spans="4:20" ht="12">
      <c r="D71" s="256"/>
      <c r="E71" s="256"/>
      <c r="F71" s="256"/>
      <c r="G71" s="255"/>
      <c r="H71" s="256"/>
      <c r="I71" s="256"/>
      <c r="J71" s="256"/>
      <c r="K71" s="255"/>
      <c r="L71" s="256"/>
      <c r="M71" s="256"/>
      <c r="N71" s="256"/>
      <c r="O71" s="127"/>
      <c r="P71" s="127"/>
      <c r="Q71" s="127"/>
      <c r="R71" s="127"/>
      <c r="S71" s="127"/>
      <c r="T71" s="127"/>
    </row>
    <row r="72" spans="4:20" ht="12">
      <c r="D72" s="256"/>
      <c r="E72" s="256"/>
      <c r="F72" s="256"/>
      <c r="G72" s="255"/>
      <c r="H72" s="256"/>
      <c r="I72" s="256"/>
      <c r="J72" s="256"/>
      <c r="K72" s="255"/>
      <c r="L72" s="256"/>
      <c r="M72" s="256"/>
      <c r="N72" s="256"/>
      <c r="O72" s="127"/>
      <c r="P72" s="127"/>
      <c r="Q72" s="127"/>
      <c r="R72" s="127"/>
      <c r="S72" s="127"/>
      <c r="T72" s="127"/>
    </row>
    <row r="73" spans="4:20" ht="12">
      <c r="D73" s="256"/>
      <c r="E73" s="256"/>
      <c r="F73" s="256"/>
      <c r="G73" s="255"/>
      <c r="H73" s="256"/>
      <c r="I73" s="256"/>
      <c r="J73" s="256"/>
      <c r="K73" s="255"/>
      <c r="L73" s="256"/>
      <c r="M73" s="256"/>
      <c r="N73" s="256"/>
      <c r="O73" s="127"/>
      <c r="P73" s="127"/>
      <c r="Q73" s="127"/>
      <c r="R73" s="127"/>
      <c r="S73" s="127"/>
      <c r="T73" s="127"/>
    </row>
    <row r="74" spans="4:20" ht="12">
      <c r="D74" s="256"/>
      <c r="E74" s="256"/>
      <c r="F74" s="256"/>
      <c r="G74" s="255"/>
      <c r="H74" s="256"/>
      <c r="I74" s="256"/>
      <c r="J74" s="256"/>
      <c r="K74" s="255"/>
      <c r="L74" s="256"/>
      <c r="M74" s="256"/>
      <c r="N74" s="256"/>
      <c r="O74" s="127"/>
      <c r="P74" s="127"/>
      <c r="Q74" s="127"/>
      <c r="R74" s="127"/>
      <c r="S74" s="127"/>
      <c r="T74" s="127"/>
    </row>
    <row r="75" spans="4:20" ht="12">
      <c r="D75" s="256"/>
      <c r="E75" s="256"/>
      <c r="F75" s="256"/>
      <c r="G75" s="255"/>
      <c r="H75" s="256"/>
      <c r="I75" s="256"/>
      <c r="J75" s="256"/>
      <c r="K75" s="255"/>
      <c r="L75" s="256"/>
      <c r="M75" s="256"/>
      <c r="N75" s="256"/>
      <c r="O75" s="127"/>
      <c r="P75" s="127"/>
      <c r="Q75" s="127"/>
      <c r="R75" s="127"/>
      <c r="S75" s="127"/>
      <c r="T75" s="127"/>
    </row>
    <row r="76" spans="4:20" ht="12">
      <c r="D76" s="256"/>
      <c r="E76" s="256"/>
      <c r="F76" s="256"/>
      <c r="G76" s="255"/>
      <c r="H76" s="256"/>
      <c r="I76" s="256"/>
      <c r="J76" s="256"/>
      <c r="K76" s="255"/>
      <c r="L76" s="256"/>
      <c r="M76" s="256"/>
      <c r="N76" s="256"/>
      <c r="O76" s="127"/>
      <c r="P76" s="127"/>
      <c r="Q76" s="127"/>
      <c r="R76" s="127"/>
      <c r="S76" s="127"/>
      <c r="T76" s="127"/>
    </row>
    <row r="77" spans="4:20" ht="12">
      <c r="D77" s="256"/>
      <c r="E77" s="256"/>
      <c r="F77" s="256"/>
      <c r="G77" s="255"/>
      <c r="H77" s="256"/>
      <c r="I77" s="256"/>
      <c r="J77" s="256"/>
      <c r="K77" s="255"/>
      <c r="L77" s="256"/>
      <c r="M77" s="256"/>
      <c r="N77" s="256"/>
      <c r="O77" s="127"/>
      <c r="P77" s="127"/>
      <c r="Q77" s="127"/>
      <c r="R77" s="127"/>
      <c r="S77" s="127"/>
      <c r="T77" s="127"/>
    </row>
    <row r="78" spans="4:20" ht="12">
      <c r="D78" s="256"/>
      <c r="E78" s="256"/>
      <c r="F78" s="256"/>
      <c r="G78" s="255"/>
      <c r="H78" s="256"/>
      <c r="I78" s="256"/>
      <c r="J78" s="256"/>
      <c r="K78" s="255"/>
      <c r="L78" s="256"/>
      <c r="M78" s="256"/>
      <c r="N78" s="256"/>
      <c r="O78" s="127"/>
      <c r="P78" s="127"/>
      <c r="Q78" s="127"/>
      <c r="R78" s="127"/>
      <c r="S78" s="127"/>
      <c r="T78" s="127"/>
    </row>
    <row r="79" spans="4:20" ht="12">
      <c r="D79" s="256"/>
      <c r="E79" s="256"/>
      <c r="F79" s="256"/>
      <c r="G79" s="255"/>
      <c r="H79" s="256"/>
      <c r="I79" s="256"/>
      <c r="J79" s="256"/>
      <c r="K79" s="255"/>
      <c r="L79" s="256"/>
      <c r="M79" s="256"/>
      <c r="N79" s="256"/>
      <c r="O79" s="127"/>
      <c r="P79" s="127"/>
      <c r="Q79" s="127"/>
      <c r="R79" s="127"/>
      <c r="S79" s="127"/>
      <c r="T79" s="127"/>
    </row>
    <row r="80" spans="4:20" ht="12">
      <c r="D80" s="256"/>
      <c r="E80" s="256"/>
      <c r="F80" s="256"/>
      <c r="G80" s="255"/>
      <c r="H80" s="256"/>
      <c r="I80" s="256"/>
      <c r="J80" s="256"/>
      <c r="K80" s="255"/>
      <c r="L80" s="256"/>
      <c r="M80" s="256"/>
      <c r="N80" s="256"/>
      <c r="O80" s="127"/>
      <c r="P80" s="127"/>
      <c r="Q80" s="127"/>
      <c r="R80" s="127"/>
      <c r="S80" s="127"/>
      <c r="T80" s="127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143</v>
      </c>
    </row>
    <row r="7" spans="1:9" s="32" customFormat="1" ht="15" customHeight="1">
      <c r="A7" s="34" t="s">
        <v>138</v>
      </c>
      <c r="B7" s="130"/>
      <c r="C7" s="131"/>
      <c r="D7" s="131"/>
      <c r="E7" s="131"/>
      <c r="F7" s="131"/>
      <c r="G7" s="131"/>
      <c r="H7" s="131"/>
      <c r="I7" s="131"/>
    </row>
    <row r="8" spans="1:9" s="32" customFormat="1" ht="15" customHeight="1">
      <c r="A8" s="34" t="s">
        <v>162</v>
      </c>
      <c r="B8" s="130"/>
      <c r="C8" s="131"/>
      <c r="D8" s="131"/>
      <c r="E8" s="131"/>
      <c r="F8" s="131"/>
      <c r="G8" s="131"/>
      <c r="H8" s="131"/>
      <c r="I8" s="131"/>
    </row>
    <row r="9" spans="1:9" s="32" customFormat="1" ht="15">
      <c r="A9" s="132" t="s">
        <v>354</v>
      </c>
      <c r="B9" s="130"/>
      <c r="C9" s="131"/>
      <c r="D9" s="131"/>
      <c r="E9" s="131"/>
      <c r="F9" s="131"/>
      <c r="G9" s="131"/>
      <c r="H9" s="131"/>
      <c r="I9" s="131"/>
    </row>
    <row r="10" spans="1:11" ht="10.5" customHeight="1">
      <c r="A10" s="133"/>
      <c r="B10" s="134"/>
      <c r="C10" s="126"/>
      <c r="D10" s="126"/>
      <c r="E10" s="126"/>
      <c r="F10" s="126"/>
      <c r="G10" s="126"/>
      <c r="H10" s="126"/>
      <c r="I10" s="126"/>
      <c r="K10" s="292" t="s">
        <v>335</v>
      </c>
    </row>
    <row r="11" spans="1:11" s="145" customFormat="1" ht="31.5" customHeight="1">
      <c r="A11" s="305" t="s">
        <v>0</v>
      </c>
      <c r="B11" s="313" t="s">
        <v>1</v>
      </c>
      <c r="C11" s="311" t="s">
        <v>102</v>
      </c>
      <c r="D11" s="311"/>
      <c r="E11" s="135"/>
      <c r="F11" s="305" t="s">
        <v>115</v>
      </c>
      <c r="G11" s="119"/>
      <c r="H11" s="311" t="s">
        <v>103</v>
      </c>
      <c r="I11" s="311"/>
      <c r="J11" s="125"/>
      <c r="K11" s="305" t="s">
        <v>139</v>
      </c>
    </row>
    <row r="12" spans="1:11" s="145" customFormat="1" ht="30" customHeight="1">
      <c r="A12" s="307"/>
      <c r="B12" s="314"/>
      <c r="C12" s="121" t="s">
        <v>104</v>
      </c>
      <c r="D12" s="121" t="s">
        <v>175</v>
      </c>
      <c r="E12" s="121"/>
      <c r="F12" s="312"/>
      <c r="G12" s="136"/>
      <c r="H12" s="161" t="s">
        <v>104</v>
      </c>
      <c r="I12" s="121" t="s">
        <v>175</v>
      </c>
      <c r="J12" s="37"/>
      <c r="K12" s="312"/>
    </row>
    <row r="13" spans="1:13" s="13" customFormat="1" ht="12.75" customHeight="1">
      <c r="A13" s="120"/>
      <c r="B13" s="70" t="s">
        <v>2</v>
      </c>
      <c r="C13" s="120"/>
      <c r="D13" s="120"/>
      <c r="E13" s="120"/>
      <c r="F13" s="120"/>
      <c r="G13" s="120"/>
      <c r="H13" s="120"/>
      <c r="I13" s="120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59">
        <v>7.486018079076273</v>
      </c>
      <c r="D14" s="259">
        <v>2.8085118058320813</v>
      </c>
      <c r="E14" s="259"/>
      <c r="F14" s="259"/>
      <c r="G14" s="259"/>
      <c r="H14" s="259">
        <v>7.634630857675839</v>
      </c>
      <c r="I14" s="259">
        <v>3.4779813290827466</v>
      </c>
      <c r="J14" s="259"/>
      <c r="K14" s="259"/>
      <c r="L14" s="14"/>
      <c r="M14" s="14"/>
      <c r="N14" s="138"/>
      <c r="O14" s="138"/>
      <c r="P14" s="14"/>
      <c r="Q14" s="138"/>
    </row>
    <row r="15" spans="1:17" s="13" customFormat="1" ht="12">
      <c r="A15" s="137" t="s">
        <v>4</v>
      </c>
      <c r="B15" s="70" t="s">
        <v>5</v>
      </c>
      <c r="C15" s="260">
        <v>6.864814471755976</v>
      </c>
      <c r="D15" s="260">
        <v>2.771584516518999</v>
      </c>
      <c r="E15" s="260" t="str">
        <f>IF('CV''S'!J15&gt;15,"*"," ")</f>
        <v> </v>
      </c>
      <c r="F15" s="260">
        <v>2.7715845165190403</v>
      </c>
      <c r="G15" s="260"/>
      <c r="H15" s="260">
        <v>7.020532830452009</v>
      </c>
      <c r="I15" s="260">
        <v>3.459104755569764</v>
      </c>
      <c r="J15" s="260" t="str">
        <f>IF('CV''S'!K15&gt;15,"*"," ")</f>
        <v> </v>
      </c>
      <c r="K15" s="260">
        <v>3.4591047555697534</v>
      </c>
      <c r="L15" s="14"/>
      <c r="M15" s="14"/>
      <c r="N15" s="138"/>
      <c r="O15" s="138"/>
      <c r="P15" s="14"/>
      <c r="Q15" s="138"/>
    </row>
    <row r="16" spans="1:17" s="13" customFormat="1" ht="12">
      <c r="A16" s="55" t="s">
        <v>6</v>
      </c>
      <c r="B16" s="51" t="s">
        <v>7</v>
      </c>
      <c r="C16" s="259">
        <v>3.3581597497514437</v>
      </c>
      <c r="D16" s="259">
        <v>3.478928712418705</v>
      </c>
      <c r="E16" s="259" t="str">
        <f>IF('CV''S'!J16&gt;15,"*"," ")</f>
        <v> </v>
      </c>
      <c r="F16" s="259">
        <v>0.122905821342314</v>
      </c>
      <c r="G16" s="259"/>
      <c r="H16" s="259">
        <v>1.3432264037806174</v>
      </c>
      <c r="I16" s="259">
        <v>1.2297489101194214</v>
      </c>
      <c r="J16" s="259" t="str">
        <f>IF('CV''S'!K16&gt;15,"*"," ")</f>
        <v> </v>
      </c>
      <c r="K16" s="259">
        <v>0.04238771103791742</v>
      </c>
      <c r="L16" s="14"/>
      <c r="M16" s="14"/>
      <c r="N16" s="138"/>
      <c r="O16" s="138"/>
      <c r="P16" s="14"/>
      <c r="Q16" s="138"/>
    </row>
    <row r="17" spans="1:17" s="13" customFormat="1" ht="12">
      <c r="A17" s="137" t="s">
        <v>8</v>
      </c>
      <c r="B17" s="70" t="s">
        <v>136</v>
      </c>
      <c r="C17" s="260">
        <v>2.05034065339047</v>
      </c>
      <c r="D17" s="260">
        <v>0.50035661544654</v>
      </c>
      <c r="E17" s="260" t="str">
        <f>IF('CV''S'!J17&gt;15,"*"," ")</f>
        <v> </v>
      </c>
      <c r="F17" s="260">
        <v>0.013113080334055997</v>
      </c>
      <c r="G17" s="260"/>
      <c r="H17" s="260">
        <v>-0.31285137538317187</v>
      </c>
      <c r="I17" s="260">
        <v>-1.7935325879456565</v>
      </c>
      <c r="J17" s="260" t="str">
        <f>IF('CV''S'!K17&gt;15,"*"," ")</f>
        <v> </v>
      </c>
      <c r="K17" s="260">
        <v>-0.05037552745889923</v>
      </c>
      <c r="L17" s="14"/>
      <c r="M17" s="14"/>
      <c r="N17" s="138"/>
      <c r="O17" s="138"/>
      <c r="P17" s="14"/>
      <c r="Q17" s="138"/>
    </row>
    <row r="18" spans="1:17" s="13" customFormat="1" ht="12">
      <c r="A18" s="55" t="s">
        <v>9</v>
      </c>
      <c r="B18" s="51" t="s">
        <v>10</v>
      </c>
      <c r="C18" s="259">
        <v>2.3792902602881583</v>
      </c>
      <c r="D18" s="259">
        <v>5.393434101891104</v>
      </c>
      <c r="E18" s="259" t="str">
        <f>IF('CV''S'!J18&gt;15,"*"," ")</f>
        <v> </v>
      </c>
      <c r="F18" s="259">
        <v>0.15594965137765113</v>
      </c>
      <c r="G18" s="259"/>
      <c r="H18" s="259">
        <v>1.360332156677102</v>
      </c>
      <c r="I18" s="259">
        <v>4.344476900952388</v>
      </c>
      <c r="J18" s="259" t="str">
        <f>IF('CV''S'!K18&gt;15,"*"," ")</f>
        <v> </v>
      </c>
      <c r="K18" s="259">
        <v>0.12833668986250799</v>
      </c>
      <c r="L18" s="14"/>
      <c r="M18" s="14"/>
      <c r="N18" s="138"/>
      <c r="O18" s="138"/>
      <c r="P18" s="14"/>
      <c r="Q18" s="138"/>
    </row>
    <row r="19" spans="1:17" s="13" customFormat="1" ht="12">
      <c r="A19" s="137" t="s">
        <v>11</v>
      </c>
      <c r="B19" s="70" t="s">
        <v>12</v>
      </c>
      <c r="C19" s="260">
        <v>0.22366184687601098</v>
      </c>
      <c r="D19" s="260">
        <v>4.184564435277904</v>
      </c>
      <c r="E19" s="260" t="str">
        <f>IF('CV''S'!J19&gt;15,"*"," ")</f>
        <v> </v>
      </c>
      <c r="F19" s="260">
        <v>0.22910875903746955</v>
      </c>
      <c r="G19" s="260"/>
      <c r="H19" s="260">
        <v>-2.262671714352227</v>
      </c>
      <c r="I19" s="260">
        <v>2.04161517119803</v>
      </c>
      <c r="J19" s="260" t="str">
        <f>IF('CV''S'!K19&gt;15,"*"," ")</f>
        <v> </v>
      </c>
      <c r="K19" s="260">
        <v>0.11273830931201388</v>
      </c>
      <c r="L19" s="14"/>
      <c r="M19" s="14"/>
      <c r="N19" s="138"/>
      <c r="O19" s="138"/>
      <c r="P19" s="14"/>
      <c r="Q19" s="138"/>
    </row>
    <row r="20" spans="1:17" s="13" customFormat="1" ht="12">
      <c r="A20" s="55" t="s">
        <v>13</v>
      </c>
      <c r="B20" s="51" t="s">
        <v>14</v>
      </c>
      <c r="C20" s="259">
        <v>1.2070104395023762</v>
      </c>
      <c r="D20" s="259">
        <v>-1.3786433854157454</v>
      </c>
      <c r="E20" s="259" t="str">
        <f>IF('CV''S'!J20&gt;15,"*"," ")</f>
        <v> </v>
      </c>
      <c r="F20" s="259">
        <v>-0.02264909889235489</v>
      </c>
      <c r="G20" s="259"/>
      <c r="H20" s="259">
        <v>5.979901171901747</v>
      </c>
      <c r="I20" s="259">
        <v>3.3257021464134118</v>
      </c>
      <c r="J20" s="259" t="str">
        <f>IF('CV''S'!K20&gt;15,"*"," ")</f>
        <v> </v>
      </c>
      <c r="K20" s="259">
        <v>0.052952889988957814</v>
      </c>
      <c r="L20" s="14"/>
      <c r="M20" s="14"/>
      <c r="N20" s="138"/>
      <c r="O20" s="138"/>
      <c r="P20" s="14"/>
      <c r="Q20" s="138"/>
    </row>
    <row r="21" spans="1:17" s="13" customFormat="1" ht="13.5">
      <c r="A21" s="137" t="s">
        <v>17</v>
      </c>
      <c r="B21" s="70" t="s">
        <v>193</v>
      </c>
      <c r="C21" s="260">
        <v>0.3507350045633295</v>
      </c>
      <c r="D21" s="260">
        <v>-16.93546127943599</v>
      </c>
      <c r="E21" s="260" t="str">
        <f>IF('CV''S'!J22&gt;15,"*"," ")</f>
        <v> </v>
      </c>
      <c r="F21" s="260">
        <v>-0.6768443133605858</v>
      </c>
      <c r="G21" s="260"/>
      <c r="H21" s="260">
        <v>8.692175465236973</v>
      </c>
      <c r="I21" s="260">
        <v>-9.985839780884353</v>
      </c>
      <c r="J21" s="260" t="str">
        <f>IF('CV''S'!K22&gt;15,"*"," ")</f>
        <v> </v>
      </c>
      <c r="K21" s="260">
        <v>-0.3981552602356026</v>
      </c>
      <c r="L21" s="14"/>
      <c r="M21" s="14"/>
      <c r="N21" s="138"/>
      <c r="O21" s="138"/>
      <c r="P21" s="14"/>
      <c r="Q21" s="138"/>
    </row>
    <row r="22" spans="1:17" s="13" customFormat="1" ht="12">
      <c r="A22" s="55" t="s">
        <v>19</v>
      </c>
      <c r="B22" s="51" t="s">
        <v>20</v>
      </c>
      <c r="C22" s="259">
        <v>4.544772107641792</v>
      </c>
      <c r="D22" s="259">
        <v>1.8685651383725022</v>
      </c>
      <c r="E22" s="259" t="str">
        <f>IF('CV''S'!J23&gt;15,"*"," ")</f>
        <v> </v>
      </c>
      <c r="F22" s="259">
        <v>0.07757493641695057</v>
      </c>
      <c r="G22" s="259"/>
      <c r="H22" s="259">
        <v>7.14165824291817</v>
      </c>
      <c r="I22" s="259">
        <v>4.348472489919097</v>
      </c>
      <c r="J22" s="259" t="str">
        <f>IF('CV''S'!K23&gt;15,"*"," ")</f>
        <v> </v>
      </c>
      <c r="K22" s="259">
        <v>0.19651868877796766</v>
      </c>
      <c r="L22" s="14"/>
      <c r="M22" s="14"/>
      <c r="N22" s="138"/>
      <c r="O22" s="138"/>
      <c r="P22" s="14"/>
      <c r="Q22" s="138"/>
    </row>
    <row r="23" spans="1:17" s="13" customFormat="1" ht="12">
      <c r="A23" s="137" t="s">
        <v>21</v>
      </c>
      <c r="B23" s="70" t="s">
        <v>22</v>
      </c>
      <c r="C23" s="260">
        <v>-15.304376274662046</v>
      </c>
      <c r="D23" s="260">
        <v>-19.19183906831933</v>
      </c>
      <c r="E23" s="260" t="str">
        <f>IF('CV''S'!J24&gt;15,"*"," ")</f>
        <v> </v>
      </c>
      <c r="F23" s="260">
        <v>-1.1621687215463374</v>
      </c>
      <c r="G23" s="260"/>
      <c r="H23" s="260">
        <v>-22.18295228258469</v>
      </c>
      <c r="I23" s="260">
        <v>-25.73731800432372</v>
      </c>
      <c r="J23" s="260" t="str">
        <f>IF('CV''S'!K24&gt;15,"*"," ")</f>
        <v> </v>
      </c>
      <c r="K23" s="260">
        <v>-1.2842106385238337</v>
      </c>
      <c r="L23" s="14"/>
      <c r="M23" s="14"/>
      <c r="N23" s="138"/>
      <c r="O23" s="138"/>
      <c r="P23" s="14"/>
      <c r="Q23" s="138"/>
    </row>
    <row r="24" spans="1:17" s="13" customFormat="1" ht="12">
      <c r="A24" s="55" t="s">
        <v>23</v>
      </c>
      <c r="B24" s="51" t="s">
        <v>24</v>
      </c>
      <c r="C24" s="259">
        <v>-38.74839839250248</v>
      </c>
      <c r="D24" s="259">
        <v>-42.138708444577986</v>
      </c>
      <c r="E24" s="259" t="str">
        <f>IF('CV''S'!J25&gt;15,"*"," ")</f>
        <v> </v>
      </c>
      <c r="F24" s="259">
        <v>-0.23337813427221168</v>
      </c>
      <c r="G24" s="259"/>
      <c r="H24" s="259">
        <v>-11.877106659599235</v>
      </c>
      <c r="I24" s="259">
        <v>-16.754757582499657</v>
      </c>
      <c r="J24" s="259" t="str">
        <f>IF('CV''S'!K25&gt;15,"*"," ")</f>
        <v> </v>
      </c>
      <c r="K24" s="259">
        <v>-0.07125317630185073</v>
      </c>
      <c r="L24" s="14"/>
      <c r="M24" s="14"/>
      <c r="N24" s="138"/>
      <c r="O24" s="138"/>
      <c r="P24" s="14"/>
      <c r="Q24" s="138"/>
    </row>
    <row r="25" spans="1:17" s="13" customFormat="1" ht="12">
      <c r="A25" s="137" t="s">
        <v>25</v>
      </c>
      <c r="B25" s="70" t="s">
        <v>26</v>
      </c>
      <c r="C25" s="260">
        <v>8.614254486925255</v>
      </c>
      <c r="D25" s="260">
        <v>10.074056536035126</v>
      </c>
      <c r="E25" s="260" t="str">
        <f>IF('CV''S'!J26&gt;15,"*"," ")</f>
        <v> </v>
      </c>
      <c r="F25" s="260">
        <v>0.1733725938141505</v>
      </c>
      <c r="G25" s="260"/>
      <c r="H25" s="260">
        <v>1.9337844417943728</v>
      </c>
      <c r="I25" s="260">
        <v>2.8280500241582462</v>
      </c>
      <c r="J25" s="260" t="str">
        <f>IF('CV''S'!K26&gt;15,"*"," ")</f>
        <v> </v>
      </c>
      <c r="K25" s="260">
        <v>0.05430132957043603</v>
      </c>
      <c r="L25" s="14"/>
      <c r="M25" s="14"/>
      <c r="N25" s="138"/>
      <c r="O25" s="138"/>
      <c r="P25" s="14"/>
      <c r="Q25" s="138"/>
    </row>
    <row r="26" spans="1:17" s="13" customFormat="1" ht="12">
      <c r="A26" s="55" t="s">
        <v>27</v>
      </c>
      <c r="B26" s="51" t="s">
        <v>28</v>
      </c>
      <c r="C26" s="259">
        <v>6.8918112419473765</v>
      </c>
      <c r="D26" s="259">
        <v>7.027037672861125</v>
      </c>
      <c r="E26" s="259" t="str">
        <f>IF('CV''S'!J27&gt;15,"*"," ")</f>
        <v> </v>
      </c>
      <c r="F26" s="259">
        <v>0.04166806583303036</v>
      </c>
      <c r="G26" s="259"/>
      <c r="H26" s="259">
        <v>5.826745480263074</v>
      </c>
      <c r="I26" s="259">
        <v>6.350172992282688</v>
      </c>
      <c r="J26" s="259" t="str">
        <f>IF('CV''S'!K27&gt;15,"*"," ")</f>
        <v> </v>
      </c>
      <c r="K26" s="259">
        <v>0.0394234806520861</v>
      </c>
      <c r="L26" s="14"/>
      <c r="M26" s="14"/>
      <c r="N26" s="138"/>
      <c r="O26" s="138"/>
      <c r="P26" s="14"/>
      <c r="Q26" s="138"/>
    </row>
    <row r="27" spans="1:17" s="13" customFormat="1" ht="12">
      <c r="A27" s="137" t="s">
        <v>29</v>
      </c>
      <c r="B27" s="70" t="s">
        <v>30</v>
      </c>
      <c r="C27" s="260">
        <v>15.589631785673962</v>
      </c>
      <c r="D27" s="260">
        <v>20.391742972605044</v>
      </c>
      <c r="E27" s="260" t="str">
        <f>IF('CV''S'!J28&gt;15,"*"," ")</f>
        <v> </v>
      </c>
      <c r="F27" s="260">
        <v>0.27330424235909284</v>
      </c>
      <c r="G27" s="260"/>
      <c r="H27" s="260">
        <v>5.182334409620326</v>
      </c>
      <c r="I27" s="260">
        <v>9.552079835166104</v>
      </c>
      <c r="J27" s="260" t="str">
        <f>IF('CV''S'!K28&gt;15,"*"," ")</f>
        <v> </v>
      </c>
      <c r="K27" s="260">
        <v>0.14369070128791203</v>
      </c>
      <c r="L27" s="14"/>
      <c r="M27" s="14"/>
      <c r="N27" s="138"/>
      <c r="O27" s="138"/>
      <c r="P27" s="14"/>
      <c r="Q27" s="138"/>
    </row>
    <row r="28" spans="1:17" s="13" customFormat="1" ht="12">
      <c r="A28" s="55" t="s">
        <v>31</v>
      </c>
      <c r="B28" s="51" t="s">
        <v>32</v>
      </c>
      <c r="C28" s="259">
        <v>19.299341553972194</v>
      </c>
      <c r="D28" s="259">
        <v>19.12365960855176</v>
      </c>
      <c r="E28" s="259" t="str">
        <f>IF('CV''S'!J29&gt;15,"*"," ")</f>
        <v>*</v>
      </c>
      <c r="F28" s="259">
        <v>0.5786906834585948</v>
      </c>
      <c r="G28" s="259"/>
      <c r="H28" s="259">
        <v>5.692506122632235</v>
      </c>
      <c r="I28" s="259">
        <v>5.546262587196149</v>
      </c>
      <c r="J28" s="259" t="str">
        <f>IF('CV''S'!K29&gt;15,"*"," ")</f>
        <v>*</v>
      </c>
      <c r="K28" s="259">
        <v>0.1880487172651445</v>
      </c>
      <c r="L28" s="14"/>
      <c r="M28" s="14"/>
      <c r="N28" s="138"/>
      <c r="O28" s="138"/>
      <c r="P28" s="14"/>
      <c r="Q28" s="138"/>
    </row>
    <row r="29" spans="1:17" s="13" customFormat="1" ht="12">
      <c r="A29" s="137" t="s">
        <v>33</v>
      </c>
      <c r="B29" s="70" t="s">
        <v>34</v>
      </c>
      <c r="C29" s="260">
        <v>48.1617272697638</v>
      </c>
      <c r="D29" s="260">
        <v>4.410901358315411</v>
      </c>
      <c r="E29" s="260" t="str">
        <f>IF('CV''S'!J30&gt;15,"*"," ")</f>
        <v> </v>
      </c>
      <c r="F29" s="260">
        <v>0.009326415845214658</v>
      </c>
      <c r="G29" s="260"/>
      <c r="H29" s="260">
        <v>16.074654407353606</v>
      </c>
      <c r="I29" s="260">
        <v>-18.20114738902593</v>
      </c>
      <c r="J29" s="260" t="str">
        <f>IF('CV''S'!K30&gt;15,"*"," ")</f>
        <v> </v>
      </c>
      <c r="K29" s="260">
        <v>-0.04759830260662131</v>
      </c>
      <c r="L29" s="14"/>
      <c r="M29" s="14"/>
      <c r="N29" s="138"/>
      <c r="O29" s="138"/>
      <c r="P29" s="14"/>
      <c r="Q29" s="138"/>
    </row>
    <row r="30" spans="1:17" s="13" customFormat="1" ht="12">
      <c r="A30" s="55" t="s">
        <v>35</v>
      </c>
      <c r="B30" s="51" t="s">
        <v>36</v>
      </c>
      <c r="C30" s="259">
        <v>15.53456020914279</v>
      </c>
      <c r="D30" s="259">
        <v>20.201752080513067</v>
      </c>
      <c r="E30" s="259" t="str">
        <f>IF('CV''S'!J31&gt;15,"*"," ")</f>
        <v>*</v>
      </c>
      <c r="F30" s="259">
        <v>0.09255000098676057</v>
      </c>
      <c r="G30" s="259"/>
      <c r="H30" s="259">
        <v>5.875193031980097</v>
      </c>
      <c r="I30" s="259">
        <v>10.981940690046166</v>
      </c>
      <c r="J30" s="259" t="str">
        <f>IF('CV''S'!K31&gt;15,"*"," ")</f>
        <v>*</v>
      </c>
      <c r="K30" s="259">
        <v>0.05279896898322243</v>
      </c>
      <c r="L30" s="14"/>
      <c r="M30" s="14"/>
      <c r="N30" s="138"/>
      <c r="O30" s="138"/>
      <c r="P30" s="14"/>
      <c r="Q30" s="138"/>
    </row>
    <row r="31" spans="1:17" s="13" customFormat="1" ht="12">
      <c r="A31" s="137" t="s">
        <v>37</v>
      </c>
      <c r="B31" s="70" t="s">
        <v>38</v>
      </c>
      <c r="C31" s="260">
        <v>15.415146992331529</v>
      </c>
      <c r="D31" s="260">
        <v>19.035972340293196</v>
      </c>
      <c r="E31" s="260" t="str">
        <f>IF('CV''S'!J32&gt;15,"*"," ")</f>
        <v> </v>
      </c>
      <c r="F31" s="260">
        <v>0.0340066102767345</v>
      </c>
      <c r="G31" s="260"/>
      <c r="H31" s="260">
        <v>4.860049699862268</v>
      </c>
      <c r="I31" s="260">
        <v>8.653944178418449</v>
      </c>
      <c r="J31" s="260" t="str">
        <f>IF('CV''S'!K32&gt;15,"*"," ")</f>
        <v> </v>
      </c>
      <c r="K31" s="260">
        <v>0.01713975720059858</v>
      </c>
      <c r="L31" s="14"/>
      <c r="M31" s="14"/>
      <c r="N31" s="138"/>
      <c r="O31" s="138"/>
      <c r="P31" s="14"/>
      <c r="Q31" s="138"/>
    </row>
    <row r="32" spans="1:17" s="13" customFormat="1" ht="12">
      <c r="A32" s="55" t="s">
        <v>39</v>
      </c>
      <c r="B32" s="51" t="s">
        <v>40</v>
      </c>
      <c r="C32" s="259">
        <v>-23.58177828900877</v>
      </c>
      <c r="D32" s="259">
        <v>-24.500688527182678</v>
      </c>
      <c r="E32" s="259" t="str">
        <f>IF('CV''S'!J33&gt;15,"*"," ")</f>
        <v> </v>
      </c>
      <c r="F32" s="259">
        <v>-0.0761819964098343</v>
      </c>
      <c r="G32" s="259"/>
      <c r="H32" s="259">
        <v>3.894232017220478</v>
      </c>
      <c r="I32" s="259">
        <v>3.5223038621708502</v>
      </c>
      <c r="J32" s="259" t="str">
        <f>IF('CV''S'!K33&gt;15,"*"," ")</f>
        <v> </v>
      </c>
      <c r="K32" s="259">
        <v>0.00773413922384195</v>
      </c>
      <c r="L32" s="14"/>
      <c r="M32" s="14"/>
      <c r="N32" s="138"/>
      <c r="O32" s="138"/>
      <c r="P32" s="14"/>
      <c r="Q32" s="138"/>
    </row>
    <row r="33" spans="1:17" s="13" customFormat="1" ht="12">
      <c r="A33" s="137" t="s">
        <v>41</v>
      </c>
      <c r="B33" s="70" t="s">
        <v>42</v>
      </c>
      <c r="C33" s="260">
        <v>140.74725207464144</v>
      </c>
      <c r="D33" s="260">
        <v>136.61725170914872</v>
      </c>
      <c r="E33" s="260" t="str">
        <f>IF('CV''S'!J34&gt;15,"*"," ")</f>
        <v> </v>
      </c>
      <c r="F33" s="260">
        <v>0.0699248853045671</v>
      </c>
      <c r="G33" s="260"/>
      <c r="H33" s="260">
        <v>109.38083003954317</v>
      </c>
      <c r="I33" s="260">
        <v>105.7889182019685</v>
      </c>
      <c r="J33" s="260" t="str">
        <f>IF('CV''S'!K34&gt;15,"*"," ")</f>
        <v>*</v>
      </c>
      <c r="K33" s="260">
        <v>0.05956679544099734</v>
      </c>
      <c r="L33" s="14"/>
      <c r="M33" s="14"/>
      <c r="N33" s="138"/>
      <c r="O33" s="138"/>
      <c r="P33" s="14"/>
      <c r="Q33" s="138"/>
    </row>
    <row r="34" spans="1:17" s="13" customFormat="1" ht="12">
      <c r="A34" s="55" t="s">
        <v>43</v>
      </c>
      <c r="B34" s="51" t="s">
        <v>44</v>
      </c>
      <c r="C34" s="259">
        <v>-6.832327110217873</v>
      </c>
      <c r="D34" s="259">
        <v>-8.135110719517591</v>
      </c>
      <c r="E34" s="259" t="str">
        <f>IF('CV''S'!J35&gt;15,"*"," ")</f>
        <v>*</v>
      </c>
      <c r="F34" s="259">
        <v>-0.001897707571273749</v>
      </c>
      <c r="G34" s="259"/>
      <c r="H34" s="259">
        <v>-4.468131130563036</v>
      </c>
      <c r="I34" s="259">
        <v>-5.2575164158584435</v>
      </c>
      <c r="J34" s="259" t="str">
        <f>IF('CV''S'!K35&gt;15,"*"," ")</f>
        <v> </v>
      </c>
      <c r="K34" s="259">
        <v>-0.0012483125217600509</v>
      </c>
      <c r="L34" s="14"/>
      <c r="M34" s="14"/>
      <c r="N34" s="138"/>
      <c r="O34" s="138"/>
      <c r="P34" s="14"/>
      <c r="Q34" s="138"/>
    </row>
    <row r="35" spans="1:17" s="13" customFormat="1" ht="12">
      <c r="A35" s="137" t="s">
        <v>45</v>
      </c>
      <c r="B35" s="70" t="s">
        <v>46</v>
      </c>
      <c r="C35" s="260">
        <v>3.547799696953402</v>
      </c>
      <c r="D35" s="260">
        <v>4.544445219865145</v>
      </c>
      <c r="E35" s="260" t="str">
        <f>IF('CV''S'!J36&gt;15,"*"," ")</f>
        <v> </v>
      </c>
      <c r="F35" s="260">
        <v>0.21166362002957576</v>
      </c>
      <c r="G35" s="260"/>
      <c r="H35" s="260">
        <v>5.14970267200463</v>
      </c>
      <c r="I35" s="260">
        <v>6.325258849023885</v>
      </c>
      <c r="J35" s="260" t="str">
        <f>IF('CV''S'!K36&gt;15,"*"," ")</f>
        <v> </v>
      </c>
      <c r="K35" s="260">
        <v>0.2785780769703727</v>
      </c>
      <c r="L35" s="14"/>
      <c r="M35" s="14"/>
      <c r="N35" s="138"/>
      <c r="O35" s="138"/>
      <c r="P35" s="14"/>
      <c r="Q35" s="138"/>
    </row>
    <row r="36" spans="1:17" s="13" customFormat="1" ht="12">
      <c r="A36" s="55" t="s">
        <v>47</v>
      </c>
      <c r="B36" s="51" t="s">
        <v>48</v>
      </c>
      <c r="C36" s="259">
        <v>-12.132493683591761</v>
      </c>
      <c r="D36" s="259">
        <v>-16.181216677061204</v>
      </c>
      <c r="E36" s="259" t="str">
        <f>IF('CV''S'!J37&gt;15,"*"," ")</f>
        <v> </v>
      </c>
      <c r="F36" s="259">
        <v>-0.24383872483635305</v>
      </c>
      <c r="G36" s="259"/>
      <c r="H36" s="259">
        <v>2.9579009124072186</v>
      </c>
      <c r="I36" s="259">
        <v>4.13814493021849</v>
      </c>
      <c r="J36" s="259" t="str">
        <f>IF('CV''S'!K37&gt;15,"*"," ")</f>
        <v> </v>
      </c>
      <c r="K36" s="259">
        <v>0.055492838057367246</v>
      </c>
      <c r="L36" s="14"/>
      <c r="M36" s="14"/>
      <c r="N36" s="138"/>
      <c r="O36" s="138"/>
      <c r="P36" s="14"/>
      <c r="Q36" s="138"/>
    </row>
    <row r="37" spans="1:17" s="13" customFormat="1" ht="12">
      <c r="A37" s="137" t="s">
        <v>49</v>
      </c>
      <c r="B37" s="70" t="s">
        <v>50</v>
      </c>
      <c r="C37" s="260">
        <v>-5.014104435178646</v>
      </c>
      <c r="D37" s="260">
        <v>-5.014104435178646</v>
      </c>
      <c r="E37" s="260" t="str">
        <f>IF('CV''S'!J38&gt;15,"*"," ")</f>
        <v> </v>
      </c>
      <c r="F37" s="260">
        <v>-0.06782515580897747</v>
      </c>
      <c r="G37" s="260"/>
      <c r="H37" s="260">
        <v>-4.689786189611489</v>
      </c>
      <c r="I37" s="260">
        <v>-4.689786189611489</v>
      </c>
      <c r="J37" s="260" t="str">
        <f>IF('CV''S'!K38&gt;15,"*"," ")</f>
        <v> </v>
      </c>
      <c r="K37" s="260">
        <v>-0.06315739510682594</v>
      </c>
      <c r="L37" s="14"/>
      <c r="M37" s="14"/>
      <c r="N37" s="138"/>
      <c r="O37" s="138"/>
      <c r="P37" s="14"/>
      <c r="Q37" s="138"/>
    </row>
    <row r="38" spans="1:17" s="13" customFormat="1" ht="12">
      <c r="A38" s="55" t="s">
        <v>51</v>
      </c>
      <c r="B38" s="51" t="s">
        <v>52</v>
      </c>
      <c r="C38" s="259">
        <v>-56.95290060921428</v>
      </c>
      <c r="D38" s="259">
        <v>-56.952900609214296</v>
      </c>
      <c r="E38" s="259" t="str">
        <f>IF('CV''S'!J39&gt;15,"*"," ")</f>
        <v> </v>
      </c>
      <c r="F38" s="259">
        <v>-0.0010592187884756684</v>
      </c>
      <c r="G38" s="259"/>
      <c r="H38" s="259">
        <v>-56.95290060921428</v>
      </c>
      <c r="I38" s="259">
        <v>-56.952900609214296</v>
      </c>
      <c r="J38" s="259" t="str">
        <f>IF('CV''S'!K39&gt;15,"*"," ")</f>
        <v> </v>
      </c>
      <c r="K38" s="259">
        <v>-0.0011195565646410844</v>
      </c>
      <c r="L38" s="14"/>
      <c r="M38" s="14"/>
      <c r="N38" s="138"/>
      <c r="O38" s="138"/>
      <c r="P38" s="14"/>
      <c r="Q38" s="138"/>
    </row>
    <row r="39" spans="1:17" s="13" customFormat="1" ht="12">
      <c r="A39" s="137" t="s">
        <v>53</v>
      </c>
      <c r="B39" s="70" t="s">
        <v>54</v>
      </c>
      <c r="C39" s="260">
        <v>33.207081920444615</v>
      </c>
      <c r="D39" s="260">
        <v>12.041177972772177</v>
      </c>
      <c r="E39" s="260" t="str">
        <f>IF('CV''S'!J40&gt;15,"*"," ")</f>
        <v> </v>
      </c>
      <c r="F39" s="260">
        <v>0.6255164313364867</v>
      </c>
      <c r="G39" s="260"/>
      <c r="H39" s="260">
        <v>33.22623134741316</v>
      </c>
      <c r="I39" s="260">
        <v>12.05728465662208</v>
      </c>
      <c r="J39" s="260" t="str">
        <f>IF('CV''S'!K40&gt;15,"*"," ")</f>
        <v> </v>
      </c>
      <c r="K39" s="260">
        <v>0.5803290156927627</v>
      </c>
      <c r="L39" s="14"/>
      <c r="M39" s="14"/>
      <c r="N39" s="138"/>
      <c r="O39" s="138"/>
      <c r="P39" s="14"/>
      <c r="Q39" s="138"/>
    </row>
    <row r="40" spans="1:17" s="13" customFormat="1" ht="12">
      <c r="A40" s="55" t="s">
        <v>55</v>
      </c>
      <c r="B40" s="51" t="s">
        <v>56</v>
      </c>
      <c r="C40" s="259">
        <v>5.790974844273489</v>
      </c>
      <c r="D40" s="259">
        <v>1.7622391962040407</v>
      </c>
      <c r="E40" s="259" t="str">
        <f>IF('CV''S'!J41&gt;15,"*"," ")</f>
        <v> </v>
      </c>
      <c r="F40" s="259">
        <v>0.009291005010585942</v>
      </c>
      <c r="G40" s="259"/>
      <c r="H40" s="259">
        <v>11.829349551144341</v>
      </c>
      <c r="I40" s="259">
        <v>7.570660303783638</v>
      </c>
      <c r="J40" s="259" t="str">
        <f>IF('CV''S'!K41&gt;15,"*"," ")</f>
        <v> </v>
      </c>
      <c r="K40" s="259">
        <v>0.03579314161464229</v>
      </c>
      <c r="L40" s="14"/>
      <c r="M40" s="14"/>
      <c r="N40" s="138"/>
      <c r="O40" s="138"/>
      <c r="P40" s="14"/>
      <c r="Q40" s="138"/>
    </row>
    <row r="41" spans="1:17" s="13" customFormat="1" ht="12">
      <c r="A41" s="137" t="s">
        <v>57</v>
      </c>
      <c r="B41" s="70" t="s">
        <v>58</v>
      </c>
      <c r="C41" s="260">
        <v>5.797832173694273</v>
      </c>
      <c r="D41" s="260">
        <v>4.355539752158988</v>
      </c>
      <c r="E41" s="260" t="str">
        <f>IF('CV''S'!J42&gt;15,"*"," ")</f>
        <v> </v>
      </c>
      <c r="F41" s="260">
        <v>0.21755597685793718</v>
      </c>
      <c r="G41" s="260"/>
      <c r="H41" s="260">
        <v>2.05646012600027</v>
      </c>
      <c r="I41" s="260">
        <v>2.6646210253448155</v>
      </c>
      <c r="J41" s="260" t="str">
        <f>IF('CV''S'!K42&gt;15,"*"," ")</f>
        <v> </v>
      </c>
      <c r="K41" s="260">
        <v>0.1384235972699983</v>
      </c>
      <c r="L41" s="14"/>
      <c r="M41" s="14"/>
      <c r="N41" s="138"/>
      <c r="O41" s="138"/>
      <c r="P41" s="14"/>
      <c r="Q41" s="138"/>
    </row>
    <row r="42" spans="1:17" s="13" customFormat="1" ht="12">
      <c r="A42" s="55" t="s">
        <v>59</v>
      </c>
      <c r="B42" s="51" t="s">
        <v>60</v>
      </c>
      <c r="C42" s="259">
        <v>7.656584363355745</v>
      </c>
      <c r="D42" s="259">
        <v>8.318073432536899</v>
      </c>
      <c r="E42" s="259" t="str">
        <f>IF('CV''S'!J43&gt;15,"*"," ")</f>
        <v> </v>
      </c>
      <c r="F42" s="259">
        <v>0.8012341900815634</v>
      </c>
      <c r="G42" s="259"/>
      <c r="H42" s="259">
        <v>0.34216258103580977</v>
      </c>
      <c r="I42" s="259">
        <v>0.6872786761719096</v>
      </c>
      <c r="J42" s="259" t="str">
        <f>IF('CV''S'!K43&gt;15,"*"," ")</f>
        <v> </v>
      </c>
      <c r="K42" s="259">
        <v>0.06830749582856971</v>
      </c>
      <c r="L42" s="14"/>
      <c r="M42" s="14"/>
      <c r="N42" s="138"/>
      <c r="O42" s="138"/>
      <c r="P42" s="14"/>
      <c r="Q42" s="138"/>
    </row>
    <row r="43" spans="1:17" s="13" customFormat="1" ht="12">
      <c r="A43" s="137" t="s">
        <v>61</v>
      </c>
      <c r="B43" s="70" t="s">
        <v>62</v>
      </c>
      <c r="C43" s="260">
        <v>9.468348110310586</v>
      </c>
      <c r="D43" s="260">
        <v>5.718460826456551</v>
      </c>
      <c r="E43" s="260" t="str">
        <f>IF('CV''S'!J44&gt;15,"*"," ")</f>
        <v> </v>
      </c>
      <c r="F43" s="260">
        <v>0.03693122797555893</v>
      </c>
      <c r="G43" s="260"/>
      <c r="H43" s="260">
        <v>21.488817190585618</v>
      </c>
      <c r="I43" s="260">
        <v>17.89193468207566</v>
      </c>
      <c r="J43" s="260" t="str">
        <f>IF('CV''S'!K44&gt;15,"*"," ")</f>
        <v> </v>
      </c>
      <c r="K43" s="260">
        <v>0.1257367154085549</v>
      </c>
      <c r="L43" s="14"/>
      <c r="M43" s="14"/>
      <c r="N43" s="138"/>
      <c r="O43" s="138"/>
      <c r="P43" s="14"/>
      <c r="Q43" s="138"/>
    </row>
    <row r="44" spans="1:17" s="13" customFormat="1" ht="12">
      <c r="A44" s="55" t="s">
        <v>63</v>
      </c>
      <c r="B44" s="51" t="s">
        <v>64</v>
      </c>
      <c r="C44" s="259">
        <v>5.431914431578622</v>
      </c>
      <c r="D44" s="259">
        <v>4.2010301837165365</v>
      </c>
      <c r="E44" s="259" t="str">
        <f>IF('CV''S'!J45&gt;15,"*"," ")</f>
        <v> </v>
      </c>
      <c r="F44" s="259">
        <v>0.21590273974435456</v>
      </c>
      <c r="G44" s="259"/>
      <c r="H44" s="259">
        <v>6.871633913639741</v>
      </c>
      <c r="I44" s="259">
        <v>5.3865111554448175</v>
      </c>
      <c r="J44" s="259" t="str">
        <f>IF('CV''S'!K45&gt;15,"*"," ")</f>
        <v> </v>
      </c>
      <c r="K44" s="259">
        <v>0.2874304284085355</v>
      </c>
      <c r="L44" s="14"/>
      <c r="M44" s="14"/>
      <c r="N44" s="138"/>
      <c r="O44" s="138"/>
      <c r="P44" s="14"/>
      <c r="Q44" s="138"/>
    </row>
    <row r="45" spans="1:17" s="13" customFormat="1" ht="12">
      <c r="A45" s="137" t="s">
        <v>65</v>
      </c>
      <c r="B45" s="70" t="s">
        <v>66</v>
      </c>
      <c r="C45" s="260">
        <v>2.2079398235135717</v>
      </c>
      <c r="D45" s="260">
        <v>4.367352799309154</v>
      </c>
      <c r="E45" s="260" t="str">
        <f>IF('CV''S'!J46&gt;15,"*"," ")</f>
        <v> </v>
      </c>
      <c r="F45" s="260">
        <v>0.03719971005917841</v>
      </c>
      <c r="G45" s="260"/>
      <c r="H45" s="260">
        <v>12.7520685181862</v>
      </c>
      <c r="I45" s="260">
        <v>15.134254092285303</v>
      </c>
      <c r="J45" s="260" t="str">
        <f>IF('CV''S'!K46&gt;15,"*"," ")</f>
        <v> </v>
      </c>
      <c r="K45" s="260">
        <v>0.12104755585205958</v>
      </c>
      <c r="L45" s="14"/>
      <c r="M45" s="14"/>
      <c r="N45" s="138"/>
      <c r="O45" s="138"/>
      <c r="P45" s="14"/>
      <c r="Q45" s="138"/>
    </row>
    <row r="46" spans="1:17" s="13" customFormat="1" ht="12">
      <c r="A46" s="55" t="s">
        <v>67</v>
      </c>
      <c r="B46" s="51" t="s">
        <v>68</v>
      </c>
      <c r="C46" s="259">
        <v>5.978966841661948</v>
      </c>
      <c r="D46" s="259">
        <v>1.3098816144853087</v>
      </c>
      <c r="E46" s="259" t="str">
        <f>IF('CV''S'!J47&gt;15,"*"," ")</f>
        <v> </v>
      </c>
      <c r="F46" s="259">
        <v>0.004518401444693353</v>
      </c>
      <c r="G46" s="259"/>
      <c r="H46" s="259">
        <v>9.271455059511302</v>
      </c>
      <c r="I46" s="259">
        <v>4.45731361451378</v>
      </c>
      <c r="J46" s="259" t="str">
        <f>IF('CV''S'!K47&gt;15,"*"," ")</f>
        <v> </v>
      </c>
      <c r="K46" s="259">
        <v>0.015481302481127382</v>
      </c>
      <c r="L46" s="14"/>
      <c r="M46" s="14"/>
      <c r="N46" s="138"/>
      <c r="O46" s="138"/>
      <c r="P46" s="14"/>
      <c r="Q46" s="138"/>
    </row>
    <row r="47" spans="1:17" s="13" customFormat="1" ht="12">
      <c r="A47" s="137" t="s">
        <v>69</v>
      </c>
      <c r="B47" s="70" t="s">
        <v>70</v>
      </c>
      <c r="C47" s="260">
        <v>-2.805778107970014</v>
      </c>
      <c r="D47" s="260">
        <v>-2.3254883832893536</v>
      </c>
      <c r="E47" s="260" t="str">
        <f>IF('CV''S'!J48&gt;15,"*"," ")</f>
        <v> </v>
      </c>
      <c r="F47" s="260">
        <v>-0.17245073030944602</v>
      </c>
      <c r="G47" s="260"/>
      <c r="H47" s="260">
        <v>0.4504106370783578</v>
      </c>
      <c r="I47" s="260">
        <v>2.464427021290194</v>
      </c>
      <c r="J47" s="260" t="str">
        <f>IF('CV''S'!K48&gt;15,"*"," ")</f>
        <v> </v>
      </c>
      <c r="K47" s="260">
        <v>0.18980845833178375</v>
      </c>
      <c r="L47" s="14"/>
      <c r="M47" s="14"/>
      <c r="N47" s="138"/>
      <c r="O47" s="138"/>
      <c r="P47" s="14"/>
      <c r="Q47" s="138"/>
    </row>
    <row r="48" spans="1:17" s="13" customFormat="1" ht="12">
      <c r="A48" s="55" t="s">
        <v>71</v>
      </c>
      <c r="B48" s="51" t="s">
        <v>72</v>
      </c>
      <c r="C48" s="259">
        <v>11.417914494050429</v>
      </c>
      <c r="D48" s="259">
        <v>-4.437191525755091</v>
      </c>
      <c r="E48" s="259" t="str">
        <f>IF('CV''S'!J49&gt;15,"*"," ")</f>
        <v> </v>
      </c>
      <c r="F48" s="259">
        <v>-0.21837058703879555</v>
      </c>
      <c r="G48" s="259"/>
      <c r="H48" s="259">
        <v>16.758783352356744</v>
      </c>
      <c r="I48" s="259">
        <v>0.1643558539862422</v>
      </c>
      <c r="J48" s="259" t="str">
        <f>IF('CV''S'!K49&gt;15,"*"," ")</f>
        <v> </v>
      </c>
      <c r="K48" s="259">
        <v>0.008091081606173181</v>
      </c>
      <c r="L48" s="14"/>
      <c r="M48" s="14"/>
      <c r="N48" s="138"/>
      <c r="O48" s="138"/>
      <c r="P48" s="14"/>
      <c r="Q48" s="138"/>
    </row>
    <row r="49" spans="1:17" s="13" customFormat="1" ht="12">
      <c r="A49" s="137" t="s">
        <v>73</v>
      </c>
      <c r="B49" s="70" t="s">
        <v>74</v>
      </c>
      <c r="C49" s="260">
        <v>2.0942125346242735</v>
      </c>
      <c r="D49" s="260">
        <v>-0.05400350544900734</v>
      </c>
      <c r="E49" s="260" t="str">
        <f>IF('CV''S'!J50&gt;15,"*"," ")</f>
        <v> </v>
      </c>
      <c r="F49" s="260">
        <v>-0.000796123001902717</v>
      </c>
      <c r="G49" s="260"/>
      <c r="H49" s="260">
        <v>4.662011273666011</v>
      </c>
      <c r="I49" s="260">
        <v>2.459764879648585</v>
      </c>
      <c r="J49" s="260" t="str">
        <f>IF('CV''S'!K50&gt;15,"*"," ")</f>
        <v> </v>
      </c>
      <c r="K49" s="260">
        <v>0.0375708661820596</v>
      </c>
      <c r="L49" s="14"/>
      <c r="M49" s="14"/>
      <c r="N49" s="138"/>
      <c r="O49" s="138"/>
      <c r="P49" s="14"/>
      <c r="Q49" s="138"/>
    </row>
    <row r="50" spans="1:17" s="13" customFormat="1" ht="12">
      <c r="A50" s="55" t="s">
        <v>75</v>
      </c>
      <c r="B50" s="51" t="s">
        <v>76</v>
      </c>
      <c r="C50" s="259">
        <v>-6.673734634332873</v>
      </c>
      <c r="D50" s="259">
        <v>-7.382581258044585</v>
      </c>
      <c r="E50" s="259" t="str">
        <f>IF('CV''S'!J51&gt;15,"*"," ")</f>
        <v> </v>
      </c>
      <c r="F50" s="259">
        <v>-0.14801362236223173</v>
      </c>
      <c r="G50" s="259"/>
      <c r="H50" s="259">
        <v>-7.031425929474599</v>
      </c>
      <c r="I50" s="259">
        <v>-8.064510533228276</v>
      </c>
      <c r="J50" s="259" t="str">
        <f>IF('CV''S'!K51&gt;15,"*"," ")</f>
        <v> </v>
      </c>
      <c r="K50" s="259">
        <v>-0.15493126691178555</v>
      </c>
      <c r="L50" s="14"/>
      <c r="M50" s="14"/>
      <c r="N50" s="138"/>
      <c r="O50" s="138"/>
      <c r="P50" s="14"/>
      <c r="Q50" s="138"/>
    </row>
    <row r="51" spans="1:17" s="13" customFormat="1" ht="12">
      <c r="A51" s="137" t="s">
        <v>77</v>
      </c>
      <c r="B51" s="70" t="s">
        <v>78</v>
      </c>
      <c r="C51" s="260">
        <v>17.628428674196183</v>
      </c>
      <c r="D51" s="260">
        <v>18.752098451997256</v>
      </c>
      <c r="E51" s="260" t="str">
        <f>IF('CV''S'!J52&gt;15,"*"," ")</f>
        <v> </v>
      </c>
      <c r="F51" s="260">
        <v>0.10774911434895401</v>
      </c>
      <c r="G51" s="260"/>
      <c r="H51" s="260">
        <v>21.89256418186385</v>
      </c>
      <c r="I51" s="260">
        <v>23.37860460861334</v>
      </c>
      <c r="J51" s="260" t="str">
        <f>IF('CV''S'!K52&gt;15,"*"," ")</f>
        <v> </v>
      </c>
      <c r="K51" s="260">
        <v>0.14494175375289733</v>
      </c>
      <c r="L51" s="14"/>
      <c r="M51" s="14"/>
      <c r="N51" s="138"/>
      <c r="O51" s="138"/>
      <c r="P51" s="14"/>
      <c r="Q51" s="138"/>
    </row>
    <row r="52" spans="1:17" s="13" customFormat="1" ht="12">
      <c r="A52" s="55" t="s">
        <v>79</v>
      </c>
      <c r="B52" s="51" t="s">
        <v>80</v>
      </c>
      <c r="C52" s="259">
        <v>9.754274925737839</v>
      </c>
      <c r="D52" s="259">
        <v>8.43780300836805</v>
      </c>
      <c r="E52" s="259" t="str">
        <f>IF('CV''S'!J53&gt;15,"*"," ")</f>
        <v> </v>
      </c>
      <c r="F52" s="259">
        <v>0.0365773851220014</v>
      </c>
      <c r="G52" s="259"/>
      <c r="H52" s="259">
        <v>15.135590540648858</v>
      </c>
      <c r="I52" s="259">
        <v>17.115657573247045</v>
      </c>
      <c r="J52" s="259" t="str">
        <f>IF('CV''S'!K53&gt;15,"*"," ")</f>
        <v>*</v>
      </c>
      <c r="K52" s="259">
        <v>0.07006582947957704</v>
      </c>
      <c r="L52" s="14"/>
      <c r="M52" s="14"/>
      <c r="N52" s="138"/>
      <c r="O52" s="138"/>
      <c r="P52" s="14"/>
      <c r="Q52" s="138"/>
    </row>
    <row r="53" spans="1:17" s="13" customFormat="1" ht="12">
      <c r="A53" s="137" t="s">
        <v>81</v>
      </c>
      <c r="B53" s="70" t="s">
        <v>82</v>
      </c>
      <c r="C53" s="260">
        <v>-1.1048219691177974</v>
      </c>
      <c r="D53" s="260">
        <v>-2.48597477525182</v>
      </c>
      <c r="E53" s="260" t="str">
        <f>IF('CV''S'!J54&gt;15,"*"," ")</f>
        <v> </v>
      </c>
      <c r="F53" s="260">
        <v>-0.014689485837682394</v>
      </c>
      <c r="G53" s="260"/>
      <c r="H53" s="260">
        <v>-8.136614546755016</v>
      </c>
      <c r="I53" s="260">
        <v>-9.419562564302442</v>
      </c>
      <c r="J53" s="260" t="str">
        <f>IF('CV''S'!K54&gt;15,"*"," ")</f>
        <v> </v>
      </c>
      <c r="K53" s="260">
        <v>-0.060595541478801966</v>
      </c>
      <c r="L53" s="14"/>
      <c r="M53" s="14"/>
      <c r="N53" s="138"/>
      <c r="O53" s="138"/>
      <c r="P53" s="14"/>
      <c r="Q53" s="138"/>
    </row>
    <row r="54" spans="1:17" s="13" customFormat="1" ht="12">
      <c r="A54" s="55" t="s">
        <v>83</v>
      </c>
      <c r="B54" s="51" t="s">
        <v>84</v>
      </c>
      <c r="C54" s="259">
        <v>20.18378010368678</v>
      </c>
      <c r="D54" s="259">
        <v>28.340094442559625</v>
      </c>
      <c r="E54" s="259" t="str">
        <f>IF('CV''S'!J55&gt;15,"*"," ")</f>
        <v> </v>
      </c>
      <c r="F54" s="259">
        <v>0.4922187099733894</v>
      </c>
      <c r="G54" s="259"/>
      <c r="H54" s="259">
        <v>32.57195213327986</v>
      </c>
      <c r="I54" s="259">
        <v>39.61881371503482</v>
      </c>
      <c r="J54" s="259" t="str">
        <f>IF('CV''S'!K55&gt;15,"*"," ")</f>
        <v> </v>
      </c>
      <c r="K54" s="259">
        <v>0.680861638128981</v>
      </c>
      <c r="L54" s="14"/>
      <c r="M54" s="14"/>
      <c r="N54" s="138"/>
      <c r="O54" s="138"/>
      <c r="P54" s="14"/>
      <c r="Q54" s="138"/>
    </row>
    <row r="55" spans="1:17" s="13" customFormat="1" ht="12">
      <c r="A55" s="137" t="s">
        <v>85</v>
      </c>
      <c r="B55" s="70" t="s">
        <v>86</v>
      </c>
      <c r="C55" s="260">
        <v>0.9734374325722772</v>
      </c>
      <c r="D55" s="260">
        <v>2.437810981338173</v>
      </c>
      <c r="E55" s="260" t="str">
        <f>IF('CV''S'!J56&gt;15,"*"," ")</f>
        <v> </v>
      </c>
      <c r="F55" s="260">
        <v>0.0051916119159815385</v>
      </c>
      <c r="G55" s="260"/>
      <c r="H55" s="260">
        <v>-11.217147830819584</v>
      </c>
      <c r="I55" s="260">
        <v>-9.929569002106698</v>
      </c>
      <c r="J55" s="260" t="str">
        <f>IF('CV''S'!K56&gt;15,"*"," ")</f>
        <v> </v>
      </c>
      <c r="K55" s="260">
        <v>-0.023563977258657724</v>
      </c>
      <c r="L55" s="14"/>
      <c r="M55" s="14"/>
      <c r="N55" s="138"/>
      <c r="O55" s="138"/>
      <c r="P55" s="14"/>
      <c r="Q55" s="138"/>
    </row>
    <row r="56" spans="1:17" s="13" customFormat="1" ht="12">
      <c r="A56" s="55" t="s">
        <v>87</v>
      </c>
      <c r="B56" s="51" t="s">
        <v>88</v>
      </c>
      <c r="C56" s="259">
        <v>-4.205822953098215</v>
      </c>
      <c r="D56" s="259">
        <v>0.8093396267040864</v>
      </c>
      <c r="E56" s="259" t="str">
        <f>IF('CV''S'!J57&gt;15,"*"," ")</f>
        <v> </v>
      </c>
      <c r="F56" s="259">
        <v>0.0012189742605489278</v>
      </c>
      <c r="G56" s="259"/>
      <c r="H56" s="259">
        <v>-4.3752833224506515</v>
      </c>
      <c r="I56" s="259">
        <v>-0.4591808141752529</v>
      </c>
      <c r="J56" s="259" t="str">
        <f>IF('CV''S'!K57&gt;15,"*"," ")</f>
        <v> </v>
      </c>
      <c r="K56" s="259">
        <v>-0.000782920940134962</v>
      </c>
      <c r="L56" s="14"/>
      <c r="M56" s="14"/>
      <c r="N56" s="138"/>
      <c r="O56" s="138"/>
      <c r="P56" s="14"/>
      <c r="Q56" s="138"/>
    </row>
    <row r="57" spans="1:17" s="13" customFormat="1" ht="12">
      <c r="A57" s="137" t="s">
        <v>89</v>
      </c>
      <c r="B57" s="70" t="s">
        <v>90</v>
      </c>
      <c r="C57" s="260">
        <v>29.588986274884775</v>
      </c>
      <c r="D57" s="260">
        <v>28.112536725553362</v>
      </c>
      <c r="E57" s="260" t="str">
        <f>IF('CV''S'!J58&gt;15,"*"," ")</f>
        <v> </v>
      </c>
      <c r="F57" s="260">
        <v>0.7796148078309862</v>
      </c>
      <c r="G57" s="260"/>
      <c r="H57" s="260">
        <v>46.37632010545347</v>
      </c>
      <c r="I57" s="260">
        <v>44.70860699136168</v>
      </c>
      <c r="J57" s="260" t="str">
        <f>IF('CV''S'!K58&gt;15,"*"," ")</f>
        <v> </v>
      </c>
      <c r="K57" s="260">
        <v>1.1784973582058362</v>
      </c>
      <c r="L57" s="14"/>
      <c r="M57" s="14"/>
      <c r="N57" s="138"/>
      <c r="O57" s="138"/>
      <c r="P57" s="14"/>
      <c r="Q57" s="138"/>
    </row>
    <row r="58" spans="1:17" s="13" customFormat="1" ht="12">
      <c r="A58" s="55" t="s">
        <v>91</v>
      </c>
      <c r="B58" s="51" t="s">
        <v>92</v>
      </c>
      <c r="C58" s="259">
        <v>52.88799176801155</v>
      </c>
      <c r="D58" s="259">
        <v>47.378274794477626</v>
      </c>
      <c r="E58" s="259" t="str">
        <f>IF('CV''S'!J59&gt;15,"*"," ")</f>
        <v>*</v>
      </c>
      <c r="F58" s="259">
        <v>0.1243540295473979</v>
      </c>
      <c r="G58" s="259"/>
      <c r="H58" s="259">
        <v>42.234832576647776</v>
      </c>
      <c r="I58" s="259">
        <v>37.10902994026779</v>
      </c>
      <c r="J58" s="259" t="str">
        <f>IF('CV''S'!K59&gt;15,"*"," ")</f>
        <v>*</v>
      </c>
      <c r="K58" s="259">
        <v>0.11024085567939915</v>
      </c>
      <c r="L58" s="14"/>
      <c r="M58" s="14"/>
      <c r="N58" s="138"/>
      <c r="O58" s="138"/>
      <c r="P58" s="14"/>
      <c r="Q58" s="138"/>
    </row>
    <row r="59" spans="1:17" s="13" customFormat="1" ht="12">
      <c r="A59" s="137" t="s">
        <v>93</v>
      </c>
      <c r="B59" s="70" t="s">
        <v>94</v>
      </c>
      <c r="C59" s="260">
        <v>20.8671709703109</v>
      </c>
      <c r="D59" s="260">
        <v>24.586435317067902</v>
      </c>
      <c r="E59" s="260" t="str">
        <f>IF('CV''S'!J60&gt;15,"*"," ")</f>
        <v>*</v>
      </c>
      <c r="F59" s="260">
        <v>0.14858400017373888</v>
      </c>
      <c r="G59" s="260"/>
      <c r="H59" s="260">
        <v>14.72955796424069</v>
      </c>
      <c r="I59" s="260">
        <v>18.259958742466907</v>
      </c>
      <c r="J59" s="260" t="str">
        <f>IF('CV''S'!K60&gt;15,"*"," ")</f>
        <v>*</v>
      </c>
      <c r="K59" s="260">
        <v>0.11779635530429687</v>
      </c>
      <c r="L59" s="14"/>
      <c r="M59" s="14"/>
      <c r="N59" s="138"/>
      <c r="O59" s="138"/>
      <c r="P59" s="14"/>
      <c r="Q59" s="138"/>
    </row>
    <row r="60" spans="1:17" s="13" customFormat="1" ht="12">
      <c r="A60" s="55" t="s">
        <v>95</v>
      </c>
      <c r="B60" s="51" t="s">
        <v>96</v>
      </c>
      <c r="C60" s="259">
        <v>-2.7016875230341353</v>
      </c>
      <c r="D60" s="259">
        <v>2.5290697557275754</v>
      </c>
      <c r="E60" s="259" t="str">
        <f>IF('CV''S'!J61&gt;15,"*"," ")</f>
        <v> </v>
      </c>
      <c r="F60" s="259">
        <v>0.03716076445380931</v>
      </c>
      <c r="G60" s="259"/>
      <c r="H60" s="259">
        <v>8.393449075382708</v>
      </c>
      <c r="I60" s="259">
        <v>14.220680897675276</v>
      </c>
      <c r="J60" s="259" t="str">
        <f>IF('CV''S'!K61&gt;15,"*"," ")</f>
        <v> </v>
      </c>
      <c r="K60" s="259">
        <v>0.1679017272416462</v>
      </c>
      <c r="L60" s="14"/>
      <c r="M60" s="14"/>
      <c r="N60" s="138"/>
      <c r="O60" s="138"/>
      <c r="P60" s="14"/>
      <c r="Q60" s="138"/>
    </row>
    <row r="61" spans="1:17" s="13" customFormat="1" ht="12">
      <c r="A61" s="137" t="s">
        <v>97</v>
      </c>
      <c r="B61" s="70" t="s">
        <v>98</v>
      </c>
      <c r="C61" s="260">
        <v>7.9179710184338115</v>
      </c>
      <c r="D61" s="260">
        <v>6.508653220104432</v>
      </c>
      <c r="E61" s="260" t="str">
        <f>IF('CV''S'!J62&gt;15,"*"," ")</f>
        <v>*</v>
      </c>
      <c r="F61" s="260">
        <v>0.06897996117993889</v>
      </c>
      <c r="G61" s="260"/>
      <c r="H61" s="260">
        <v>7.608661090998425</v>
      </c>
      <c r="I61" s="260">
        <v>6.023954223407979</v>
      </c>
      <c r="J61" s="260" t="str">
        <f>IF('CV''S'!K62&gt;15,"*"," ")</f>
        <v>*</v>
      </c>
      <c r="K61" s="260">
        <v>0.06774730751416118</v>
      </c>
      <c r="L61" s="14"/>
      <c r="M61" s="14"/>
      <c r="N61" s="138"/>
      <c r="O61" s="138"/>
      <c r="P61" s="14"/>
      <c r="Q61" s="138"/>
    </row>
    <row r="62" spans="1:17" s="13" customFormat="1" ht="12">
      <c r="A62" s="59" t="s">
        <v>99</v>
      </c>
      <c r="B62" s="60" t="s">
        <v>100</v>
      </c>
      <c r="C62" s="261">
        <v>-3.4949721119593935</v>
      </c>
      <c r="D62" s="261">
        <v>-3.364349465596672</v>
      </c>
      <c r="E62" s="261" t="str">
        <f>IF('CV''S'!J63&gt;15,"*"," ")</f>
        <v> </v>
      </c>
      <c r="F62" s="261">
        <v>-0.02121027117776378</v>
      </c>
      <c r="G62" s="261"/>
      <c r="H62" s="261">
        <v>6.6818105456806665</v>
      </c>
      <c r="I62" s="261">
        <v>6.464291557418833</v>
      </c>
      <c r="J62" s="261" t="str">
        <f>IF('CV''S'!K63&gt;15,"*"," ")</f>
        <v> </v>
      </c>
      <c r="K62" s="261">
        <v>0.04031505386476253</v>
      </c>
      <c r="L62" s="14"/>
      <c r="M62" s="14"/>
      <c r="N62" s="138"/>
      <c r="O62" s="138"/>
      <c r="P62" s="14"/>
      <c r="Q62" s="138"/>
    </row>
    <row r="63" s="13" customFormat="1" ht="12.75" customHeight="1"/>
    <row r="64" s="13" customFormat="1" ht="12.75" customHeight="1">
      <c r="A64" s="13" t="s">
        <v>101</v>
      </c>
    </row>
    <row r="65" ht="12.75">
      <c r="A65" s="139" t="s">
        <v>248</v>
      </c>
    </row>
    <row r="66" spans="1:11" ht="33" customHeight="1">
      <c r="A66" s="310" t="s">
        <v>192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</row>
    <row r="67" spans="1:11" ht="33" customHeigh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</row>
    <row r="68" ht="12.75">
      <c r="A68" s="129" t="s">
        <v>195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0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143</v>
      </c>
    </row>
    <row r="7" spans="1:9" s="32" customFormat="1" ht="15" customHeight="1">
      <c r="A7" s="34" t="s">
        <v>181</v>
      </c>
      <c r="B7" s="130"/>
      <c r="C7" s="131"/>
      <c r="D7" s="131"/>
      <c r="E7" s="131"/>
      <c r="F7" s="131"/>
      <c r="G7" s="131"/>
      <c r="H7" s="131"/>
      <c r="I7" s="131"/>
    </row>
    <row r="8" spans="1:9" s="32" customFormat="1" ht="15" customHeight="1">
      <c r="A8" s="34" t="s">
        <v>162</v>
      </c>
      <c r="B8" s="130"/>
      <c r="C8" s="131"/>
      <c r="D8" s="131"/>
      <c r="E8" s="131"/>
      <c r="F8" s="131"/>
      <c r="G8" s="131"/>
      <c r="H8" s="131"/>
      <c r="I8" s="131"/>
    </row>
    <row r="9" spans="1:9" ht="15">
      <c r="A9" s="177" t="s">
        <v>355</v>
      </c>
      <c r="B9" s="134"/>
      <c r="C9" s="141"/>
      <c r="D9" s="141"/>
      <c r="E9" s="141"/>
      <c r="F9" s="141"/>
      <c r="G9" s="141"/>
      <c r="H9" s="141"/>
      <c r="I9" s="141"/>
    </row>
    <row r="10" spans="1:11" ht="10.5" customHeight="1">
      <c r="A10" s="133"/>
      <c r="B10" s="134"/>
      <c r="C10" s="126"/>
      <c r="D10" s="126"/>
      <c r="E10" s="126"/>
      <c r="F10" s="126"/>
      <c r="G10" s="126"/>
      <c r="H10" s="126"/>
      <c r="I10" s="126"/>
      <c r="K10" s="292" t="s">
        <v>335</v>
      </c>
    </row>
    <row r="11" spans="1:12" s="144" customFormat="1" ht="31.5" customHeight="1">
      <c r="A11" s="305" t="s">
        <v>0</v>
      </c>
      <c r="B11" s="313" t="s">
        <v>1</v>
      </c>
      <c r="C11" s="311" t="s">
        <v>102</v>
      </c>
      <c r="D11" s="311"/>
      <c r="E11" s="135"/>
      <c r="F11" s="305" t="s">
        <v>146</v>
      </c>
      <c r="G11" s="119"/>
      <c r="H11" s="311" t="s">
        <v>103</v>
      </c>
      <c r="I11" s="311"/>
      <c r="J11" s="125"/>
      <c r="K11" s="305" t="s">
        <v>147</v>
      </c>
      <c r="L11" s="13"/>
    </row>
    <row r="12" spans="1:12" s="144" customFormat="1" ht="21" customHeight="1">
      <c r="A12" s="307"/>
      <c r="B12" s="314"/>
      <c r="C12" s="121" t="s">
        <v>104</v>
      </c>
      <c r="D12" s="121" t="s">
        <v>175</v>
      </c>
      <c r="E12" s="121"/>
      <c r="F12" s="312"/>
      <c r="G12" s="136"/>
      <c r="H12" s="161" t="s">
        <v>104</v>
      </c>
      <c r="I12" s="161" t="s">
        <v>175</v>
      </c>
      <c r="J12" s="37"/>
      <c r="K12" s="312"/>
      <c r="L12" s="13"/>
    </row>
    <row r="13" spans="1:13" s="13" customFormat="1" ht="12.75" customHeight="1">
      <c r="A13" s="120"/>
      <c r="B13" s="70" t="s">
        <v>2</v>
      </c>
      <c r="C13" s="120"/>
      <c r="D13" s="120"/>
      <c r="E13" s="120"/>
      <c r="F13" s="120"/>
      <c r="G13" s="120"/>
      <c r="H13" s="120"/>
      <c r="I13" s="120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59">
        <v>6.8775357158577854</v>
      </c>
      <c r="D14" s="259">
        <v>4.581048565135992</v>
      </c>
      <c r="E14" s="259"/>
      <c r="F14" s="259"/>
      <c r="G14" s="259"/>
      <c r="H14" s="259">
        <v>5.3736299927691356</v>
      </c>
      <c r="I14" s="259">
        <v>3.5015921320149523</v>
      </c>
      <c r="J14" s="259"/>
      <c r="K14" s="259"/>
      <c r="L14" s="14"/>
      <c r="N14" s="138"/>
      <c r="O14" s="138"/>
      <c r="P14" s="14"/>
      <c r="Q14" s="138"/>
    </row>
    <row r="15" spans="1:17" s="13" customFormat="1" ht="12">
      <c r="A15" s="68" t="s">
        <v>4</v>
      </c>
      <c r="B15" s="139" t="s">
        <v>5</v>
      </c>
      <c r="C15" s="260">
        <v>7.175512340745849</v>
      </c>
      <c r="D15" s="260">
        <v>4.841119251889969</v>
      </c>
      <c r="E15" s="260" t="str">
        <f>IF('CV''S'!P15&gt;15,"*"," ")</f>
        <v> </v>
      </c>
      <c r="F15" s="260">
        <v>4.841119251889973</v>
      </c>
      <c r="G15" s="260"/>
      <c r="H15" s="260">
        <v>5.6433070363886895</v>
      </c>
      <c r="I15" s="260">
        <v>3.7455778942429907</v>
      </c>
      <c r="J15" s="260" t="str">
        <f>IF('CV''S'!Q15&gt;15,"*"," ")</f>
        <v> </v>
      </c>
      <c r="K15" s="260">
        <v>3.7455778942429734</v>
      </c>
      <c r="L15" s="14"/>
      <c r="N15" s="138"/>
      <c r="O15" s="138"/>
      <c r="P15" s="14"/>
      <c r="Q15" s="138"/>
    </row>
    <row r="16" spans="1:17" s="13" customFormat="1" ht="12">
      <c r="A16" s="55" t="s">
        <v>6</v>
      </c>
      <c r="B16" s="51" t="s">
        <v>7</v>
      </c>
      <c r="C16" s="259">
        <v>-0.16016558749372134</v>
      </c>
      <c r="D16" s="259">
        <v>1.2070680557321412</v>
      </c>
      <c r="E16" s="259" t="str">
        <f>IF('CV''S'!P16&gt;15,"*"," ")</f>
        <v> </v>
      </c>
      <c r="F16" s="259">
        <v>0.04635425976541378</v>
      </c>
      <c r="G16" s="259"/>
      <c r="H16" s="259">
        <v>0.18715519325072094</v>
      </c>
      <c r="I16" s="259">
        <v>1.7793433076572995</v>
      </c>
      <c r="J16" s="259" t="str">
        <f>IF('CV''S'!Q16&gt;15,"*"," ")</f>
        <v> </v>
      </c>
      <c r="K16" s="259">
        <v>0.06631998010056987</v>
      </c>
      <c r="L16" s="14"/>
      <c r="N16" s="138"/>
      <c r="O16" s="138"/>
      <c r="P16" s="14"/>
      <c r="Q16" s="138"/>
    </row>
    <row r="17" spans="1:17" s="13" customFormat="1" ht="12">
      <c r="A17" s="68" t="s">
        <v>8</v>
      </c>
      <c r="B17" s="139" t="s">
        <v>136</v>
      </c>
      <c r="C17" s="260">
        <v>16.13928196850094</v>
      </c>
      <c r="D17" s="260">
        <v>13.052901457258459</v>
      </c>
      <c r="E17" s="260" t="str">
        <f>IF('CV''S'!P17&gt;15,"*"," ")</f>
        <v> </v>
      </c>
      <c r="F17" s="260">
        <v>0.36830229418977006</v>
      </c>
      <c r="G17" s="260"/>
      <c r="H17" s="260">
        <v>9.566025910695242</v>
      </c>
      <c r="I17" s="260">
        <v>6.862045957069451</v>
      </c>
      <c r="J17" s="260" t="str">
        <f>IF('CV''S'!Q17&gt;15,"*"," ")</f>
        <v> </v>
      </c>
      <c r="K17" s="260">
        <v>0.19210504964101877</v>
      </c>
      <c r="L17" s="14"/>
      <c r="N17" s="138"/>
      <c r="O17" s="138"/>
      <c r="P17" s="14"/>
      <c r="Q17" s="138"/>
    </row>
    <row r="18" spans="1:17" s="13" customFormat="1" ht="12">
      <c r="A18" s="143" t="s">
        <v>9</v>
      </c>
      <c r="B18" s="63" t="s">
        <v>10</v>
      </c>
      <c r="C18" s="259">
        <v>5.454139478394016</v>
      </c>
      <c r="D18" s="259">
        <v>6.198003607642</v>
      </c>
      <c r="E18" s="259" t="str">
        <f>IF('CV''S'!P18&gt;15,"*"," ")</f>
        <v> </v>
      </c>
      <c r="F18" s="259">
        <v>0.18741779291956626</v>
      </c>
      <c r="G18" s="259"/>
      <c r="H18" s="259">
        <v>3.711565697019359</v>
      </c>
      <c r="I18" s="259">
        <v>4.433592526683983</v>
      </c>
      <c r="J18" s="259" t="str">
        <f>IF('CV''S'!Q18&gt;15,"*"," ")</f>
        <v> </v>
      </c>
      <c r="K18" s="259">
        <v>0.13465577159761122</v>
      </c>
      <c r="L18" s="14"/>
      <c r="N18" s="138"/>
      <c r="O18" s="138"/>
      <c r="P18" s="14"/>
      <c r="Q18" s="138"/>
    </row>
    <row r="19" spans="1:17" s="13" customFormat="1" ht="12">
      <c r="A19" s="68" t="s">
        <v>11</v>
      </c>
      <c r="B19" s="139" t="s">
        <v>12</v>
      </c>
      <c r="C19" s="260">
        <v>-3.6676871729931726</v>
      </c>
      <c r="D19" s="260">
        <v>6.668243880343483</v>
      </c>
      <c r="E19" s="260" t="str">
        <f>IF('CV''S'!P19&gt;15,"*"," ")</f>
        <v> </v>
      </c>
      <c r="F19" s="260">
        <v>0.3735652887068396</v>
      </c>
      <c r="G19" s="260"/>
      <c r="H19" s="260">
        <v>-7.321551263019577</v>
      </c>
      <c r="I19" s="260">
        <v>2.944386798120946</v>
      </c>
      <c r="J19" s="260" t="str">
        <f>IF('CV''S'!Q19&gt;15,"*"," ")</f>
        <v> </v>
      </c>
      <c r="K19" s="260">
        <v>0.16601956614556632</v>
      </c>
      <c r="L19" s="14"/>
      <c r="N19" s="138"/>
      <c r="O19" s="138"/>
      <c r="P19" s="14"/>
      <c r="Q19" s="138"/>
    </row>
    <row r="20" spans="1:17" s="13" customFormat="1" ht="12">
      <c r="A20" s="143" t="s">
        <v>13</v>
      </c>
      <c r="B20" s="63" t="s">
        <v>14</v>
      </c>
      <c r="C20" s="259">
        <v>2.13697531323227</v>
      </c>
      <c r="D20" s="259">
        <v>-1.4313791463174685</v>
      </c>
      <c r="E20" s="259" t="str">
        <f>IF('CV''S'!P20&gt;15,"*"," ")</f>
        <v> </v>
      </c>
      <c r="F20" s="259">
        <v>-0.023522700941308594</v>
      </c>
      <c r="G20" s="259"/>
      <c r="H20" s="259">
        <v>2.5834829657836567</v>
      </c>
      <c r="I20" s="259">
        <v>-0.9421082665450942</v>
      </c>
      <c r="J20" s="259" t="str">
        <f>IF('CV''S'!Q20&gt;15,"*"," ")</f>
        <v> </v>
      </c>
      <c r="K20" s="259">
        <v>-0.015539454063481012</v>
      </c>
      <c r="L20" s="14"/>
      <c r="N20" s="138"/>
      <c r="O20" s="138"/>
      <c r="P20" s="14"/>
      <c r="Q20" s="138"/>
    </row>
    <row r="21" spans="1:17" s="13" customFormat="1" ht="13.5">
      <c r="A21" s="68" t="s">
        <v>17</v>
      </c>
      <c r="B21" s="139" t="s">
        <v>197</v>
      </c>
      <c r="C21" s="260">
        <v>4.745946794245648</v>
      </c>
      <c r="D21" s="260">
        <v>-18.256497701618635</v>
      </c>
      <c r="E21" s="260" t="str">
        <f>IF('CV''S'!P22&gt;15,"*"," ")</f>
        <v> </v>
      </c>
      <c r="F21" s="260">
        <v>-0.6795742030950146</v>
      </c>
      <c r="G21" s="260"/>
      <c r="H21" s="260">
        <v>11.468138494120472</v>
      </c>
      <c r="I21" s="260">
        <v>-12.70274542225993</v>
      </c>
      <c r="J21" s="260" t="str">
        <f>IF('CV''S'!Q22&gt;15,"*"," ")</f>
        <v> </v>
      </c>
      <c r="K21" s="260">
        <v>-0.4613486318565527</v>
      </c>
      <c r="L21" s="14"/>
      <c r="N21" s="138"/>
      <c r="O21" s="138"/>
      <c r="P21" s="14"/>
      <c r="Q21" s="138"/>
    </row>
    <row r="22" spans="1:17" s="13" customFormat="1" ht="12">
      <c r="A22" s="143" t="s">
        <v>19</v>
      </c>
      <c r="B22" s="63" t="s">
        <v>20</v>
      </c>
      <c r="C22" s="259">
        <v>7.723892367362328</v>
      </c>
      <c r="D22" s="259">
        <v>4.873806571437744</v>
      </c>
      <c r="E22" s="259" t="str">
        <f>IF('CV''S'!P23&gt;15,"*"," ")</f>
        <v> </v>
      </c>
      <c r="F22" s="259">
        <v>0.21105756491097072</v>
      </c>
      <c r="G22" s="259"/>
      <c r="H22" s="259">
        <v>6.2838992466967225</v>
      </c>
      <c r="I22" s="259">
        <v>3.571476460672751</v>
      </c>
      <c r="J22" s="259" t="str">
        <f>IF('CV''S'!Q23&gt;15,"*"," ")</f>
        <v> </v>
      </c>
      <c r="K22" s="259">
        <v>0.1616479807663582</v>
      </c>
      <c r="L22" s="14"/>
      <c r="N22" s="138"/>
      <c r="O22" s="138"/>
      <c r="P22" s="14"/>
      <c r="Q22" s="138"/>
    </row>
    <row r="23" spans="1:17" s="13" customFormat="1" ht="12">
      <c r="A23" s="68" t="s">
        <v>21</v>
      </c>
      <c r="B23" s="139" t="s">
        <v>22</v>
      </c>
      <c r="C23" s="260">
        <v>2.4368931220075885</v>
      </c>
      <c r="D23" s="260">
        <v>-0.7804878232174794</v>
      </c>
      <c r="E23" s="260" t="str">
        <f>IF('CV''S'!P24&gt;15,"*"," ")</f>
        <v> </v>
      </c>
      <c r="F23" s="260">
        <v>-0.04119410401024773</v>
      </c>
      <c r="G23" s="260"/>
      <c r="H23" s="260">
        <v>-4.831866253587746</v>
      </c>
      <c r="I23" s="260">
        <v>-7.925052781146002</v>
      </c>
      <c r="J23" s="260" t="str">
        <f>IF('CV''S'!Q24&gt;15,"*"," ")</f>
        <v> </v>
      </c>
      <c r="K23" s="260">
        <v>-0.37398340253295925</v>
      </c>
      <c r="L23" s="14"/>
      <c r="N23" s="138"/>
      <c r="O23" s="138"/>
      <c r="P23" s="14"/>
      <c r="Q23" s="138"/>
    </row>
    <row r="24" spans="1:17" s="13" customFormat="1" ht="12">
      <c r="A24" s="143" t="s">
        <v>23</v>
      </c>
      <c r="B24" s="63" t="s">
        <v>24</v>
      </c>
      <c r="C24" s="259">
        <v>-5.760616268539298</v>
      </c>
      <c r="D24" s="259">
        <v>-12.56088172957167</v>
      </c>
      <c r="E24" s="259" t="str">
        <f>IF('CV''S'!P25&gt;15,"*"," ")</f>
        <v> </v>
      </c>
      <c r="F24" s="259">
        <v>-0.0567077616595498</v>
      </c>
      <c r="G24" s="259"/>
      <c r="H24" s="259">
        <v>-3.245980440342089</v>
      </c>
      <c r="I24" s="259">
        <v>-10.096186424333863</v>
      </c>
      <c r="J24" s="259" t="str">
        <f>IF('CV''S'!Q25&gt;15,"*"," ")</f>
        <v> </v>
      </c>
      <c r="K24" s="259">
        <v>-0.044690877357389434</v>
      </c>
      <c r="L24" s="14"/>
      <c r="N24" s="138"/>
      <c r="O24" s="138"/>
      <c r="P24" s="14"/>
      <c r="Q24" s="138"/>
    </row>
    <row r="25" spans="1:17" s="13" customFormat="1" ht="12">
      <c r="A25" s="68" t="s">
        <v>25</v>
      </c>
      <c r="B25" s="139" t="s">
        <v>26</v>
      </c>
      <c r="C25" s="260">
        <v>-4.323981099580287</v>
      </c>
      <c r="D25" s="260">
        <v>-1.118733087278867</v>
      </c>
      <c r="E25" s="260" t="str">
        <f>IF('CV''S'!P26&gt;15,"*"," ")</f>
        <v> </v>
      </c>
      <c r="F25" s="260">
        <v>-0.01868878806110081</v>
      </c>
      <c r="G25" s="260"/>
      <c r="H25" s="260">
        <v>-0.4285413247188563</v>
      </c>
      <c r="I25" s="260">
        <v>2.7478944323835464</v>
      </c>
      <c r="J25" s="260" t="str">
        <f>IF('CV''S'!Q26&gt;15,"*"," ")</f>
        <v> </v>
      </c>
      <c r="K25" s="260">
        <v>0.04824656557529844</v>
      </c>
      <c r="L25" s="14"/>
      <c r="N25" s="138"/>
      <c r="O25" s="138"/>
      <c r="P25" s="14"/>
      <c r="Q25" s="138"/>
    </row>
    <row r="26" spans="1:17" s="13" customFormat="1" ht="12">
      <c r="A26" s="143" t="s">
        <v>27</v>
      </c>
      <c r="B26" s="63" t="s">
        <v>28</v>
      </c>
      <c r="C26" s="259">
        <v>13.62266518250117</v>
      </c>
      <c r="D26" s="259">
        <v>17.095789864979615</v>
      </c>
      <c r="E26" s="259" t="str">
        <f>IF('CV''S'!P27&gt;15,"*"," ")</f>
        <v> </v>
      </c>
      <c r="F26" s="259">
        <v>0.09354596434679652</v>
      </c>
      <c r="G26" s="259"/>
      <c r="H26" s="259">
        <v>12.082916067288973</v>
      </c>
      <c r="I26" s="259">
        <v>15.667598251705005</v>
      </c>
      <c r="J26" s="259" t="str">
        <f>IF('CV''S'!Q27&gt;15,"*"," ")</f>
        <v> </v>
      </c>
      <c r="K26" s="259">
        <v>0.08611146863909111</v>
      </c>
      <c r="L26" s="14"/>
      <c r="N26" s="138"/>
      <c r="O26" s="138"/>
      <c r="P26" s="14"/>
      <c r="Q26" s="138"/>
    </row>
    <row r="27" spans="1:17" s="13" customFormat="1" ht="12">
      <c r="A27" s="68" t="s">
        <v>29</v>
      </c>
      <c r="B27" s="139" t="s">
        <v>30</v>
      </c>
      <c r="C27" s="260">
        <v>2.0294633709246</v>
      </c>
      <c r="D27" s="260">
        <v>9.090392851954165</v>
      </c>
      <c r="E27" s="260" t="str">
        <f>IF('CV''S'!P28&gt;15,"*"," ")</f>
        <v> </v>
      </c>
      <c r="F27" s="260">
        <v>0.1226228244377749</v>
      </c>
      <c r="G27" s="260"/>
      <c r="H27" s="260">
        <v>-2.0917858461088623</v>
      </c>
      <c r="I27" s="260">
        <v>4.6318657076582115</v>
      </c>
      <c r="J27" s="260" t="str">
        <f>IF('CV''S'!Q28&gt;15,"*"," ")</f>
        <v> </v>
      </c>
      <c r="K27" s="260">
        <v>0.0647834503148537</v>
      </c>
      <c r="L27" s="14"/>
      <c r="N27" s="138"/>
      <c r="O27" s="138"/>
      <c r="P27" s="14"/>
      <c r="Q27" s="138"/>
    </row>
    <row r="28" spans="1:17" s="13" customFormat="1" ht="12">
      <c r="A28" s="143" t="s">
        <v>31</v>
      </c>
      <c r="B28" s="63" t="s">
        <v>32</v>
      </c>
      <c r="C28" s="259">
        <v>15.137357452018364</v>
      </c>
      <c r="D28" s="259">
        <v>17.463849511932406</v>
      </c>
      <c r="E28" s="259" t="str">
        <f>IF('CV''S'!P29&gt;15,"*"," ")</f>
        <v> </v>
      </c>
      <c r="F28" s="259">
        <v>0.4786687273214711</v>
      </c>
      <c r="G28" s="259"/>
      <c r="H28" s="259">
        <v>6.078697366483743</v>
      </c>
      <c r="I28" s="259">
        <v>8.221601251381717</v>
      </c>
      <c r="J28" s="259" t="str">
        <f>IF('CV''S'!Q29&gt;15,"*"," ")</f>
        <v> </v>
      </c>
      <c r="K28" s="259">
        <v>0.2475389217617704</v>
      </c>
      <c r="L28" s="14"/>
      <c r="N28" s="138"/>
      <c r="O28" s="138"/>
      <c r="P28" s="14"/>
      <c r="Q28" s="138"/>
    </row>
    <row r="29" spans="1:17" s="13" customFormat="1" ht="12">
      <c r="A29" s="68" t="s">
        <v>33</v>
      </c>
      <c r="B29" s="139" t="s">
        <v>34</v>
      </c>
      <c r="C29" s="260">
        <v>12.737779009906735</v>
      </c>
      <c r="D29" s="260">
        <v>6.187597938653933</v>
      </c>
      <c r="E29" s="260" t="str">
        <f>IF('CV''S'!P30&gt;15,"*"," ")</f>
        <v> </v>
      </c>
      <c r="F29" s="260">
        <v>0.013352275242506935</v>
      </c>
      <c r="G29" s="260"/>
      <c r="H29" s="260">
        <v>6.877722198219294</v>
      </c>
      <c r="I29" s="260">
        <v>0.9935059809162539</v>
      </c>
      <c r="J29" s="260" t="str">
        <f>IF('CV''S'!Q30&gt;15,"*"," ")</f>
        <v> </v>
      </c>
      <c r="K29" s="260">
        <v>0.002401727416010665</v>
      </c>
      <c r="L29" s="14"/>
      <c r="N29" s="138"/>
      <c r="O29" s="138"/>
      <c r="P29" s="14"/>
      <c r="Q29" s="138"/>
    </row>
    <row r="30" spans="1:17" s="13" customFormat="1" ht="12">
      <c r="A30" s="143" t="s">
        <v>35</v>
      </c>
      <c r="B30" s="63" t="s">
        <v>36</v>
      </c>
      <c r="C30" s="259">
        <v>5.883649641947164</v>
      </c>
      <c r="D30" s="259">
        <v>10.584288836996492</v>
      </c>
      <c r="E30" s="259" t="str">
        <f>IF('CV''S'!P31&gt;15,"*"," ")</f>
        <v> </v>
      </c>
      <c r="F30" s="259">
        <v>0.043123087816616404</v>
      </c>
      <c r="G30" s="259"/>
      <c r="H30" s="259">
        <v>1.8120506897397748</v>
      </c>
      <c r="I30" s="259">
        <v>6.430859911083564</v>
      </c>
      <c r="J30" s="259" t="str">
        <f>IF('CV''S'!Q31&gt;15,"*"," ")</f>
        <v> </v>
      </c>
      <c r="K30" s="259">
        <v>0.027548865287946075</v>
      </c>
      <c r="L30" s="14"/>
      <c r="N30" s="138"/>
      <c r="O30" s="138"/>
      <c r="P30" s="14"/>
      <c r="Q30" s="138"/>
    </row>
    <row r="31" spans="1:17" s="13" customFormat="1" ht="12">
      <c r="A31" s="68" t="s">
        <v>37</v>
      </c>
      <c r="B31" s="139" t="s">
        <v>38</v>
      </c>
      <c r="C31" s="260">
        <v>21.26388370766037</v>
      </c>
      <c r="D31" s="260">
        <v>25.300299623317546</v>
      </c>
      <c r="E31" s="260" t="str">
        <f>IF('CV''S'!P32&gt;15,"*"," ")</f>
        <v> </v>
      </c>
      <c r="F31" s="260">
        <v>0.039104343442261144</v>
      </c>
      <c r="G31" s="260"/>
      <c r="H31" s="260">
        <v>12.603269546307905</v>
      </c>
      <c r="I31" s="260">
        <v>16.579090046683696</v>
      </c>
      <c r="J31" s="260" t="str">
        <f>IF('CV''S'!Q32&gt;15,"*"," ")</f>
        <v> </v>
      </c>
      <c r="K31" s="260">
        <v>0.02692587716567434</v>
      </c>
      <c r="L31" s="14"/>
      <c r="N31" s="138"/>
      <c r="O31" s="138"/>
      <c r="P31" s="14"/>
      <c r="Q31" s="138"/>
    </row>
    <row r="32" spans="1:17" s="13" customFormat="1" ht="12">
      <c r="A32" s="143" t="s">
        <v>39</v>
      </c>
      <c r="B32" s="63" t="s">
        <v>40</v>
      </c>
      <c r="C32" s="259">
        <v>15.871089185273801</v>
      </c>
      <c r="D32" s="259">
        <v>13.73244260968136</v>
      </c>
      <c r="E32" s="259" t="str">
        <f>IF('CV''S'!P33&gt;15,"*"," ")</f>
        <v> </v>
      </c>
      <c r="F32" s="259">
        <v>0.03538935722369089</v>
      </c>
      <c r="G32" s="259"/>
      <c r="H32" s="259">
        <v>9.410449459256863</v>
      </c>
      <c r="I32" s="259">
        <v>7.711010661554418</v>
      </c>
      <c r="J32" s="259" t="str">
        <f>IF('CV''S'!Q33&gt;15,"*"," ")</f>
        <v> </v>
      </c>
      <c r="K32" s="259">
        <v>0.018334458903345088</v>
      </c>
      <c r="L32" s="14"/>
      <c r="N32" s="138"/>
      <c r="O32" s="138"/>
      <c r="P32" s="14"/>
      <c r="Q32" s="138"/>
    </row>
    <row r="33" spans="1:17" s="13" customFormat="1" ht="12">
      <c r="A33" s="68" t="s">
        <v>41</v>
      </c>
      <c r="B33" s="139" t="s">
        <v>42</v>
      </c>
      <c r="C33" s="260">
        <v>-9.282035535058085</v>
      </c>
      <c r="D33" s="260">
        <v>-11.15939795038219</v>
      </c>
      <c r="E33" s="260" t="str">
        <f>IF('CV''S'!P34&gt;15,"*"," ")</f>
        <v> </v>
      </c>
      <c r="F33" s="260">
        <v>-0.00961744213971208</v>
      </c>
      <c r="G33" s="260"/>
      <c r="H33" s="260">
        <v>-13.130690563642212</v>
      </c>
      <c r="I33" s="260">
        <v>-14.927300010960753</v>
      </c>
      <c r="J33" s="260" t="str">
        <f>IF('CV''S'!Q34&gt;15,"*"," ")</f>
        <v> </v>
      </c>
      <c r="K33" s="260">
        <v>-0.013410328638990046</v>
      </c>
      <c r="L33" s="14"/>
      <c r="N33" s="138"/>
      <c r="O33" s="138"/>
      <c r="P33" s="14"/>
      <c r="Q33" s="138"/>
    </row>
    <row r="34" spans="1:17" s="13" customFormat="1" ht="12">
      <c r="A34" s="143" t="s">
        <v>43</v>
      </c>
      <c r="B34" s="63" t="s">
        <v>44</v>
      </c>
      <c r="C34" s="259">
        <v>-7.102307609274206</v>
      </c>
      <c r="D34" s="259">
        <v>-5.775734680668987</v>
      </c>
      <c r="E34" s="259" t="str">
        <f>IF('CV''S'!P35&gt;15,"*"," ")</f>
        <v> </v>
      </c>
      <c r="F34" s="259">
        <v>-0.0015896414307173387</v>
      </c>
      <c r="G34" s="259"/>
      <c r="H34" s="259">
        <v>-7.043405681061543</v>
      </c>
      <c r="I34" s="259">
        <v>-5.907135896868154</v>
      </c>
      <c r="J34" s="259" t="str">
        <f>IF('CV''S'!Q35&gt;15,"*"," ")</f>
        <v> </v>
      </c>
      <c r="K34" s="259">
        <v>-0.0016709167625379472</v>
      </c>
      <c r="L34" s="14"/>
      <c r="N34" s="138"/>
      <c r="O34" s="138"/>
      <c r="P34" s="14"/>
      <c r="Q34" s="138"/>
    </row>
    <row r="35" spans="1:17" s="13" customFormat="1" ht="12">
      <c r="A35" s="68" t="s">
        <v>45</v>
      </c>
      <c r="B35" s="139" t="s">
        <v>46</v>
      </c>
      <c r="C35" s="260">
        <v>-1.6589268227031218</v>
      </c>
      <c r="D35" s="260">
        <v>1.975924683395447</v>
      </c>
      <c r="E35" s="260" t="str">
        <f>IF('CV''S'!P36&gt;15,"*"," ")</f>
        <v> </v>
      </c>
      <c r="F35" s="260">
        <v>0.09921974422452998</v>
      </c>
      <c r="G35" s="260"/>
      <c r="H35" s="260">
        <v>0.3341749916108805</v>
      </c>
      <c r="I35" s="260">
        <v>3.922834675396092</v>
      </c>
      <c r="J35" s="260" t="str">
        <f>IF('CV''S'!Q36&gt;15,"*"," ")</f>
        <v> </v>
      </c>
      <c r="K35" s="260">
        <v>0.182435389124842</v>
      </c>
      <c r="L35" s="14"/>
      <c r="N35" s="138"/>
      <c r="O35" s="138"/>
      <c r="P35" s="14"/>
      <c r="Q35" s="138"/>
    </row>
    <row r="36" spans="1:17" s="13" customFormat="1" ht="12">
      <c r="A36" s="143" t="s">
        <v>47</v>
      </c>
      <c r="B36" s="63" t="s">
        <v>48</v>
      </c>
      <c r="C36" s="259">
        <v>-9.071049446295632</v>
      </c>
      <c r="D36" s="259">
        <v>-10.997306037412812</v>
      </c>
      <c r="E36" s="259" t="str">
        <f>IF('CV''S'!P37&gt;15,"*"," ")</f>
        <v> </v>
      </c>
      <c r="F36" s="259">
        <v>-0.15568225154347048</v>
      </c>
      <c r="G36" s="259"/>
      <c r="H36" s="259">
        <v>3.9615871505090494</v>
      </c>
      <c r="I36" s="259">
        <v>7.4207365085617205</v>
      </c>
      <c r="J36" s="259" t="str">
        <f>IF('CV''S'!Q37&gt;15,"*"," ")</f>
        <v> </v>
      </c>
      <c r="K36" s="259">
        <v>0.11283678227946767</v>
      </c>
      <c r="L36" s="14"/>
      <c r="N36" s="138"/>
      <c r="O36" s="138"/>
      <c r="P36" s="14"/>
      <c r="Q36" s="138"/>
    </row>
    <row r="37" spans="1:17" s="13" customFormat="1" ht="12">
      <c r="A37" s="68" t="s">
        <v>49</v>
      </c>
      <c r="B37" s="139" t="s">
        <v>50</v>
      </c>
      <c r="C37" s="260">
        <v>-1.8694392968501616</v>
      </c>
      <c r="D37" s="260">
        <v>-1.869439296850195</v>
      </c>
      <c r="E37" s="260" t="str">
        <f>IF('CV''S'!P38&gt;15,"*"," ")</f>
        <v> </v>
      </c>
      <c r="F37" s="260">
        <v>-0.02508364026107972</v>
      </c>
      <c r="G37" s="260"/>
      <c r="H37" s="260">
        <v>-0.965664072434147</v>
      </c>
      <c r="I37" s="260">
        <v>-0.9656640724341692</v>
      </c>
      <c r="J37" s="260" t="str">
        <f>IF('CV''S'!Q38&gt;15,"*"," ")</f>
        <v> </v>
      </c>
      <c r="K37" s="260">
        <v>-0.012487772590257757</v>
      </c>
      <c r="L37" s="14"/>
      <c r="N37" s="138"/>
      <c r="O37" s="138"/>
      <c r="P37" s="14"/>
      <c r="Q37" s="138"/>
    </row>
    <row r="38" spans="1:17" s="13" customFormat="1" ht="12">
      <c r="A38" s="143" t="s">
        <v>51</v>
      </c>
      <c r="B38" s="63" t="s">
        <v>52</v>
      </c>
      <c r="C38" s="259">
        <v>-53.730922347214126</v>
      </c>
      <c r="D38" s="259">
        <v>-53.730922347214126</v>
      </c>
      <c r="E38" s="259" t="str">
        <f>IF('CV''S'!P39&gt;15,"*"," ")</f>
        <v> </v>
      </c>
      <c r="F38" s="259">
        <v>-0.0010830080210596994</v>
      </c>
      <c r="G38" s="259"/>
      <c r="H38" s="259">
        <v>-53.730922347214126</v>
      </c>
      <c r="I38" s="259">
        <v>-53.730922347214126</v>
      </c>
      <c r="J38" s="259" t="str">
        <f>IF('CV''S'!Q39&gt;15,"*"," ")</f>
        <v> </v>
      </c>
      <c r="K38" s="259">
        <v>-0.0011179135680133387</v>
      </c>
      <c r="L38" s="14"/>
      <c r="N38" s="138"/>
      <c r="O38" s="138"/>
      <c r="P38" s="14"/>
      <c r="Q38" s="138"/>
    </row>
    <row r="39" spans="1:17" s="13" customFormat="1" ht="12">
      <c r="A39" s="68" t="s">
        <v>53</v>
      </c>
      <c r="B39" s="139" t="s">
        <v>54</v>
      </c>
      <c r="C39" s="260">
        <v>18.798064055499154</v>
      </c>
      <c r="D39" s="260">
        <v>3.670493272724995</v>
      </c>
      <c r="E39" s="260" t="str">
        <f>IF('CV''S'!P40&gt;15,"*"," ")</f>
        <v> </v>
      </c>
      <c r="F39" s="260">
        <v>0.20619480556431277</v>
      </c>
      <c r="G39" s="260"/>
      <c r="H39" s="260">
        <v>17.248939196457446</v>
      </c>
      <c r="I39" s="260">
        <v>2.2199476669396256</v>
      </c>
      <c r="J39" s="260" t="str">
        <f>IF('CV''S'!Q40&gt;15,"*"," ")</f>
        <v> </v>
      </c>
      <c r="K39" s="260">
        <v>0.11991759958798186</v>
      </c>
      <c r="L39" s="14"/>
      <c r="N39" s="138"/>
      <c r="O39" s="138"/>
      <c r="P39" s="14"/>
      <c r="Q39" s="138"/>
    </row>
    <row r="40" spans="1:17" s="13" customFormat="1" ht="12">
      <c r="A40" s="143" t="s">
        <v>55</v>
      </c>
      <c r="B40" s="63" t="s">
        <v>56</v>
      </c>
      <c r="C40" s="259">
        <v>6.935868579324178</v>
      </c>
      <c r="D40" s="259">
        <v>2.5962741918247545</v>
      </c>
      <c r="E40" s="259" t="str">
        <f>IF('CV''S'!P41&gt;15,"*"," ")</f>
        <v> </v>
      </c>
      <c r="F40" s="259">
        <v>0.015282698486518231</v>
      </c>
      <c r="G40" s="259"/>
      <c r="H40" s="259">
        <v>4.159885219982118</v>
      </c>
      <c r="I40" s="259">
        <v>-0.06855528104349196</v>
      </c>
      <c r="J40" s="259" t="str">
        <f>IF('CV''S'!Q41&gt;15,"*"," ")</f>
        <v> </v>
      </c>
      <c r="K40" s="259">
        <v>-0.00036404399712857604</v>
      </c>
      <c r="L40" s="14"/>
      <c r="N40" s="138"/>
      <c r="O40" s="138"/>
      <c r="P40" s="14"/>
      <c r="Q40" s="138"/>
    </row>
    <row r="41" spans="1:17" s="13" customFormat="1" ht="12">
      <c r="A41" s="68" t="s">
        <v>57</v>
      </c>
      <c r="B41" s="139" t="s">
        <v>58</v>
      </c>
      <c r="C41" s="260">
        <v>10.866053608402648</v>
      </c>
      <c r="D41" s="260">
        <v>12.176535492250684</v>
      </c>
      <c r="E41" s="260" t="str">
        <f>IF('CV''S'!P42&gt;15,"*"," ")</f>
        <v> </v>
      </c>
      <c r="F41" s="260">
        <v>0.6139320159076846</v>
      </c>
      <c r="G41" s="260"/>
      <c r="H41" s="260">
        <v>9.934778822107537</v>
      </c>
      <c r="I41" s="260">
        <v>11.658883682560074</v>
      </c>
      <c r="J41" s="260" t="str">
        <f>IF('CV''S'!Q42&gt;15,"*"," ")</f>
        <v> </v>
      </c>
      <c r="K41" s="260">
        <v>0.614881091220351</v>
      </c>
      <c r="L41" s="14"/>
      <c r="N41" s="138"/>
      <c r="O41" s="138"/>
      <c r="P41" s="14"/>
      <c r="Q41" s="138"/>
    </row>
    <row r="42" spans="1:17" s="13" customFormat="1" ht="12">
      <c r="A42" s="143" t="s">
        <v>59</v>
      </c>
      <c r="B42" s="63" t="s">
        <v>60</v>
      </c>
      <c r="C42" s="259">
        <v>6.184923312312129</v>
      </c>
      <c r="D42" s="259">
        <v>6.574119874236395</v>
      </c>
      <c r="E42" s="259" t="str">
        <f>IF('CV''S'!P43&gt;15,"*"," ")</f>
        <v> </v>
      </c>
      <c r="F42" s="259">
        <v>0.6338784646892383</v>
      </c>
      <c r="G42" s="259"/>
      <c r="H42" s="259">
        <v>1.7243243681750897</v>
      </c>
      <c r="I42" s="259">
        <v>2.1059465933101817</v>
      </c>
      <c r="J42" s="259" t="str">
        <f>IF('CV''S'!Q43&gt;15,"*"," ")</f>
        <v> </v>
      </c>
      <c r="K42" s="259">
        <v>0.20340606439229678</v>
      </c>
      <c r="L42" s="14"/>
      <c r="N42" s="138"/>
      <c r="O42" s="138"/>
      <c r="P42" s="14"/>
      <c r="Q42" s="138"/>
    </row>
    <row r="43" spans="1:17" s="13" customFormat="1" ht="12">
      <c r="A43" s="68" t="s">
        <v>61</v>
      </c>
      <c r="B43" s="139" t="s">
        <v>62</v>
      </c>
      <c r="C43" s="260">
        <v>0.7972679219032663</v>
      </c>
      <c r="D43" s="260">
        <v>3.351679766562765</v>
      </c>
      <c r="E43" s="260" t="str">
        <f>IF('CV''S'!P44&gt;15,"*"," ")</f>
        <v> </v>
      </c>
      <c r="F43" s="260">
        <v>0.022275746622712464</v>
      </c>
      <c r="G43" s="260"/>
      <c r="H43" s="260">
        <v>0.8755784004408573</v>
      </c>
      <c r="I43" s="260">
        <v>3.539281340175493</v>
      </c>
      <c r="J43" s="260" t="str">
        <f>IF('CV''S'!Q44&gt;15,"*"," ")</f>
        <v> </v>
      </c>
      <c r="K43" s="260">
        <v>0.024088886716019005</v>
      </c>
      <c r="L43" s="14"/>
      <c r="N43" s="138"/>
      <c r="O43" s="138"/>
      <c r="P43" s="14"/>
      <c r="Q43" s="138"/>
    </row>
    <row r="44" spans="1:17" s="13" customFormat="1" ht="12">
      <c r="A44" s="143" t="s">
        <v>63</v>
      </c>
      <c r="B44" s="63" t="s">
        <v>64</v>
      </c>
      <c r="C44" s="259">
        <v>7.132110903400668</v>
      </c>
      <c r="D44" s="259">
        <v>8.776488132523319</v>
      </c>
      <c r="E44" s="259" t="str">
        <f>IF('CV''S'!P45&gt;15,"*"," ")</f>
        <v> </v>
      </c>
      <c r="F44" s="259">
        <v>0.45329242446180484</v>
      </c>
      <c r="G44" s="259"/>
      <c r="H44" s="259">
        <v>7.459377055077443</v>
      </c>
      <c r="I44" s="259">
        <v>9.026338323443772</v>
      </c>
      <c r="J44" s="259" t="str">
        <f>IF('CV''S'!Q45&gt;15,"*"," ")</f>
        <v> </v>
      </c>
      <c r="K44" s="259">
        <v>0.4694279130427929</v>
      </c>
      <c r="L44" s="14"/>
      <c r="N44" s="138"/>
      <c r="O44" s="138"/>
      <c r="P44" s="14"/>
      <c r="Q44" s="138"/>
    </row>
    <row r="45" spans="1:17" s="13" customFormat="1" ht="12">
      <c r="A45" s="68" t="s">
        <v>65</v>
      </c>
      <c r="B45" s="139" t="s">
        <v>66</v>
      </c>
      <c r="C45" s="260">
        <v>6.565737967877094</v>
      </c>
      <c r="D45" s="260">
        <v>8.866904303034918</v>
      </c>
      <c r="E45" s="260" t="str">
        <f>IF('CV''S'!P46&gt;15,"*"," ")</f>
        <v> </v>
      </c>
      <c r="F45" s="260">
        <v>0.07325431981548812</v>
      </c>
      <c r="G45" s="260"/>
      <c r="H45" s="260">
        <v>5.626184137031043</v>
      </c>
      <c r="I45" s="260">
        <v>7.941415445284483</v>
      </c>
      <c r="J45" s="260" t="str">
        <f>IF('CV''S'!Q46&gt;15,"*"," ")</f>
        <v> </v>
      </c>
      <c r="K45" s="260">
        <v>0.06402892505795106</v>
      </c>
      <c r="L45" s="14"/>
      <c r="N45" s="138"/>
      <c r="O45" s="138"/>
      <c r="P45" s="14"/>
      <c r="Q45" s="138"/>
    </row>
    <row r="46" spans="1:17" s="13" customFormat="1" ht="12">
      <c r="A46" s="143" t="s">
        <v>67</v>
      </c>
      <c r="B46" s="63" t="s">
        <v>68</v>
      </c>
      <c r="C46" s="259">
        <v>9.297047079528454</v>
      </c>
      <c r="D46" s="259">
        <v>5.746140367709396</v>
      </c>
      <c r="E46" s="259" t="str">
        <f>IF('CV''S'!P47&gt;15,"*"," ")</f>
        <v> </v>
      </c>
      <c r="F46" s="259">
        <v>0.02024902790810975</v>
      </c>
      <c r="G46" s="259"/>
      <c r="H46" s="259">
        <v>-1.8312939464736888</v>
      </c>
      <c r="I46" s="259">
        <v>-5.0286422564609135</v>
      </c>
      <c r="J46" s="259" t="str">
        <f>IF('CV''S'!Q47&gt;15,"*"," ")</f>
        <v> </v>
      </c>
      <c r="K46" s="259">
        <v>-0.017931606325657785</v>
      </c>
      <c r="L46" s="14"/>
      <c r="N46" s="138"/>
      <c r="O46" s="138"/>
      <c r="P46" s="14"/>
      <c r="Q46" s="138"/>
    </row>
    <row r="47" spans="1:17" s="13" customFormat="1" ht="12">
      <c r="A47" s="68" t="s">
        <v>69</v>
      </c>
      <c r="B47" s="139" t="s">
        <v>70</v>
      </c>
      <c r="C47" s="260">
        <v>-5.221185890291158</v>
      </c>
      <c r="D47" s="260">
        <v>-5.1367725148673715</v>
      </c>
      <c r="E47" s="260" t="str">
        <f>IF('CV''S'!P48&gt;15,"*"," ")</f>
        <v> </v>
      </c>
      <c r="F47" s="260">
        <v>-0.40941688613427124</v>
      </c>
      <c r="G47" s="260"/>
      <c r="H47" s="260">
        <v>-5.137450112201591</v>
      </c>
      <c r="I47" s="260">
        <v>-4.319813514866566</v>
      </c>
      <c r="J47" s="260" t="str">
        <f>IF('CV''S'!Q48&gt;15,"*"," ")</f>
        <v> </v>
      </c>
      <c r="K47" s="260">
        <v>-0.3526034780942694</v>
      </c>
      <c r="L47" s="14"/>
      <c r="N47" s="138"/>
      <c r="O47" s="138"/>
      <c r="P47" s="14"/>
      <c r="Q47" s="138"/>
    </row>
    <row r="48" spans="1:17" s="13" customFormat="1" ht="12">
      <c r="A48" s="143" t="s">
        <v>71</v>
      </c>
      <c r="B48" s="63" t="s">
        <v>72</v>
      </c>
      <c r="C48" s="259">
        <v>23.81517533797868</v>
      </c>
      <c r="D48" s="259">
        <v>5.967120609225218</v>
      </c>
      <c r="E48" s="259" t="str">
        <f>IF('CV''S'!P49&gt;15,"*"," ")</f>
        <v> </v>
      </c>
      <c r="F48" s="259">
        <v>0.27566943857399595</v>
      </c>
      <c r="G48" s="259"/>
      <c r="H48" s="259">
        <v>24.411057094853028</v>
      </c>
      <c r="I48" s="259">
        <v>6.6335334833173</v>
      </c>
      <c r="J48" s="259" t="str">
        <f>IF('CV''S'!Q49&gt;15,"*"," ")</f>
        <v> </v>
      </c>
      <c r="K48" s="259">
        <v>0.3230742212070662</v>
      </c>
      <c r="L48" s="14"/>
      <c r="N48" s="138"/>
      <c r="O48" s="138"/>
      <c r="P48" s="14"/>
      <c r="Q48" s="138"/>
    </row>
    <row r="49" spans="1:17" s="13" customFormat="1" ht="12">
      <c r="A49" s="68" t="s">
        <v>73</v>
      </c>
      <c r="B49" s="139" t="s">
        <v>74</v>
      </c>
      <c r="C49" s="260">
        <v>18.3074598630826</v>
      </c>
      <c r="D49" s="260">
        <v>11.606104451092069</v>
      </c>
      <c r="E49" s="260" t="str">
        <f>IF('CV''S'!P50&gt;15,"*"," ")</f>
        <v> </v>
      </c>
      <c r="F49" s="260">
        <v>0.1638013781452816</v>
      </c>
      <c r="G49" s="260"/>
      <c r="H49" s="260">
        <v>17.824343036894398</v>
      </c>
      <c r="I49" s="260">
        <v>11.1182213077619</v>
      </c>
      <c r="J49" s="260" t="str">
        <f>IF('CV''S'!Q50&gt;15,"*"," ")</f>
        <v> </v>
      </c>
      <c r="K49" s="260">
        <v>0.1617702768249597</v>
      </c>
      <c r="L49" s="14"/>
      <c r="N49" s="138"/>
      <c r="O49" s="138"/>
      <c r="P49" s="14"/>
      <c r="Q49" s="138"/>
    </row>
    <row r="50" spans="1:17" s="13" customFormat="1" ht="12">
      <c r="A50" s="143" t="s">
        <v>75</v>
      </c>
      <c r="B50" s="63" t="s">
        <v>76</v>
      </c>
      <c r="C50" s="259">
        <v>1.515428063193025</v>
      </c>
      <c r="D50" s="259">
        <v>1.910969365266313</v>
      </c>
      <c r="E50" s="259" t="str">
        <f>IF('CV''S'!P51&gt;15,"*"," ")</f>
        <v> </v>
      </c>
      <c r="F50" s="259">
        <v>0.03810931647186289</v>
      </c>
      <c r="G50" s="259"/>
      <c r="H50" s="259">
        <v>-1.4450216464806709</v>
      </c>
      <c r="I50" s="259">
        <v>-1.133948777916327</v>
      </c>
      <c r="J50" s="259" t="str">
        <f>IF('CV''S'!Q51&gt;15,"*"," ")</f>
        <v> </v>
      </c>
      <c r="K50" s="259">
        <v>-0.02125879289391183</v>
      </c>
      <c r="L50" s="14"/>
      <c r="N50" s="138"/>
      <c r="O50" s="138"/>
      <c r="P50" s="14"/>
      <c r="Q50" s="138"/>
    </row>
    <row r="51" spans="1:17" s="13" customFormat="1" ht="12">
      <c r="A51" s="68" t="s">
        <v>77</v>
      </c>
      <c r="B51" s="139" t="s">
        <v>78</v>
      </c>
      <c r="C51" s="260">
        <v>16.65318080042897</v>
      </c>
      <c r="D51" s="260">
        <v>19.07033706087884</v>
      </c>
      <c r="E51" s="260" t="str">
        <f>IF('CV''S'!P52&gt;15,"*"," ")</f>
        <v> </v>
      </c>
      <c r="F51" s="260">
        <v>0.10490907268923814</v>
      </c>
      <c r="G51" s="260"/>
      <c r="H51" s="260">
        <v>13.442860820586787</v>
      </c>
      <c r="I51" s="260">
        <v>15.936174405246195</v>
      </c>
      <c r="J51" s="260" t="str">
        <f>IF('CV''S'!Q52&gt;15,"*"," ")</f>
        <v> </v>
      </c>
      <c r="K51" s="260">
        <v>0.09874789836915471</v>
      </c>
      <c r="L51" s="14"/>
      <c r="N51" s="138"/>
      <c r="O51" s="138"/>
      <c r="P51" s="14"/>
      <c r="Q51" s="138"/>
    </row>
    <row r="52" spans="1:17" s="13" customFormat="1" ht="12">
      <c r="A52" s="143" t="s">
        <v>79</v>
      </c>
      <c r="B52" s="63" t="s">
        <v>80</v>
      </c>
      <c r="C52" s="259">
        <v>-11.141173311922902</v>
      </c>
      <c r="D52" s="259">
        <v>-8.2843678502738</v>
      </c>
      <c r="E52" s="259" t="str">
        <f>IF('CV''S'!P53&gt;15,"*"," ")</f>
        <v> </v>
      </c>
      <c r="F52" s="259">
        <v>-0.04679560007590729</v>
      </c>
      <c r="G52" s="259"/>
      <c r="H52" s="259">
        <v>-9.852905385947274</v>
      </c>
      <c r="I52" s="259">
        <v>-6.3259243466345705</v>
      </c>
      <c r="J52" s="259" t="str">
        <f>IF('CV''S'!Q53&gt;15,"*"," ")</f>
        <v> </v>
      </c>
      <c r="K52" s="259">
        <v>-0.03545532742864379</v>
      </c>
      <c r="L52" s="14"/>
      <c r="N52" s="138"/>
      <c r="O52" s="138"/>
      <c r="P52" s="14"/>
      <c r="Q52" s="138"/>
    </row>
    <row r="53" spans="1:17" s="13" customFormat="1" ht="12">
      <c r="A53" s="68" t="s">
        <v>81</v>
      </c>
      <c r="B53" s="139" t="s">
        <v>82</v>
      </c>
      <c r="C53" s="260">
        <v>6.688631790999255</v>
      </c>
      <c r="D53" s="260">
        <v>8.918750668851594</v>
      </c>
      <c r="E53" s="260" t="str">
        <f>IF('CV''S'!P54&gt;15,"*"," ")</f>
        <v> </v>
      </c>
      <c r="F53" s="260">
        <v>0.0553172134785258</v>
      </c>
      <c r="G53" s="260"/>
      <c r="H53" s="260">
        <v>-0.6995248070863158</v>
      </c>
      <c r="I53" s="260">
        <v>1.3975628492349124</v>
      </c>
      <c r="J53" s="260" t="str">
        <f>IF('CV''S'!Q54&gt;15,"*"," ")</f>
        <v> </v>
      </c>
      <c r="K53" s="260">
        <v>0.009088452757025144</v>
      </c>
      <c r="L53" s="14"/>
      <c r="N53" s="138"/>
      <c r="O53" s="138"/>
      <c r="P53" s="14"/>
      <c r="Q53" s="138"/>
    </row>
    <row r="54" spans="1:17" s="13" customFormat="1" ht="12">
      <c r="A54" s="143" t="s">
        <v>83</v>
      </c>
      <c r="B54" s="63" t="s">
        <v>84</v>
      </c>
      <c r="C54" s="259">
        <v>8.081150061607856</v>
      </c>
      <c r="D54" s="259">
        <v>12.419966640346992</v>
      </c>
      <c r="E54" s="259" t="str">
        <f>IF('CV''S'!P55&gt;15,"*"," ")</f>
        <v> </v>
      </c>
      <c r="F54" s="259">
        <v>0.21686327334824085</v>
      </c>
      <c r="G54" s="259"/>
      <c r="H54" s="259">
        <v>5.452491452060193</v>
      </c>
      <c r="I54" s="259">
        <v>9.559157584007494</v>
      </c>
      <c r="J54" s="259" t="str">
        <f>IF('CV''S'!Q55&gt;15,"*"," ")</f>
        <v> </v>
      </c>
      <c r="K54" s="259">
        <v>0.1738767923690923</v>
      </c>
      <c r="L54" s="14"/>
      <c r="N54" s="138"/>
      <c r="O54" s="138"/>
      <c r="P54" s="14"/>
      <c r="Q54" s="138"/>
    </row>
    <row r="55" spans="1:17" s="13" customFormat="1" ht="12">
      <c r="A55" s="68" t="s">
        <v>85</v>
      </c>
      <c r="B55" s="139" t="s">
        <v>86</v>
      </c>
      <c r="C55" s="260">
        <v>-4.789604847039963</v>
      </c>
      <c r="D55" s="260">
        <v>-3.4784841819701318</v>
      </c>
      <c r="E55" s="260" t="str">
        <f>IF('CV''S'!P56&gt;15,"*"," ")</f>
        <v> </v>
      </c>
      <c r="F55" s="260">
        <v>-0.007870445108745561</v>
      </c>
      <c r="G55" s="260"/>
      <c r="H55" s="260">
        <v>-9.356329803252494</v>
      </c>
      <c r="I55" s="260">
        <v>-8.107609171556385</v>
      </c>
      <c r="J55" s="260" t="str">
        <f>IF('CV''S'!Q56&gt;15,"*"," ")</f>
        <v> </v>
      </c>
      <c r="K55" s="260">
        <v>-0.019517043984013927</v>
      </c>
      <c r="L55" s="14"/>
      <c r="N55" s="138"/>
      <c r="O55" s="138"/>
      <c r="P55" s="14"/>
      <c r="Q55" s="138"/>
    </row>
    <row r="56" spans="1:17" s="13" customFormat="1" ht="12">
      <c r="A56" s="143" t="s">
        <v>87</v>
      </c>
      <c r="B56" s="63" t="s">
        <v>88</v>
      </c>
      <c r="C56" s="259">
        <v>-18.38790791546948</v>
      </c>
      <c r="D56" s="259">
        <v>-17.008423992898525</v>
      </c>
      <c r="E56" s="259" t="str">
        <f>IF('CV''S'!P57&gt;15,"*"," ")</f>
        <v> </v>
      </c>
      <c r="F56" s="259">
        <v>-0.03061882737901939</v>
      </c>
      <c r="G56" s="259"/>
      <c r="H56" s="259">
        <v>-17.60450257017282</v>
      </c>
      <c r="I56" s="259">
        <v>-16.357517993943205</v>
      </c>
      <c r="J56" s="259" t="str">
        <f>IF('CV''S'!Q57&gt;15,"*"," ")</f>
        <v> </v>
      </c>
      <c r="K56" s="259">
        <v>-0.030643130708353686</v>
      </c>
      <c r="L56" s="14"/>
      <c r="N56" s="138"/>
      <c r="O56" s="138"/>
      <c r="P56" s="14"/>
      <c r="Q56" s="138"/>
    </row>
    <row r="57" spans="1:17" s="13" customFormat="1" ht="12">
      <c r="A57" s="68" t="s">
        <v>89</v>
      </c>
      <c r="B57" s="139" t="s">
        <v>90</v>
      </c>
      <c r="C57" s="260">
        <v>33.20702692934976</v>
      </c>
      <c r="D57" s="260">
        <v>35.01993457708452</v>
      </c>
      <c r="E57" s="260" t="str">
        <f>IF('CV''S'!P58&gt;15,"*"," ")</f>
        <v> </v>
      </c>
      <c r="F57" s="260">
        <v>0.8568000629519734</v>
      </c>
      <c r="G57" s="260"/>
      <c r="H57" s="260">
        <v>33.11350670608593</v>
      </c>
      <c r="I57" s="260">
        <v>34.97320778577389</v>
      </c>
      <c r="J57" s="260" t="str">
        <f>IF('CV''S'!Q58&gt;15,"*"," ")</f>
        <v> </v>
      </c>
      <c r="K57" s="260">
        <v>0.8808970626776089</v>
      </c>
      <c r="L57" s="14"/>
      <c r="N57" s="138"/>
      <c r="O57" s="138"/>
      <c r="P57" s="14"/>
      <c r="Q57" s="138"/>
    </row>
    <row r="58" spans="1:17" s="13" customFormat="1" ht="12">
      <c r="A58" s="143" t="s">
        <v>91</v>
      </c>
      <c r="B58" s="63" t="s">
        <v>92</v>
      </c>
      <c r="C58" s="259">
        <v>7.777280763328109</v>
      </c>
      <c r="D58" s="259">
        <v>4.312525026627068</v>
      </c>
      <c r="E58" s="259" t="str">
        <f>IF('CV''S'!P59&gt;15,"*"," ")</f>
        <v> </v>
      </c>
      <c r="F58" s="259">
        <v>0.012529105057320102</v>
      </c>
      <c r="G58" s="259"/>
      <c r="H58" s="259">
        <v>6.699724715747468</v>
      </c>
      <c r="I58" s="259">
        <v>3.2840742751664154</v>
      </c>
      <c r="J58" s="259" t="str">
        <f>IF('CV''S'!Q59&gt;15,"*"," ")</f>
        <v> </v>
      </c>
      <c r="K58" s="259">
        <v>0.01022362946303794</v>
      </c>
      <c r="L58" s="14"/>
      <c r="N58" s="138"/>
      <c r="O58" s="138"/>
      <c r="P58" s="14"/>
      <c r="Q58" s="138"/>
    </row>
    <row r="59" spans="1:17" s="13" customFormat="1" ht="12">
      <c r="A59" s="68" t="s">
        <v>93</v>
      </c>
      <c r="B59" s="139" t="s">
        <v>94</v>
      </c>
      <c r="C59" s="260">
        <v>14.36418495944638</v>
      </c>
      <c r="D59" s="260">
        <v>20.482917978181845</v>
      </c>
      <c r="E59" s="260" t="str">
        <f>IF('CV''S'!P60&gt;15,"*"," ")</f>
        <v>*</v>
      </c>
      <c r="F59" s="260">
        <v>0.12761463763271078</v>
      </c>
      <c r="G59" s="260"/>
      <c r="H59" s="260">
        <v>10.961274215354377</v>
      </c>
      <c r="I59" s="260">
        <v>16.845552018590702</v>
      </c>
      <c r="J59" s="260" t="str">
        <f>IF('CV''S'!Q60&gt;15,"*"," ")</f>
        <v>*</v>
      </c>
      <c r="K59" s="260">
        <v>0.10588668599158982</v>
      </c>
      <c r="L59" s="14"/>
      <c r="N59" s="138"/>
      <c r="O59" s="138"/>
      <c r="P59" s="14"/>
      <c r="Q59" s="138"/>
    </row>
    <row r="60" spans="1:17" s="13" customFormat="1" ht="12">
      <c r="A60" s="143" t="s">
        <v>95</v>
      </c>
      <c r="B60" s="63" t="s">
        <v>96</v>
      </c>
      <c r="C60" s="259">
        <v>4.621219623568762</v>
      </c>
      <c r="D60" s="259">
        <v>11.480276587315341</v>
      </c>
      <c r="E60" s="259" t="str">
        <f>IF('CV''S'!P61&gt;15,"*"," ")</f>
        <v> </v>
      </c>
      <c r="F60" s="259">
        <v>0.15824187498869555</v>
      </c>
      <c r="G60" s="259"/>
      <c r="H60" s="259">
        <v>5.647595821161611</v>
      </c>
      <c r="I60" s="259">
        <v>12.613007077721017</v>
      </c>
      <c r="J60" s="259" t="str">
        <f>IF('CV''S'!Q61&gt;15,"*"," ")</f>
        <v> </v>
      </c>
      <c r="K60" s="259">
        <v>0.13830466579981857</v>
      </c>
      <c r="L60" s="14"/>
      <c r="N60" s="138"/>
      <c r="O60" s="138"/>
      <c r="P60" s="14"/>
      <c r="Q60" s="138"/>
    </row>
    <row r="61" spans="1:17" s="13" customFormat="1" ht="12">
      <c r="A61" s="68" t="s">
        <v>97</v>
      </c>
      <c r="B61" s="139" t="s">
        <v>98</v>
      </c>
      <c r="C61" s="260">
        <v>17.08320681347699</v>
      </c>
      <c r="D61" s="260">
        <v>15.694062779137141</v>
      </c>
      <c r="E61" s="260" t="str">
        <f>IF('CV''S'!P62&gt;15,"*"," ")</f>
        <v>*</v>
      </c>
      <c r="F61" s="260">
        <v>0.15780549024329363</v>
      </c>
      <c r="G61" s="260"/>
      <c r="H61" s="260">
        <v>16.215002019224613</v>
      </c>
      <c r="I61" s="260">
        <v>14.749454333548396</v>
      </c>
      <c r="J61" s="260" t="str">
        <f>IF('CV''S'!Q62&gt;15,"*"," ")</f>
        <v>*</v>
      </c>
      <c r="K61" s="260">
        <v>0.15527502167867227</v>
      </c>
      <c r="L61" s="14"/>
      <c r="N61" s="138"/>
      <c r="O61" s="138"/>
      <c r="P61" s="14"/>
      <c r="Q61" s="138"/>
    </row>
    <row r="62" spans="1:17" s="13" customFormat="1" ht="12">
      <c r="A62" s="59" t="s">
        <v>99</v>
      </c>
      <c r="B62" s="60" t="s">
        <v>100</v>
      </c>
      <c r="C62" s="261">
        <v>5.301337367879366</v>
      </c>
      <c r="D62" s="261">
        <v>5.8892598959871645</v>
      </c>
      <c r="E62" s="261" t="str">
        <f>IF('CV''S'!P63&gt;15,"*"," ")</f>
        <v> </v>
      </c>
      <c r="F62" s="261">
        <v>0.030820660165961272</v>
      </c>
      <c r="G62" s="261"/>
      <c r="H62" s="261">
        <v>10.28658284625752</v>
      </c>
      <c r="I62" s="261">
        <v>11.328388022731307</v>
      </c>
      <c r="J62" s="261" t="str">
        <f>IF('CV''S'!Q63&gt;15,"*"," ")</f>
        <v> </v>
      </c>
      <c r="K62" s="261">
        <v>0.05679357317029257</v>
      </c>
      <c r="L62" s="14"/>
      <c r="N62" s="138"/>
      <c r="O62" s="138"/>
      <c r="P62" s="14"/>
      <c r="Q62" s="138"/>
    </row>
    <row r="63" s="13" customFormat="1" ht="12" customHeight="1"/>
    <row r="64" s="13" customFormat="1" ht="11.25" customHeight="1">
      <c r="A64" s="13" t="s">
        <v>101</v>
      </c>
    </row>
    <row r="65" s="13" customFormat="1" ht="11.25" customHeight="1">
      <c r="A65" s="71" t="s">
        <v>176</v>
      </c>
    </row>
    <row r="66" s="13" customFormat="1" ht="12" customHeight="1">
      <c r="A66" s="13" t="s">
        <v>114</v>
      </c>
    </row>
    <row r="67" ht="12.75">
      <c r="A67" s="139" t="s">
        <v>248</v>
      </c>
    </row>
    <row r="68" spans="1:11" ht="12.75">
      <c r="A68" s="310" t="s">
        <v>192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</row>
    <row r="69" spans="1:11" ht="12.7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</row>
    <row r="70" ht="12.75">
      <c r="A70" s="129" t="s">
        <v>195</v>
      </c>
    </row>
  </sheetData>
  <mergeCells count="7">
    <mergeCell ref="A68:K69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2.42187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143</v>
      </c>
    </row>
    <row r="7" spans="1:9" s="32" customFormat="1" ht="15" customHeight="1">
      <c r="A7" s="34" t="s">
        <v>308</v>
      </c>
      <c r="B7" s="130"/>
      <c r="C7" s="131"/>
      <c r="D7" s="131"/>
      <c r="E7" s="131"/>
      <c r="F7" s="131"/>
      <c r="G7" s="131"/>
      <c r="H7" s="131"/>
      <c r="I7" s="131"/>
    </row>
    <row r="8" spans="1:9" s="32" customFormat="1" ht="15" customHeight="1">
      <c r="A8" s="34" t="s">
        <v>191</v>
      </c>
      <c r="B8" s="130"/>
      <c r="C8" s="131"/>
      <c r="D8" s="131"/>
      <c r="E8" s="131"/>
      <c r="F8" s="131"/>
      <c r="G8" s="131"/>
      <c r="H8" s="131"/>
      <c r="I8" s="131"/>
    </row>
    <row r="9" spans="1:9" ht="15">
      <c r="A9" s="177" t="s">
        <v>352</v>
      </c>
      <c r="B9" s="134"/>
      <c r="C9" s="141"/>
      <c r="D9" s="141"/>
      <c r="E9" s="141"/>
      <c r="F9" s="141"/>
      <c r="G9" s="141"/>
      <c r="H9" s="141"/>
      <c r="I9" s="141"/>
    </row>
    <row r="10" spans="1:14" ht="10.5" customHeight="1">
      <c r="A10" s="133"/>
      <c r="B10" s="134"/>
      <c r="C10" s="126"/>
      <c r="D10" s="126"/>
      <c r="E10" s="126"/>
      <c r="F10" s="126"/>
      <c r="G10" s="126"/>
      <c r="H10" s="126"/>
      <c r="I10" s="126"/>
      <c r="L10" s="17"/>
      <c r="N10" s="292" t="s">
        <v>335</v>
      </c>
    </row>
    <row r="11" spans="1:14" s="13" customFormat="1" ht="35.25" customHeight="1">
      <c r="A11" s="305" t="s">
        <v>0</v>
      </c>
      <c r="B11" s="313" t="s">
        <v>1</v>
      </c>
      <c r="C11" s="311" t="s">
        <v>102</v>
      </c>
      <c r="D11" s="311"/>
      <c r="E11" s="135"/>
      <c r="F11" s="305" t="s">
        <v>148</v>
      </c>
      <c r="G11" s="119"/>
      <c r="H11" s="311" t="s">
        <v>103</v>
      </c>
      <c r="I11" s="311"/>
      <c r="J11" s="125"/>
      <c r="K11" s="305" t="s">
        <v>149</v>
      </c>
      <c r="L11" s="125"/>
      <c r="M11" s="119" t="s">
        <v>309</v>
      </c>
      <c r="N11" s="305" t="s">
        <v>161</v>
      </c>
    </row>
    <row r="12" spans="1:14" s="13" customFormat="1" ht="29.25" customHeight="1">
      <c r="A12" s="307"/>
      <c r="B12" s="314"/>
      <c r="C12" s="121" t="s">
        <v>104</v>
      </c>
      <c r="D12" s="121" t="s">
        <v>175</v>
      </c>
      <c r="E12" s="121"/>
      <c r="F12" s="312"/>
      <c r="G12" s="136"/>
      <c r="H12" s="121" t="s">
        <v>104</v>
      </c>
      <c r="I12" s="121" t="s">
        <v>175</v>
      </c>
      <c r="J12" s="37"/>
      <c r="K12" s="312"/>
      <c r="L12" s="37"/>
      <c r="M12" s="37"/>
      <c r="N12" s="312"/>
    </row>
    <row r="13" spans="1:12" s="13" customFormat="1" ht="12.75" customHeight="1">
      <c r="A13" s="120"/>
      <c r="B13" s="70" t="s">
        <v>2</v>
      </c>
      <c r="C13" s="120"/>
      <c r="D13" s="120"/>
      <c r="E13" s="120"/>
      <c r="F13" s="120"/>
      <c r="G13" s="120"/>
      <c r="H13" s="120"/>
      <c r="I13" s="120"/>
      <c r="J13" s="14"/>
      <c r="K13" s="14"/>
      <c r="L13" s="14"/>
    </row>
    <row r="14" spans="1:17" s="13" customFormat="1" ht="12">
      <c r="A14" s="55">
        <v>1500</v>
      </c>
      <c r="B14" s="51" t="s">
        <v>113</v>
      </c>
      <c r="C14" s="262">
        <v>4.389092063402011</v>
      </c>
      <c r="D14" s="262">
        <v>3.2264454819659782</v>
      </c>
      <c r="E14" s="262"/>
      <c r="F14" s="262"/>
      <c r="G14" s="262"/>
      <c r="H14" s="262">
        <v>2.9503738655198175</v>
      </c>
      <c r="I14" s="262">
        <v>2.0622614946627316</v>
      </c>
      <c r="J14" s="262"/>
      <c r="K14" s="262"/>
      <c r="L14" s="262"/>
      <c r="M14" s="262">
        <v>-2.5789226771754548</v>
      </c>
      <c r="N14" s="262"/>
      <c r="O14" s="138"/>
      <c r="P14" s="14"/>
      <c r="Q14" s="138"/>
    </row>
    <row r="15" spans="1:17" s="13" customFormat="1" ht="12">
      <c r="A15" s="68" t="s">
        <v>4</v>
      </c>
      <c r="B15" s="139" t="s">
        <v>5</v>
      </c>
      <c r="C15" s="263">
        <v>4.696466886717299</v>
      </c>
      <c r="D15" s="263">
        <v>3.5622653396945703</v>
      </c>
      <c r="E15" s="263"/>
      <c r="F15" s="263">
        <v>3.5622653396946156</v>
      </c>
      <c r="G15" s="263"/>
      <c r="H15" s="263">
        <v>3.240617721796646</v>
      </c>
      <c r="I15" s="263">
        <v>2.396570558322675</v>
      </c>
      <c r="J15" s="263"/>
      <c r="K15" s="263">
        <v>2.3965705583226753</v>
      </c>
      <c r="L15" s="263"/>
      <c r="M15" s="263">
        <v>-2.547854551106943</v>
      </c>
      <c r="N15" s="263">
        <v>-2.5478545511069663</v>
      </c>
      <c r="O15" s="138"/>
      <c r="P15" s="14"/>
      <c r="Q15" s="138"/>
    </row>
    <row r="16" spans="1:17" s="13" customFormat="1" ht="12">
      <c r="A16" s="55" t="s">
        <v>6</v>
      </c>
      <c r="B16" s="51" t="s">
        <v>7</v>
      </c>
      <c r="C16" s="262">
        <v>0.03591365634076915</v>
      </c>
      <c r="D16" s="262">
        <v>1.1067590336324429</v>
      </c>
      <c r="E16" s="262"/>
      <c r="F16" s="262">
        <v>0.042911806177375764</v>
      </c>
      <c r="G16" s="262"/>
      <c r="H16" s="262">
        <v>-0.3394491627728313</v>
      </c>
      <c r="I16" s="262">
        <v>0.8715867924367737</v>
      </c>
      <c r="J16" s="262"/>
      <c r="K16" s="262">
        <v>0.03254740824090799</v>
      </c>
      <c r="L16" s="262"/>
      <c r="M16" s="262">
        <v>-3.892416406610888</v>
      </c>
      <c r="N16" s="262">
        <v>-0.16366783546397726</v>
      </c>
      <c r="O16" s="138"/>
      <c r="P16" s="14"/>
      <c r="Q16" s="138"/>
    </row>
    <row r="17" spans="1:17" s="13" customFormat="1" ht="12">
      <c r="A17" s="68" t="s">
        <v>8</v>
      </c>
      <c r="B17" s="139" t="s">
        <v>136</v>
      </c>
      <c r="C17" s="263">
        <v>18.756456197859084</v>
      </c>
      <c r="D17" s="263">
        <v>16.56521732065579</v>
      </c>
      <c r="E17" s="263"/>
      <c r="F17" s="263">
        <v>0.44550727906322374</v>
      </c>
      <c r="G17" s="263"/>
      <c r="H17" s="263">
        <v>10.401454080962736</v>
      </c>
      <c r="I17" s="263">
        <v>8.464519107212354</v>
      </c>
      <c r="J17" s="263"/>
      <c r="K17" s="263">
        <v>0.2257417766683078</v>
      </c>
      <c r="L17" s="263"/>
      <c r="M17" s="263">
        <v>2.7539646646994376</v>
      </c>
      <c r="N17" s="263">
        <v>0.0581360430710516</v>
      </c>
      <c r="O17" s="138"/>
      <c r="P17" s="14"/>
      <c r="Q17" s="138"/>
    </row>
    <row r="18" spans="1:17" s="13" customFormat="1" ht="12">
      <c r="A18" s="143" t="s">
        <v>9</v>
      </c>
      <c r="B18" s="63" t="s">
        <v>10</v>
      </c>
      <c r="C18" s="262">
        <v>5.911959106843279</v>
      </c>
      <c r="D18" s="262">
        <v>6.048412006533099</v>
      </c>
      <c r="E18" s="262"/>
      <c r="F18" s="262">
        <v>0.17986484701708783</v>
      </c>
      <c r="G18" s="262"/>
      <c r="H18" s="262">
        <v>2.4738501335999974</v>
      </c>
      <c r="I18" s="262">
        <v>2.5917366350895144</v>
      </c>
      <c r="J18" s="262"/>
      <c r="K18" s="262">
        <v>0.07741692847512803</v>
      </c>
      <c r="L18" s="262"/>
      <c r="M18" s="262">
        <v>1.203868510778805</v>
      </c>
      <c r="N18" s="262">
        <v>0.03112825909890412</v>
      </c>
      <c r="O18" s="138"/>
      <c r="P18" s="14"/>
      <c r="Q18" s="138"/>
    </row>
    <row r="19" spans="1:17" s="13" customFormat="1" ht="12">
      <c r="A19" s="68" t="s">
        <v>11</v>
      </c>
      <c r="B19" s="139" t="s">
        <v>12</v>
      </c>
      <c r="C19" s="263">
        <v>-4.442454861417855</v>
      </c>
      <c r="D19" s="263">
        <v>6.674357440413936</v>
      </c>
      <c r="E19" s="263"/>
      <c r="F19" s="263">
        <v>0.36419578657690255</v>
      </c>
      <c r="G19" s="263"/>
      <c r="H19" s="263">
        <v>-7.508710383492579</v>
      </c>
      <c r="I19" s="263">
        <v>3.544341702845588</v>
      </c>
      <c r="J19" s="263"/>
      <c r="K19" s="263">
        <v>0.1940223544347785</v>
      </c>
      <c r="L19" s="263"/>
      <c r="M19" s="263">
        <v>2.711984827039471</v>
      </c>
      <c r="N19" s="263">
        <v>0.08311136875401542</v>
      </c>
      <c r="O19" s="138"/>
      <c r="P19" s="14"/>
      <c r="Q19" s="138"/>
    </row>
    <row r="20" spans="1:17" s="13" customFormat="1" ht="13.5" customHeight="1">
      <c r="A20" s="143" t="s">
        <v>13</v>
      </c>
      <c r="B20" s="63" t="s">
        <v>14</v>
      </c>
      <c r="C20" s="262">
        <v>1.7784634114226927</v>
      </c>
      <c r="D20" s="262">
        <v>-2.021540125036214</v>
      </c>
      <c r="E20" s="262"/>
      <c r="F20" s="262">
        <v>-0.032788237981771357</v>
      </c>
      <c r="G20" s="262"/>
      <c r="H20" s="262">
        <v>1.82550607703158</v>
      </c>
      <c r="I20" s="262">
        <v>-1.9464588671300298</v>
      </c>
      <c r="J20" s="262"/>
      <c r="K20" s="262">
        <v>-0.031945661499230484</v>
      </c>
      <c r="L20" s="262"/>
      <c r="M20" s="262">
        <v>-0.2967834521402368</v>
      </c>
      <c r="N20" s="262">
        <v>-0.012335580106069256</v>
      </c>
      <c r="O20" s="138"/>
      <c r="P20" s="14"/>
      <c r="Q20" s="138"/>
    </row>
    <row r="21" spans="1:17" s="13" customFormat="1" ht="13.5">
      <c r="A21" s="68" t="s">
        <v>17</v>
      </c>
      <c r="B21" s="139" t="s">
        <v>197</v>
      </c>
      <c r="C21" s="263">
        <v>14.464007812876911</v>
      </c>
      <c r="D21" s="263">
        <v>-5.5337382480733055</v>
      </c>
      <c r="E21" s="263"/>
      <c r="F21" s="263">
        <v>-0.1876661303828196</v>
      </c>
      <c r="G21" s="263"/>
      <c r="H21" s="263">
        <v>24.885353369537878</v>
      </c>
      <c r="I21" s="263">
        <v>3.8087457730994423</v>
      </c>
      <c r="J21" s="263"/>
      <c r="K21" s="263">
        <v>0.1250757166644536</v>
      </c>
      <c r="L21" s="263"/>
      <c r="M21" s="263">
        <v>0.8348398422774572</v>
      </c>
      <c r="N21" s="263">
        <v>0.01200222881583902</v>
      </c>
      <c r="O21" s="138"/>
      <c r="P21" s="14"/>
      <c r="Q21" s="138"/>
    </row>
    <row r="22" spans="1:17" s="13" customFormat="1" ht="13.5" customHeight="1">
      <c r="A22" s="143" t="s">
        <v>19</v>
      </c>
      <c r="B22" s="63" t="s">
        <v>20</v>
      </c>
      <c r="C22" s="262">
        <v>5.784502799947688</v>
      </c>
      <c r="D22" s="262">
        <v>2.504109879982641</v>
      </c>
      <c r="E22" s="262"/>
      <c r="F22" s="262">
        <v>0.10781039560787993</v>
      </c>
      <c r="G22" s="262"/>
      <c r="H22" s="262">
        <v>4.823745608278052</v>
      </c>
      <c r="I22" s="262">
        <v>1.6234080941227802</v>
      </c>
      <c r="J22" s="262"/>
      <c r="K22" s="262">
        <v>0.07262645972596277</v>
      </c>
      <c r="L22" s="262"/>
      <c r="M22" s="262">
        <v>-3.2867200247205464</v>
      </c>
      <c r="N22" s="262">
        <v>-0.13341093132019374</v>
      </c>
      <c r="O22" s="138"/>
      <c r="P22" s="14"/>
      <c r="Q22" s="138"/>
    </row>
    <row r="23" spans="1:17" s="13" customFormat="1" ht="12">
      <c r="A23" s="68" t="s">
        <v>21</v>
      </c>
      <c r="B23" s="139" t="s">
        <v>22</v>
      </c>
      <c r="C23" s="263">
        <v>7.528814886739332</v>
      </c>
      <c r="D23" s="263">
        <v>3.780345013658115</v>
      </c>
      <c r="E23" s="263"/>
      <c r="F23" s="263">
        <v>0.20541245567990438</v>
      </c>
      <c r="G23" s="263"/>
      <c r="H23" s="263">
        <v>-0.8472803854738697</v>
      </c>
      <c r="I23" s="263">
        <v>-4.113635878524313</v>
      </c>
      <c r="J23" s="263"/>
      <c r="K23" s="263">
        <v>-0.20308941740350495</v>
      </c>
      <c r="L23" s="263"/>
      <c r="M23" s="263">
        <v>-2.435863193302301</v>
      </c>
      <c r="N23" s="263">
        <v>-0.07319291202227901</v>
      </c>
      <c r="O23" s="138"/>
      <c r="P23" s="14"/>
      <c r="Q23" s="138"/>
    </row>
    <row r="24" spans="1:17" s="13" customFormat="1" ht="13.5" customHeight="1">
      <c r="A24" s="143" t="s">
        <v>23</v>
      </c>
      <c r="B24" s="63" t="s">
        <v>24</v>
      </c>
      <c r="C24" s="262">
        <v>-5.831280928756987</v>
      </c>
      <c r="D24" s="262">
        <v>-12.31657565413048</v>
      </c>
      <c r="E24" s="262"/>
      <c r="F24" s="262">
        <v>-0.05840516719720751</v>
      </c>
      <c r="G24" s="262"/>
      <c r="H24" s="262">
        <v>-1.100222161241926</v>
      </c>
      <c r="I24" s="262">
        <v>-7.749163318867069</v>
      </c>
      <c r="J24" s="262"/>
      <c r="K24" s="262">
        <v>-0.03455909319713372</v>
      </c>
      <c r="L24" s="262"/>
      <c r="M24" s="262">
        <v>-6.327595936794584</v>
      </c>
      <c r="N24" s="262">
        <v>-0.014193802567973092</v>
      </c>
      <c r="O24" s="138"/>
      <c r="P24" s="14"/>
      <c r="Q24" s="138"/>
    </row>
    <row r="25" spans="1:17" s="13" customFormat="1" ht="12">
      <c r="A25" s="68" t="s">
        <v>25</v>
      </c>
      <c r="B25" s="139" t="s">
        <v>26</v>
      </c>
      <c r="C25" s="263">
        <v>-5.69506208252657</v>
      </c>
      <c r="D25" s="263">
        <v>-1.971370665347727</v>
      </c>
      <c r="E25" s="263"/>
      <c r="F25" s="263">
        <v>-0.0333448564362264</v>
      </c>
      <c r="G25" s="263"/>
      <c r="H25" s="263">
        <v>-0.8636800470196215</v>
      </c>
      <c r="I25" s="263">
        <v>2.927357319648638</v>
      </c>
      <c r="J25" s="263"/>
      <c r="K25" s="263">
        <v>0.050920247864644864</v>
      </c>
      <c r="L25" s="263"/>
      <c r="M25" s="263">
        <v>-7.339653542393087</v>
      </c>
      <c r="N25" s="263">
        <v>-0.30815900500585225</v>
      </c>
      <c r="O25" s="138"/>
      <c r="P25" s="14"/>
      <c r="Q25" s="138"/>
    </row>
    <row r="26" spans="1:17" s="13" customFormat="1" ht="13.5" customHeight="1">
      <c r="A26" s="143" t="s">
        <v>27</v>
      </c>
      <c r="B26" s="63" t="s">
        <v>28</v>
      </c>
      <c r="C26" s="262">
        <v>7.596910722815098</v>
      </c>
      <c r="D26" s="262">
        <v>11.193262124973735</v>
      </c>
      <c r="E26" s="262"/>
      <c r="F26" s="262">
        <v>0.06314707176310366</v>
      </c>
      <c r="G26" s="262"/>
      <c r="H26" s="262">
        <v>5.904770129846004</v>
      </c>
      <c r="I26" s="262">
        <v>9.615241544808505</v>
      </c>
      <c r="J26" s="262"/>
      <c r="K26" s="262">
        <v>0.05479578606679609</v>
      </c>
      <c r="L26" s="262"/>
      <c r="M26" s="262">
        <v>0.12848722237450705</v>
      </c>
      <c r="N26" s="262">
        <v>0.0018492557340509428</v>
      </c>
      <c r="O26" s="138"/>
      <c r="P26" s="14"/>
      <c r="Q26" s="138"/>
    </row>
    <row r="27" spans="1:17" s="13" customFormat="1" ht="12">
      <c r="A27" s="68" t="s">
        <v>29</v>
      </c>
      <c r="B27" s="139" t="s">
        <v>30</v>
      </c>
      <c r="C27" s="263">
        <v>-3.155325661449393</v>
      </c>
      <c r="D27" s="263">
        <v>3.722876535172359</v>
      </c>
      <c r="E27" s="263"/>
      <c r="F27" s="263">
        <v>0.05121659595039775</v>
      </c>
      <c r="G27" s="263"/>
      <c r="H27" s="263">
        <v>-6.401116198213808</v>
      </c>
      <c r="I27" s="263">
        <v>0.22153202645303072</v>
      </c>
      <c r="J27" s="263"/>
      <c r="K27" s="263">
        <v>0.003243664603538092</v>
      </c>
      <c r="L27" s="263"/>
      <c r="M27" s="263">
        <v>-5.680231927479495</v>
      </c>
      <c r="N27" s="263">
        <v>-0.15135889181375378</v>
      </c>
      <c r="O27" s="138"/>
      <c r="P27" s="14"/>
      <c r="Q27" s="138"/>
    </row>
    <row r="28" spans="1:17" s="13" customFormat="1" ht="13.5" customHeight="1">
      <c r="A28" s="143" t="s">
        <v>31</v>
      </c>
      <c r="B28" s="63" t="s">
        <v>32</v>
      </c>
      <c r="C28" s="262">
        <v>7.030350082731762</v>
      </c>
      <c r="D28" s="262">
        <v>9.601967611637829</v>
      </c>
      <c r="E28" s="262"/>
      <c r="F28" s="262">
        <v>0.29678991748480504</v>
      </c>
      <c r="G28" s="262"/>
      <c r="H28" s="262">
        <v>0.6548702333321499</v>
      </c>
      <c r="I28" s="262">
        <v>3.0890241480195035</v>
      </c>
      <c r="J28" s="262"/>
      <c r="K28" s="262">
        <v>0.1070848943743173</v>
      </c>
      <c r="L28" s="262"/>
      <c r="M28" s="262">
        <v>-11.05165320626078</v>
      </c>
      <c r="N28" s="262">
        <v>-0.9537464591245235</v>
      </c>
      <c r="O28" s="138"/>
      <c r="P28" s="14"/>
      <c r="Q28" s="138"/>
    </row>
    <row r="29" spans="1:17" s="13" customFormat="1" ht="12">
      <c r="A29" s="68" t="s">
        <v>33</v>
      </c>
      <c r="B29" s="139" t="s">
        <v>34</v>
      </c>
      <c r="C29" s="263">
        <v>-8.327633235791387</v>
      </c>
      <c r="D29" s="263">
        <v>-9.42255861296517</v>
      </c>
      <c r="E29" s="263"/>
      <c r="F29" s="263">
        <v>-0.02313545857347012</v>
      </c>
      <c r="G29" s="263"/>
      <c r="H29" s="263">
        <v>-4.5971645088926145</v>
      </c>
      <c r="I29" s="263">
        <v>-5.53262276408023</v>
      </c>
      <c r="J29" s="263"/>
      <c r="K29" s="263">
        <v>-0.014142412175516435</v>
      </c>
      <c r="L29" s="263"/>
      <c r="M29" s="263">
        <v>4.7938573499028525</v>
      </c>
      <c r="N29" s="263">
        <v>0.01844956979278504</v>
      </c>
      <c r="O29" s="138"/>
      <c r="P29" s="14"/>
      <c r="Q29" s="138"/>
    </row>
    <row r="30" spans="1:17" s="13" customFormat="1" ht="13.5" customHeight="1">
      <c r="A30" s="143" t="s">
        <v>35</v>
      </c>
      <c r="B30" s="63" t="s">
        <v>36</v>
      </c>
      <c r="C30" s="262">
        <v>-0.7348371944916887</v>
      </c>
      <c r="D30" s="262">
        <v>2.597571450629488</v>
      </c>
      <c r="E30" s="262"/>
      <c r="F30" s="262">
        <v>0.011814960590767</v>
      </c>
      <c r="G30" s="262"/>
      <c r="H30" s="262">
        <v>-2.7400931097014247</v>
      </c>
      <c r="I30" s="262">
        <v>0.5415584195109568</v>
      </c>
      <c r="J30" s="262"/>
      <c r="K30" s="262">
        <v>0.0025900310542582355</v>
      </c>
      <c r="L30" s="262"/>
      <c r="M30" s="262">
        <v>0.34369680208645725</v>
      </c>
      <c r="N30" s="262">
        <v>0.0046969201831810435</v>
      </c>
      <c r="O30" s="138"/>
      <c r="P30" s="14"/>
      <c r="Q30" s="138"/>
    </row>
    <row r="31" spans="1:17" s="13" customFormat="1" ht="12">
      <c r="A31" s="68" t="s">
        <v>37</v>
      </c>
      <c r="B31" s="139" t="s">
        <v>38</v>
      </c>
      <c r="C31" s="263">
        <v>14.791687211322358</v>
      </c>
      <c r="D31" s="263">
        <v>18.490521243917236</v>
      </c>
      <c r="E31" s="263"/>
      <c r="F31" s="263">
        <v>0.03030862942356951</v>
      </c>
      <c r="G31" s="263"/>
      <c r="H31" s="263">
        <v>6.179508108737286</v>
      </c>
      <c r="I31" s="263">
        <v>9.666073800272024</v>
      </c>
      <c r="J31" s="263"/>
      <c r="K31" s="263">
        <v>0.01720989067412978</v>
      </c>
      <c r="L31" s="263"/>
      <c r="M31" s="263">
        <v>-2.5194456861868497</v>
      </c>
      <c r="N31" s="263">
        <v>-0.018579587345107788</v>
      </c>
      <c r="O31" s="138"/>
      <c r="P31" s="14"/>
      <c r="Q31" s="138"/>
    </row>
    <row r="32" spans="1:17" s="13" customFormat="1" ht="13.5" customHeight="1">
      <c r="A32" s="143" t="s">
        <v>39</v>
      </c>
      <c r="B32" s="63" t="s">
        <v>40</v>
      </c>
      <c r="C32" s="262">
        <v>18.879802035903737</v>
      </c>
      <c r="D32" s="262">
        <v>16.641032658094225</v>
      </c>
      <c r="E32" s="262"/>
      <c r="F32" s="262">
        <v>0.041511737667885205</v>
      </c>
      <c r="G32" s="262"/>
      <c r="H32" s="262">
        <v>5.090982912394737</v>
      </c>
      <c r="I32" s="262">
        <v>3.153371929321702</v>
      </c>
      <c r="J32" s="262"/>
      <c r="K32" s="262">
        <v>0.0074739064250010975</v>
      </c>
      <c r="L32" s="262"/>
      <c r="M32" s="262">
        <v>0.39404535254614625</v>
      </c>
      <c r="N32" s="262">
        <v>0.0014316624132902404</v>
      </c>
      <c r="O32" s="138"/>
      <c r="P32" s="14"/>
      <c r="Q32" s="138"/>
    </row>
    <row r="33" spans="1:17" s="13" customFormat="1" ht="12">
      <c r="A33" s="68" t="s">
        <v>41</v>
      </c>
      <c r="B33" s="139" t="s">
        <v>42</v>
      </c>
      <c r="C33" s="263">
        <v>-22.24831732375102</v>
      </c>
      <c r="D33" s="263">
        <v>-24.309888919303148</v>
      </c>
      <c r="E33" s="263"/>
      <c r="F33" s="263">
        <v>-0.023513850813719827</v>
      </c>
      <c r="G33" s="263"/>
      <c r="H33" s="263">
        <v>-24.58539052000912</v>
      </c>
      <c r="I33" s="263">
        <v>-26.58182886818443</v>
      </c>
      <c r="J33" s="263"/>
      <c r="K33" s="263">
        <v>-0.027239174537658842</v>
      </c>
      <c r="L33" s="263"/>
      <c r="M33" s="263">
        <v>-11.88697751622152</v>
      </c>
      <c r="N33" s="263">
        <v>-0.024930140407850177</v>
      </c>
      <c r="O33" s="138"/>
      <c r="P33" s="14"/>
      <c r="Q33" s="138"/>
    </row>
    <row r="34" spans="1:17" s="13" customFormat="1" ht="13.5" customHeight="1">
      <c r="A34" s="143" t="s">
        <v>43</v>
      </c>
      <c r="B34" s="63" t="s">
        <v>44</v>
      </c>
      <c r="C34" s="262">
        <v>-11.303871366075635</v>
      </c>
      <c r="D34" s="262">
        <v>-11.461095856280679</v>
      </c>
      <c r="E34" s="262"/>
      <c r="F34" s="262">
        <v>-0.003367894267788623</v>
      </c>
      <c r="G34" s="262"/>
      <c r="H34" s="262">
        <v>-11.23423741734687</v>
      </c>
      <c r="I34" s="262">
        <v>-11.509091836525375</v>
      </c>
      <c r="J34" s="262"/>
      <c r="K34" s="262">
        <v>-0.0034698891585237175</v>
      </c>
      <c r="L34" s="262"/>
      <c r="M34" s="262">
        <v>-14.268924622041801</v>
      </c>
      <c r="N34" s="262">
        <v>-0.014088311653309623</v>
      </c>
      <c r="O34" s="138"/>
      <c r="P34" s="14"/>
      <c r="Q34" s="138"/>
    </row>
    <row r="35" spans="1:17" s="13" customFormat="1" ht="12">
      <c r="A35" s="68" t="s">
        <v>45</v>
      </c>
      <c r="B35" s="139" t="s">
        <v>46</v>
      </c>
      <c r="C35" s="263">
        <v>-4.278153771680904</v>
      </c>
      <c r="D35" s="263">
        <v>-0.7069577652328185</v>
      </c>
      <c r="E35" s="263"/>
      <c r="F35" s="263">
        <v>-0.03547544291005369</v>
      </c>
      <c r="G35" s="263"/>
      <c r="H35" s="263">
        <v>-3.151637794238571</v>
      </c>
      <c r="I35" s="263">
        <v>0.3156795018526948</v>
      </c>
      <c r="J35" s="263"/>
      <c r="K35" s="263">
        <v>0.014666817362781864</v>
      </c>
      <c r="L35" s="263"/>
      <c r="M35" s="263">
        <v>-2.81185692702014</v>
      </c>
      <c r="N35" s="263">
        <v>-0.09492995546924461</v>
      </c>
      <c r="O35" s="138"/>
      <c r="P35" s="14"/>
      <c r="Q35" s="138"/>
    </row>
    <row r="36" spans="1:17" s="13" customFormat="1" ht="13.5" customHeight="1">
      <c r="A36" s="143" t="s">
        <v>47</v>
      </c>
      <c r="B36" s="63" t="s">
        <v>48</v>
      </c>
      <c r="C36" s="262">
        <v>-10.672244454588586</v>
      </c>
      <c r="D36" s="262">
        <v>-11.936789189279938</v>
      </c>
      <c r="E36" s="262"/>
      <c r="F36" s="262">
        <v>-0.1769663335466422</v>
      </c>
      <c r="G36" s="262"/>
      <c r="H36" s="262">
        <v>1.7087821863542185</v>
      </c>
      <c r="I36" s="262">
        <v>5.120719428890386</v>
      </c>
      <c r="J36" s="262"/>
      <c r="K36" s="262">
        <v>0.07957237886013734</v>
      </c>
      <c r="L36" s="262"/>
      <c r="M36" s="262">
        <v>-6.636557555899758</v>
      </c>
      <c r="N36" s="262">
        <v>-0.1321758964367713</v>
      </c>
      <c r="O36" s="138"/>
      <c r="P36" s="14"/>
      <c r="Q36" s="138"/>
    </row>
    <row r="37" spans="1:17" s="13" customFormat="1" ht="12">
      <c r="A37" s="68" t="s">
        <v>49</v>
      </c>
      <c r="B37" s="139" t="s">
        <v>50</v>
      </c>
      <c r="C37" s="263">
        <v>-4.026905249772151</v>
      </c>
      <c r="D37" s="263">
        <v>-4.026905249772139</v>
      </c>
      <c r="E37" s="263"/>
      <c r="F37" s="263">
        <v>-0.05575915527948591</v>
      </c>
      <c r="G37" s="263"/>
      <c r="H37" s="263">
        <v>-3.293843149848885</v>
      </c>
      <c r="I37" s="263">
        <v>-3.2938431498488963</v>
      </c>
      <c r="J37" s="263"/>
      <c r="K37" s="263">
        <v>-0.043444377844731506</v>
      </c>
      <c r="L37" s="263"/>
      <c r="M37" s="263">
        <v>-0.26031960147434585</v>
      </c>
      <c r="N37" s="263">
        <v>-0.0052218002758427475</v>
      </c>
      <c r="O37" s="138"/>
      <c r="P37" s="14"/>
      <c r="Q37" s="138"/>
    </row>
    <row r="38" spans="1:17" s="13" customFormat="1" ht="13.5" customHeight="1">
      <c r="A38" s="143" t="s">
        <v>51</v>
      </c>
      <c r="B38" s="63" t="s">
        <v>52</v>
      </c>
      <c r="C38" s="262">
        <v>-45.623304244876785</v>
      </c>
      <c r="D38" s="262">
        <v>-45.623304244876785</v>
      </c>
      <c r="E38" s="262"/>
      <c r="F38" s="262">
        <v>-0.000979076425605897</v>
      </c>
      <c r="G38" s="262"/>
      <c r="H38" s="262">
        <v>-45.623304244876785</v>
      </c>
      <c r="I38" s="262">
        <v>-45.623304244876785</v>
      </c>
      <c r="J38" s="262"/>
      <c r="K38" s="262">
        <v>-0.001002289486269683</v>
      </c>
      <c r="L38" s="262"/>
      <c r="M38" s="262">
        <v>-20.409445990841355</v>
      </c>
      <c r="N38" s="262">
        <v>-0.0029972606128765207</v>
      </c>
      <c r="O38" s="138"/>
      <c r="P38" s="14"/>
      <c r="Q38" s="138"/>
    </row>
    <row r="39" spans="1:17" s="13" customFormat="1" ht="12">
      <c r="A39" s="68" t="s">
        <v>53</v>
      </c>
      <c r="B39" s="139" t="s">
        <v>54</v>
      </c>
      <c r="C39" s="263">
        <v>10.708067255553399</v>
      </c>
      <c r="D39" s="263">
        <v>2.89464642794528</v>
      </c>
      <c r="E39" s="263"/>
      <c r="F39" s="263">
        <v>0.16161915034488697</v>
      </c>
      <c r="G39" s="263"/>
      <c r="H39" s="263">
        <v>11.189180894043481</v>
      </c>
      <c r="I39" s="263">
        <v>3.073030108714314</v>
      </c>
      <c r="J39" s="263"/>
      <c r="K39" s="263">
        <v>0.16095372579553607</v>
      </c>
      <c r="L39" s="263"/>
      <c r="M39" s="263">
        <v>3.759629340180859</v>
      </c>
      <c r="N39" s="263">
        <v>0.021314439307758892</v>
      </c>
      <c r="O39" s="138"/>
      <c r="P39" s="14"/>
      <c r="Q39" s="138"/>
    </row>
    <row r="40" spans="1:17" s="13" customFormat="1" ht="13.5" customHeight="1">
      <c r="A40" s="143" t="s">
        <v>55</v>
      </c>
      <c r="B40" s="63" t="s">
        <v>56</v>
      </c>
      <c r="C40" s="262">
        <v>6.855141026851341</v>
      </c>
      <c r="D40" s="262">
        <v>2.374434903228706</v>
      </c>
      <c r="E40" s="262"/>
      <c r="F40" s="262">
        <v>0.01366248762961924</v>
      </c>
      <c r="G40" s="262"/>
      <c r="H40" s="262">
        <v>3.9342730972158346</v>
      </c>
      <c r="I40" s="262">
        <v>-0.4341269037640427</v>
      </c>
      <c r="J40" s="262"/>
      <c r="K40" s="262">
        <v>-0.002280530539989434</v>
      </c>
      <c r="L40" s="262"/>
      <c r="M40" s="262">
        <v>6.943428432089749</v>
      </c>
      <c r="N40" s="262">
        <v>0.010298927297290256</v>
      </c>
      <c r="O40" s="138"/>
      <c r="P40" s="14"/>
      <c r="Q40" s="138"/>
    </row>
    <row r="41" spans="1:17" s="13" customFormat="1" ht="12">
      <c r="A41" s="68" t="s">
        <v>57</v>
      </c>
      <c r="B41" s="139" t="s">
        <v>58</v>
      </c>
      <c r="C41" s="263">
        <v>5.617021223652263</v>
      </c>
      <c r="D41" s="263">
        <v>12.34866987158172</v>
      </c>
      <c r="E41" s="263"/>
      <c r="F41" s="263">
        <v>0.5942319407876048</v>
      </c>
      <c r="G41" s="263"/>
      <c r="H41" s="263">
        <v>5.516658982922862</v>
      </c>
      <c r="I41" s="263">
        <v>12.240621271918206</v>
      </c>
      <c r="J41" s="263"/>
      <c r="K41" s="263">
        <v>0.6070338390217795</v>
      </c>
      <c r="L41" s="263"/>
      <c r="M41" s="263">
        <v>-2.724110016725656</v>
      </c>
      <c r="N41" s="263">
        <v>-0.07113222235463718</v>
      </c>
      <c r="O41" s="138"/>
      <c r="P41" s="14"/>
      <c r="Q41" s="138"/>
    </row>
    <row r="42" spans="1:17" s="13" customFormat="1" ht="13.5" customHeight="1">
      <c r="A42" s="143" t="s">
        <v>59</v>
      </c>
      <c r="B42" s="63" t="s">
        <v>60</v>
      </c>
      <c r="C42" s="262">
        <v>3.859112421565025</v>
      </c>
      <c r="D42" s="262">
        <v>3.888992240547373</v>
      </c>
      <c r="E42" s="262"/>
      <c r="F42" s="262">
        <v>0.37112980917942173</v>
      </c>
      <c r="G42" s="262"/>
      <c r="H42" s="262">
        <v>0.0814191190954272</v>
      </c>
      <c r="I42" s="262">
        <v>0.06567433880910745</v>
      </c>
      <c r="J42" s="262"/>
      <c r="K42" s="262">
        <v>0.006301476366496846</v>
      </c>
      <c r="L42" s="262"/>
      <c r="M42" s="262">
        <v>-0.5148162248845511</v>
      </c>
      <c r="N42" s="262">
        <v>-0.04383257390959332</v>
      </c>
      <c r="O42" s="138"/>
      <c r="P42" s="14"/>
      <c r="Q42" s="138"/>
    </row>
    <row r="43" spans="1:17" s="13" customFormat="1" ht="12">
      <c r="A43" s="68" t="s">
        <v>61</v>
      </c>
      <c r="B43" s="139" t="s">
        <v>62</v>
      </c>
      <c r="C43" s="263">
        <v>0.4918963260827969</v>
      </c>
      <c r="D43" s="263">
        <v>2.121808775503009</v>
      </c>
      <c r="E43" s="263"/>
      <c r="F43" s="263">
        <v>0.013628641523213358</v>
      </c>
      <c r="G43" s="263"/>
      <c r="H43" s="263">
        <v>-4.142957215824927</v>
      </c>
      <c r="I43" s="263">
        <v>-3.2164736796852056</v>
      </c>
      <c r="J43" s="263"/>
      <c r="K43" s="263">
        <v>-0.022004706825064203</v>
      </c>
      <c r="L43" s="263"/>
      <c r="M43" s="263">
        <v>-2.1973665767249573</v>
      </c>
      <c r="N43" s="263">
        <v>-0.019844819002853155</v>
      </c>
      <c r="O43" s="138"/>
      <c r="P43" s="14"/>
      <c r="Q43" s="138"/>
    </row>
    <row r="44" spans="1:17" s="13" customFormat="1" ht="13.5" customHeight="1">
      <c r="A44" s="143" t="s">
        <v>63</v>
      </c>
      <c r="B44" s="63" t="s">
        <v>64</v>
      </c>
      <c r="C44" s="262">
        <v>4.438933844446624</v>
      </c>
      <c r="D44" s="262">
        <v>7.185164168865943</v>
      </c>
      <c r="E44" s="262"/>
      <c r="F44" s="262">
        <v>0.36778681130859064</v>
      </c>
      <c r="G44" s="262"/>
      <c r="H44" s="262">
        <v>4.271259101275615</v>
      </c>
      <c r="I44" s="262">
        <v>6.964689470108465</v>
      </c>
      <c r="J44" s="262"/>
      <c r="K44" s="262">
        <v>0.3587848190477824</v>
      </c>
      <c r="L44" s="262"/>
      <c r="M44" s="262">
        <v>1.7113402430463553</v>
      </c>
      <c r="N44" s="262">
        <v>0.11649023884193842</v>
      </c>
      <c r="O44" s="138"/>
      <c r="P44" s="14"/>
      <c r="Q44" s="138"/>
    </row>
    <row r="45" spans="1:17" s="13" customFormat="1" ht="12">
      <c r="A45" s="68" t="s">
        <v>65</v>
      </c>
      <c r="B45" s="139" t="s">
        <v>66</v>
      </c>
      <c r="C45" s="263">
        <v>-0.28131564016918853</v>
      </c>
      <c r="D45" s="263">
        <v>1.4294553247974129</v>
      </c>
      <c r="E45" s="263"/>
      <c r="F45" s="263">
        <v>0.012095513315624156</v>
      </c>
      <c r="G45" s="263"/>
      <c r="H45" s="263">
        <v>3.516719949992164</v>
      </c>
      <c r="I45" s="263">
        <v>5.3077872555843175</v>
      </c>
      <c r="J45" s="263"/>
      <c r="K45" s="263">
        <v>0.04324660716637898</v>
      </c>
      <c r="L45" s="263"/>
      <c r="M45" s="263">
        <v>-6.596509068527412</v>
      </c>
      <c r="N45" s="263">
        <v>-0.052007020929102324</v>
      </c>
      <c r="O45" s="138"/>
      <c r="P45" s="14"/>
      <c r="Q45" s="138"/>
    </row>
    <row r="46" spans="1:17" s="13" customFormat="1" ht="13.5" customHeight="1">
      <c r="A46" s="143" t="s">
        <v>67</v>
      </c>
      <c r="B46" s="63" t="s">
        <v>68</v>
      </c>
      <c r="C46" s="262">
        <v>2.5695149263057715</v>
      </c>
      <c r="D46" s="262">
        <v>-0.5285720032946251</v>
      </c>
      <c r="E46" s="262"/>
      <c r="F46" s="262">
        <v>-0.0019572426925870312</v>
      </c>
      <c r="G46" s="262"/>
      <c r="H46" s="262">
        <v>-6.63494696270468</v>
      </c>
      <c r="I46" s="262">
        <v>-9.410752548036516</v>
      </c>
      <c r="J46" s="262"/>
      <c r="K46" s="262">
        <v>-0.035026321176042326</v>
      </c>
      <c r="L46" s="262"/>
      <c r="M46" s="262">
        <v>-9.83926796668837</v>
      </c>
      <c r="N46" s="262">
        <v>-0.04542966239983359</v>
      </c>
      <c r="O46" s="138"/>
      <c r="P46" s="14"/>
      <c r="Q46" s="138"/>
    </row>
    <row r="47" spans="1:17" s="13" customFormat="1" ht="12">
      <c r="A47" s="68" t="s">
        <v>69</v>
      </c>
      <c r="B47" s="139" t="s">
        <v>70</v>
      </c>
      <c r="C47" s="263">
        <v>-6.5179715257577815</v>
      </c>
      <c r="D47" s="263">
        <v>-6.421160846311313</v>
      </c>
      <c r="E47" s="263"/>
      <c r="F47" s="263">
        <v>-0.510868896302324</v>
      </c>
      <c r="G47" s="263"/>
      <c r="H47" s="263">
        <v>-6.20869114727971</v>
      </c>
      <c r="I47" s="263">
        <v>-5.60019448523299</v>
      </c>
      <c r="J47" s="263"/>
      <c r="K47" s="263">
        <v>-0.4551525115230979</v>
      </c>
      <c r="L47" s="263"/>
      <c r="M47" s="263">
        <v>-1.5526838227996942</v>
      </c>
      <c r="N47" s="263">
        <v>-0.07182309365771039</v>
      </c>
      <c r="O47" s="138"/>
      <c r="P47" s="14"/>
      <c r="Q47" s="138"/>
    </row>
    <row r="48" spans="1:17" s="13" customFormat="1" ht="13.5" customHeight="1">
      <c r="A48" s="143" t="s">
        <v>71</v>
      </c>
      <c r="B48" s="63" t="s">
        <v>72</v>
      </c>
      <c r="C48" s="262">
        <v>16.376688304724563</v>
      </c>
      <c r="D48" s="262">
        <v>2.566995123327942</v>
      </c>
      <c r="E48" s="262"/>
      <c r="F48" s="262">
        <v>0.11919885617182573</v>
      </c>
      <c r="G48" s="262"/>
      <c r="H48" s="262">
        <v>15.176464319846383</v>
      </c>
      <c r="I48" s="262">
        <v>1.5889621028815082</v>
      </c>
      <c r="J48" s="262"/>
      <c r="K48" s="262">
        <v>0.07825844827147213</v>
      </c>
      <c r="L48" s="262"/>
      <c r="M48" s="262">
        <v>0.7669566145471984</v>
      </c>
      <c r="N48" s="262">
        <v>0.014213582114472448</v>
      </c>
      <c r="O48" s="138"/>
      <c r="P48" s="14"/>
      <c r="Q48" s="138"/>
    </row>
    <row r="49" spans="1:17" s="13" customFormat="1" ht="12">
      <c r="A49" s="68" t="s">
        <v>73</v>
      </c>
      <c r="B49" s="139" t="s">
        <v>74</v>
      </c>
      <c r="C49" s="263">
        <v>20.688264978298832</v>
      </c>
      <c r="D49" s="263">
        <v>18.445549650972538</v>
      </c>
      <c r="E49" s="263"/>
      <c r="F49" s="263">
        <v>0.24700831253291775</v>
      </c>
      <c r="G49" s="263"/>
      <c r="H49" s="263">
        <v>20.778133336611514</v>
      </c>
      <c r="I49" s="263">
        <v>18.49354635989462</v>
      </c>
      <c r="J49" s="263"/>
      <c r="K49" s="263">
        <v>0.25275008078156247</v>
      </c>
      <c r="L49" s="263"/>
      <c r="M49" s="263">
        <v>-7.1400879360875695</v>
      </c>
      <c r="N49" s="263">
        <v>-0.03759379725835076</v>
      </c>
      <c r="O49" s="138"/>
      <c r="P49" s="14"/>
      <c r="Q49" s="138"/>
    </row>
    <row r="50" spans="1:17" s="13" customFormat="1" ht="13.5" customHeight="1">
      <c r="A50" s="143" t="s">
        <v>75</v>
      </c>
      <c r="B50" s="63" t="s">
        <v>76</v>
      </c>
      <c r="C50" s="262">
        <v>0.9480576074670122</v>
      </c>
      <c r="D50" s="262">
        <v>1.8833558385312532</v>
      </c>
      <c r="E50" s="262"/>
      <c r="F50" s="262">
        <v>0.037090596524459764</v>
      </c>
      <c r="G50" s="262"/>
      <c r="H50" s="262">
        <v>-3.278017945944278</v>
      </c>
      <c r="I50" s="262">
        <v>-2.30663552532987</v>
      </c>
      <c r="J50" s="262"/>
      <c r="K50" s="262">
        <v>-0.042921146520122015</v>
      </c>
      <c r="L50" s="262"/>
      <c r="M50" s="262">
        <v>-5.834958528607159</v>
      </c>
      <c r="N50" s="262">
        <v>-0.2712843475296404</v>
      </c>
      <c r="O50" s="138"/>
      <c r="P50" s="14"/>
      <c r="Q50" s="138"/>
    </row>
    <row r="51" spans="1:17" s="13" customFormat="1" ht="12">
      <c r="A51" s="68" t="s">
        <v>77</v>
      </c>
      <c r="B51" s="139" t="s">
        <v>78</v>
      </c>
      <c r="C51" s="263">
        <v>10.902996729189507</v>
      </c>
      <c r="D51" s="263">
        <v>10.687153581583765</v>
      </c>
      <c r="E51" s="263"/>
      <c r="F51" s="263">
        <v>0.06311018535922112</v>
      </c>
      <c r="G51" s="263"/>
      <c r="H51" s="263">
        <v>8.862173064886814</v>
      </c>
      <c r="I51" s="263">
        <v>8.72341138241055</v>
      </c>
      <c r="J51" s="263"/>
      <c r="K51" s="263">
        <v>0.05784400700780803</v>
      </c>
      <c r="L51" s="263"/>
      <c r="M51" s="263">
        <v>1.2554929081937782</v>
      </c>
      <c r="N51" s="263">
        <v>0.01633062151201995</v>
      </c>
      <c r="O51" s="138"/>
      <c r="P51" s="14"/>
      <c r="Q51" s="138"/>
    </row>
    <row r="52" spans="1:17" s="13" customFormat="1" ht="13.5" customHeight="1">
      <c r="A52" s="143" t="s">
        <v>79</v>
      </c>
      <c r="B52" s="63" t="s">
        <v>80</v>
      </c>
      <c r="C52" s="262">
        <v>-14.754055338551119</v>
      </c>
      <c r="D52" s="262">
        <v>-13.999459419066929</v>
      </c>
      <c r="E52" s="262"/>
      <c r="F52" s="262">
        <v>-0.08136649738505655</v>
      </c>
      <c r="G52" s="262"/>
      <c r="H52" s="262">
        <v>-13.077158042015025</v>
      </c>
      <c r="I52" s="262">
        <v>-11.563086060680394</v>
      </c>
      <c r="J52" s="262"/>
      <c r="K52" s="262">
        <v>-0.06621541240067724</v>
      </c>
      <c r="L52" s="262"/>
      <c r="M52" s="262">
        <v>-9.703097761816416</v>
      </c>
      <c r="N52" s="262">
        <v>-0.13340399906008746</v>
      </c>
      <c r="O52" s="138"/>
      <c r="P52" s="14"/>
      <c r="Q52" s="138"/>
    </row>
    <row r="53" spans="1:17" s="13" customFormat="1" ht="12">
      <c r="A53" s="68" t="s">
        <v>81</v>
      </c>
      <c r="B53" s="139" t="s">
        <v>82</v>
      </c>
      <c r="C53" s="263">
        <v>-1.9938576957845289</v>
      </c>
      <c r="D53" s="263">
        <v>0.09503989014627567</v>
      </c>
      <c r="E53" s="263"/>
      <c r="F53" s="263">
        <v>0.0006217748294367221</v>
      </c>
      <c r="G53" s="263"/>
      <c r="H53" s="263">
        <v>-5.815971533450104</v>
      </c>
      <c r="I53" s="263">
        <v>-3.7875676628579047</v>
      </c>
      <c r="J53" s="263"/>
      <c r="K53" s="263">
        <v>-0.025786991391263784</v>
      </c>
      <c r="L53" s="263"/>
      <c r="M53" s="263">
        <v>-5.039823878205962</v>
      </c>
      <c r="N53" s="263">
        <v>-0.052766555514679896</v>
      </c>
      <c r="O53" s="138"/>
      <c r="P53" s="14"/>
      <c r="Q53" s="138"/>
    </row>
    <row r="54" spans="1:17" s="13" customFormat="1" ht="13.5" customHeight="1">
      <c r="A54" s="143" t="s">
        <v>83</v>
      </c>
      <c r="B54" s="63" t="s">
        <v>84</v>
      </c>
      <c r="C54" s="262">
        <v>2.438871632188566</v>
      </c>
      <c r="D54" s="262">
        <v>3.799422673989139</v>
      </c>
      <c r="E54" s="262"/>
      <c r="F54" s="262">
        <v>0.06862224579621991</v>
      </c>
      <c r="G54" s="262"/>
      <c r="H54" s="262">
        <v>1.2219739732751922</v>
      </c>
      <c r="I54" s="262">
        <v>2.3839625202393577</v>
      </c>
      <c r="J54" s="262"/>
      <c r="K54" s="262">
        <v>0.044194953393531015</v>
      </c>
      <c r="L54" s="262"/>
      <c r="M54" s="262">
        <v>2.43048925192606</v>
      </c>
      <c r="N54" s="262">
        <v>0.06522644536118888</v>
      </c>
      <c r="O54" s="138"/>
      <c r="P54" s="14"/>
      <c r="Q54" s="138"/>
    </row>
    <row r="55" spans="1:17" s="13" customFormat="1" ht="12">
      <c r="A55" s="68" t="s">
        <v>85</v>
      </c>
      <c r="B55" s="139" t="s">
        <v>86</v>
      </c>
      <c r="C55" s="263">
        <v>-11.272136068031813</v>
      </c>
      <c r="D55" s="263">
        <v>-10.382123606029936</v>
      </c>
      <c r="E55" s="263"/>
      <c r="F55" s="263">
        <v>-0.025468153233441714</v>
      </c>
      <c r="G55" s="263"/>
      <c r="H55" s="263">
        <v>-12.180099236052621</v>
      </c>
      <c r="I55" s="263">
        <v>-11.310978009646632</v>
      </c>
      <c r="J55" s="263"/>
      <c r="K55" s="263">
        <v>-0.02855365934396276</v>
      </c>
      <c r="L55" s="263"/>
      <c r="M55" s="263">
        <v>-12.946666357888903</v>
      </c>
      <c r="N55" s="263">
        <v>-0.05897469584262629</v>
      </c>
      <c r="O55" s="138"/>
      <c r="P55" s="14"/>
      <c r="Q55" s="138"/>
    </row>
    <row r="56" spans="1:17" s="13" customFormat="1" ht="13.5" customHeight="1">
      <c r="A56" s="143" t="s">
        <v>87</v>
      </c>
      <c r="B56" s="63" t="s">
        <v>88</v>
      </c>
      <c r="C56" s="262">
        <v>-14.784986328079297</v>
      </c>
      <c r="D56" s="262">
        <v>-13.922613495842285</v>
      </c>
      <c r="E56" s="262"/>
      <c r="F56" s="262">
        <v>-0.025245045707481782</v>
      </c>
      <c r="G56" s="262"/>
      <c r="H56" s="262">
        <v>-15.853679528698262</v>
      </c>
      <c r="I56" s="262">
        <v>-15.386567874885248</v>
      </c>
      <c r="J56" s="262"/>
      <c r="K56" s="262">
        <v>-0.02927645668322114</v>
      </c>
      <c r="L56" s="262"/>
      <c r="M56" s="262">
        <v>-5.591689820661793</v>
      </c>
      <c r="N56" s="262">
        <v>-0.02335305123363098</v>
      </c>
      <c r="O56" s="138"/>
      <c r="P56" s="14"/>
      <c r="Q56" s="138"/>
    </row>
    <row r="57" spans="1:17" s="13" customFormat="1" ht="12">
      <c r="A57" s="68" t="s">
        <v>89</v>
      </c>
      <c r="B57" s="139" t="s">
        <v>90</v>
      </c>
      <c r="C57" s="263">
        <v>20.98930858502175</v>
      </c>
      <c r="D57" s="263">
        <v>23.011171083216553</v>
      </c>
      <c r="E57" s="263"/>
      <c r="F57" s="263">
        <v>0.5815858304356903</v>
      </c>
      <c r="G57" s="263"/>
      <c r="H57" s="263">
        <v>16.716795295957134</v>
      </c>
      <c r="I57" s="263">
        <v>18.694317308374785</v>
      </c>
      <c r="J57" s="263"/>
      <c r="K57" s="263">
        <v>0.5130729005471695</v>
      </c>
      <c r="L57" s="263"/>
      <c r="M57" s="263">
        <v>2.4494826302410955</v>
      </c>
      <c r="N57" s="263">
        <v>0.015095749888345953</v>
      </c>
      <c r="O57" s="138"/>
      <c r="P57" s="14"/>
      <c r="Q57" s="138"/>
    </row>
    <row r="58" spans="1:17" s="13" customFormat="1" ht="13.5" customHeight="1">
      <c r="A58" s="143" t="s">
        <v>91</v>
      </c>
      <c r="B58" s="63" t="s">
        <v>92</v>
      </c>
      <c r="C58" s="262">
        <v>6.432928638635094</v>
      </c>
      <c r="D58" s="262">
        <v>3.3170004779905504</v>
      </c>
      <c r="E58" s="262"/>
      <c r="F58" s="262">
        <v>0.010382189873163522</v>
      </c>
      <c r="G58" s="262"/>
      <c r="H58" s="262">
        <v>6.430588929723702</v>
      </c>
      <c r="I58" s="262">
        <v>3.343530158377317</v>
      </c>
      <c r="J58" s="262"/>
      <c r="K58" s="262">
        <v>0.011092939951701191</v>
      </c>
      <c r="L58" s="262"/>
      <c r="M58" s="262">
        <v>-4.250527214459998</v>
      </c>
      <c r="N58" s="262">
        <v>-0.035189131858874824</v>
      </c>
      <c r="O58" s="138"/>
      <c r="P58" s="14"/>
      <c r="Q58" s="138"/>
    </row>
    <row r="59" spans="1:17" s="13" customFormat="1" ht="12">
      <c r="A59" s="68" t="s">
        <v>93</v>
      </c>
      <c r="B59" s="139" t="s">
        <v>94</v>
      </c>
      <c r="C59" s="263">
        <v>6.1761064473888405</v>
      </c>
      <c r="D59" s="263">
        <v>11.418100231983397</v>
      </c>
      <c r="E59" s="263"/>
      <c r="F59" s="263">
        <v>0.07211600222563773</v>
      </c>
      <c r="G59" s="263"/>
      <c r="H59" s="263">
        <v>5.008430376793216</v>
      </c>
      <c r="I59" s="263">
        <v>10.12285131535613</v>
      </c>
      <c r="J59" s="263"/>
      <c r="K59" s="263">
        <v>0.0646492717813182</v>
      </c>
      <c r="L59" s="263"/>
      <c r="M59" s="263">
        <v>-4.9433212809340095</v>
      </c>
      <c r="N59" s="263">
        <v>-0.05194478128983216</v>
      </c>
      <c r="O59" s="138"/>
      <c r="P59" s="14"/>
      <c r="Q59" s="138"/>
    </row>
    <row r="60" spans="1:17" s="13" customFormat="1" ht="13.5" customHeight="1">
      <c r="A60" s="143" t="s">
        <v>95</v>
      </c>
      <c r="B60" s="63" t="s">
        <v>96</v>
      </c>
      <c r="C60" s="262">
        <v>4.65719115700165</v>
      </c>
      <c r="D60" s="262">
        <v>10.733482547179785</v>
      </c>
      <c r="E60" s="262"/>
      <c r="F60" s="262">
        <v>0.14613373380289127</v>
      </c>
      <c r="G60" s="262"/>
      <c r="H60" s="262">
        <v>2.7627442394562163</v>
      </c>
      <c r="I60" s="262">
        <v>8.745735691043954</v>
      </c>
      <c r="J60" s="262"/>
      <c r="K60" s="262">
        <v>0.09502414193883682</v>
      </c>
      <c r="L60" s="262"/>
      <c r="M60" s="262">
        <v>-1.8949721802630437</v>
      </c>
      <c r="N60" s="262">
        <v>-0.0157814408336588</v>
      </c>
      <c r="O60" s="138"/>
      <c r="P60" s="14"/>
      <c r="Q60" s="138"/>
    </row>
    <row r="61" spans="1:17" s="13" customFormat="1" ht="12">
      <c r="A61" s="68" t="s">
        <v>97</v>
      </c>
      <c r="B61" s="139" t="s">
        <v>98</v>
      </c>
      <c r="C61" s="263">
        <v>14.813913475329832</v>
      </c>
      <c r="D61" s="263">
        <v>12.558123256067377</v>
      </c>
      <c r="E61" s="263"/>
      <c r="F61" s="263">
        <v>0.1316795398487092</v>
      </c>
      <c r="G61" s="263"/>
      <c r="H61" s="263">
        <v>13.076682665611461</v>
      </c>
      <c r="I61" s="263">
        <v>10.767423710195324</v>
      </c>
      <c r="J61" s="263"/>
      <c r="K61" s="263">
        <v>0.1177992323854177</v>
      </c>
      <c r="L61" s="263"/>
      <c r="M61" s="263">
        <v>3.185256790225277</v>
      </c>
      <c r="N61" s="263">
        <v>0.09961401580759055</v>
      </c>
      <c r="O61" s="138"/>
      <c r="P61" s="14"/>
      <c r="Q61" s="138"/>
    </row>
    <row r="62" spans="1:17" s="13" customFormat="1" ht="13.5" customHeight="1">
      <c r="A62" s="59" t="s">
        <v>99</v>
      </c>
      <c r="B62" s="60" t="s">
        <v>100</v>
      </c>
      <c r="C62" s="287">
        <v>-4.253462793903351</v>
      </c>
      <c r="D62" s="287">
        <v>-2.3218002793952586</v>
      </c>
      <c r="E62" s="287"/>
      <c r="F62" s="287">
        <v>-0.013622325661739668</v>
      </c>
      <c r="G62" s="287"/>
      <c r="H62" s="287">
        <v>-4.716120663520895</v>
      </c>
      <c r="I62" s="287">
        <v>-2.2778519705506706</v>
      </c>
      <c r="J62" s="287"/>
      <c r="K62" s="287">
        <v>-0.013314094923248527</v>
      </c>
      <c r="L62" s="287"/>
      <c r="M62" s="287">
        <v>-2.01977561193849</v>
      </c>
      <c r="N62" s="287">
        <v>-0.029894316799953836</v>
      </c>
      <c r="O62" s="138"/>
      <c r="P62" s="14"/>
      <c r="Q62" s="138"/>
    </row>
    <row r="63" s="13" customFormat="1" ht="12" customHeight="1"/>
    <row r="64" s="13" customFormat="1" ht="12">
      <c r="A64" s="13" t="s">
        <v>101</v>
      </c>
    </row>
    <row r="65" s="13" customFormat="1" ht="12">
      <c r="A65" s="139"/>
    </row>
    <row r="66" spans="1:11" s="13" customFormat="1" ht="33.75" customHeight="1">
      <c r="A66" s="310" t="s">
        <v>192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</row>
    <row r="67" spans="1:11" s="13" customFormat="1" ht="33.75" customHeigh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</row>
    <row r="68" s="13" customFormat="1" ht="12">
      <c r="A68" s="129" t="s">
        <v>195</v>
      </c>
    </row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</sheetData>
  <mergeCells count="8">
    <mergeCell ref="A66:K67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65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143</v>
      </c>
    </row>
    <row r="7" s="32" customFormat="1" ht="15">
      <c r="A7" s="34" t="s">
        <v>327</v>
      </c>
    </row>
    <row r="8" s="32" customFormat="1" ht="15">
      <c r="A8" s="140" t="s">
        <v>354</v>
      </c>
    </row>
    <row r="9" spans="1:8" s="18" customFormat="1" ht="12">
      <c r="A9" s="124"/>
      <c r="B9" s="124"/>
      <c r="C9" s="124"/>
      <c r="H9" s="292" t="s">
        <v>335</v>
      </c>
    </row>
    <row r="10" spans="1:8" s="144" customFormat="1" ht="12.75" customHeight="1">
      <c r="A10" s="102" t="s">
        <v>105</v>
      </c>
      <c r="B10" s="125"/>
      <c r="C10" s="18"/>
      <c r="D10" s="313" t="s">
        <v>112</v>
      </c>
      <c r="E10" s="313"/>
      <c r="F10" s="313"/>
      <c r="G10" s="313"/>
      <c r="H10" s="313"/>
    </row>
    <row r="11" spans="1:8" s="144" customFormat="1" ht="12">
      <c r="A11" s="68" t="s">
        <v>106</v>
      </c>
      <c r="B11" s="68" t="s">
        <v>1</v>
      </c>
      <c r="C11" s="68"/>
      <c r="D11" s="314"/>
      <c r="E11" s="314"/>
      <c r="F11" s="314"/>
      <c r="G11" s="314"/>
      <c r="H11" s="314"/>
    </row>
    <row r="12" spans="1:8" s="144" customFormat="1" ht="24.75" customHeight="1">
      <c r="A12" s="107" t="s">
        <v>107</v>
      </c>
      <c r="B12" s="163"/>
      <c r="C12" s="105"/>
      <c r="D12" s="163" t="s">
        <v>108</v>
      </c>
      <c r="E12" s="163"/>
      <c r="F12" s="61" t="s">
        <v>152</v>
      </c>
      <c r="G12" s="164"/>
      <c r="H12" s="164" t="s">
        <v>109</v>
      </c>
    </row>
    <row r="13" ht="12">
      <c r="B13" s="13" t="s">
        <v>2</v>
      </c>
    </row>
    <row r="14" spans="1:9" ht="12">
      <c r="A14" s="13" t="s">
        <v>3</v>
      </c>
      <c r="B14" s="128" t="s">
        <v>113</v>
      </c>
      <c r="C14" s="128"/>
      <c r="D14" s="266">
        <v>-0.4289895207748917</v>
      </c>
      <c r="E14" s="266"/>
      <c r="F14" s="266">
        <v>1.1980033544308766</v>
      </c>
      <c r="G14" s="266"/>
      <c r="H14" s="266">
        <v>1.0438685393617142</v>
      </c>
      <c r="I14" s="14"/>
    </row>
    <row r="15" spans="1:9" ht="12">
      <c r="A15" s="49" t="s">
        <v>4</v>
      </c>
      <c r="B15" s="50" t="s">
        <v>5</v>
      </c>
      <c r="C15" s="50"/>
      <c r="D15" s="267">
        <v>-0.44110124274187035</v>
      </c>
      <c r="E15" s="267"/>
      <c r="F15" s="267">
        <v>1.1941227280395816</v>
      </c>
      <c r="G15" s="267"/>
      <c r="H15" s="267">
        <v>1.040282402803827</v>
      </c>
      <c r="I15" s="14"/>
    </row>
    <row r="16" spans="1:9" ht="12">
      <c r="A16" s="13" t="s">
        <v>6</v>
      </c>
      <c r="B16" s="13" t="s">
        <v>7</v>
      </c>
      <c r="D16" s="266">
        <v>5.508457261983546</v>
      </c>
      <c r="E16" s="266"/>
      <c r="F16" s="266">
        <v>0.7918404605380402</v>
      </c>
      <c r="G16" s="266"/>
      <c r="H16" s="266">
        <v>0.11081790957936377</v>
      </c>
      <c r="I16" s="14"/>
    </row>
    <row r="17" spans="1:9" ht="12">
      <c r="A17" s="49" t="s">
        <v>8</v>
      </c>
      <c r="B17" s="50" t="s">
        <v>136</v>
      </c>
      <c r="C17" s="50"/>
      <c r="D17" s="267">
        <v>-0.8926360081173756</v>
      </c>
      <c r="E17" s="267"/>
      <c r="F17" s="267">
        <v>1.5335025246048684</v>
      </c>
      <c r="G17" s="267"/>
      <c r="H17" s="267">
        <v>1.0291835593339016</v>
      </c>
      <c r="I17" s="14"/>
    </row>
    <row r="18" spans="1:9" ht="12">
      <c r="A18" s="13" t="s">
        <v>9</v>
      </c>
      <c r="B18" s="13" t="s">
        <v>10</v>
      </c>
      <c r="D18" s="266">
        <v>-3.7475045420283792</v>
      </c>
      <c r="E18" s="266"/>
      <c r="F18" s="266">
        <v>-2.2360250541991977</v>
      </c>
      <c r="G18" s="266"/>
      <c r="H18" s="266">
        <v>-2.779385155547731</v>
      </c>
      <c r="I18" s="14"/>
    </row>
    <row r="19" spans="1:9" ht="12">
      <c r="A19" s="49" t="s">
        <v>11</v>
      </c>
      <c r="B19" s="50" t="s">
        <v>12</v>
      </c>
      <c r="C19" s="50"/>
      <c r="D19" s="267">
        <v>-1.6160517137933983</v>
      </c>
      <c r="E19" s="267"/>
      <c r="F19" s="267">
        <v>-1.0184415980373451</v>
      </c>
      <c r="G19" s="267"/>
      <c r="H19" s="267">
        <v>-0.798246783997969</v>
      </c>
      <c r="I19" s="14"/>
    </row>
    <row r="20" spans="1:9" ht="12">
      <c r="A20" s="13" t="s">
        <v>13</v>
      </c>
      <c r="B20" s="13" t="s">
        <v>14</v>
      </c>
      <c r="D20" s="266">
        <v>0.8159522484300297</v>
      </c>
      <c r="E20" s="266"/>
      <c r="F20" s="266">
        <v>1.0314594735392424</v>
      </c>
      <c r="G20" s="266"/>
      <c r="H20" s="266">
        <v>0.3991827825763794</v>
      </c>
      <c r="I20" s="14"/>
    </row>
    <row r="21" spans="1:9" ht="13.5">
      <c r="A21" s="49" t="s">
        <v>17</v>
      </c>
      <c r="B21" s="50" t="s">
        <v>198</v>
      </c>
      <c r="C21" s="50"/>
      <c r="D21" s="267">
        <v>-2.717401170768874</v>
      </c>
      <c r="E21" s="267"/>
      <c r="F21" s="267">
        <v>0.5933601224946461</v>
      </c>
      <c r="G21" s="267"/>
      <c r="H21" s="267">
        <v>0.7353907117605196</v>
      </c>
      <c r="I21" s="14"/>
    </row>
    <row r="22" spans="1:9" ht="12">
      <c r="A22" s="13" t="s">
        <v>19</v>
      </c>
      <c r="B22" s="13" t="s">
        <v>20</v>
      </c>
      <c r="D22" s="266">
        <v>-0.9337460232384132</v>
      </c>
      <c r="E22" s="266"/>
      <c r="F22" s="266">
        <v>2.279240806251548</v>
      </c>
      <c r="G22" s="266"/>
      <c r="H22" s="266">
        <v>1.3582120724925595</v>
      </c>
      <c r="I22" s="14"/>
    </row>
    <row r="23" spans="1:9" ht="12">
      <c r="A23" s="49" t="s">
        <v>21</v>
      </c>
      <c r="B23" s="50" t="s">
        <v>22</v>
      </c>
      <c r="C23" s="50"/>
      <c r="D23" s="267">
        <v>-0.4501669182192747</v>
      </c>
      <c r="E23" s="267"/>
      <c r="F23" s="267">
        <v>-1.3380813998567387</v>
      </c>
      <c r="G23" s="267"/>
      <c r="H23" s="267">
        <v>-1.2606266341682493</v>
      </c>
      <c r="I23" s="14"/>
    </row>
    <row r="24" spans="1:9" ht="12">
      <c r="A24" s="13" t="s">
        <v>23</v>
      </c>
      <c r="B24" s="13" t="s">
        <v>24</v>
      </c>
      <c r="D24" s="266">
        <v>-3.548466802710737</v>
      </c>
      <c r="E24" s="266"/>
      <c r="F24" s="266">
        <v>0.32608425011761977</v>
      </c>
      <c r="G24" s="266"/>
      <c r="H24" s="266">
        <v>0.9725893039838951</v>
      </c>
      <c r="I24" s="14"/>
    </row>
    <row r="25" spans="1:9" ht="12">
      <c r="A25" s="49" t="s">
        <v>25</v>
      </c>
      <c r="B25" s="50" t="s">
        <v>26</v>
      </c>
      <c r="C25" s="50"/>
      <c r="D25" s="267">
        <v>-2.628101322505827</v>
      </c>
      <c r="E25" s="267"/>
      <c r="F25" s="267">
        <v>0.7039531590411707</v>
      </c>
      <c r="G25" s="267"/>
      <c r="H25" s="267">
        <v>1.4440645467085789</v>
      </c>
      <c r="I25" s="14"/>
    </row>
    <row r="26" spans="1:9" ht="12">
      <c r="A26" s="13" t="s">
        <v>27</v>
      </c>
      <c r="B26" s="13" t="s">
        <v>28</v>
      </c>
      <c r="D26" s="266">
        <v>-1.141229810679123</v>
      </c>
      <c r="E26" s="266"/>
      <c r="F26" s="266">
        <v>2.8335969089699153</v>
      </c>
      <c r="G26" s="266"/>
      <c r="H26" s="266">
        <v>3.2304223550003286</v>
      </c>
      <c r="I26" s="14"/>
    </row>
    <row r="27" spans="1:9" ht="12">
      <c r="A27" s="49" t="s">
        <v>29</v>
      </c>
      <c r="B27" s="50" t="s">
        <v>30</v>
      </c>
      <c r="C27" s="50"/>
      <c r="D27" s="267">
        <v>0.2308135797652211</v>
      </c>
      <c r="E27" s="267"/>
      <c r="F27" s="267">
        <v>-0.023107810979983157</v>
      </c>
      <c r="G27" s="267"/>
      <c r="H27" s="267">
        <v>-0.1983000529218959</v>
      </c>
      <c r="I27" s="14"/>
    </row>
    <row r="28" spans="1:9" ht="12">
      <c r="A28" s="13" t="s">
        <v>31</v>
      </c>
      <c r="B28" s="13" t="s">
        <v>32</v>
      </c>
      <c r="D28" s="266">
        <v>-1.1993679683207192</v>
      </c>
      <c r="E28" s="266"/>
      <c r="F28" s="266">
        <v>0.28587466692835406</v>
      </c>
      <c r="G28" s="266"/>
      <c r="H28" s="266">
        <v>0.6332032683010969</v>
      </c>
      <c r="I28" s="14"/>
    </row>
    <row r="29" spans="1:9" ht="12">
      <c r="A29" s="49" t="s">
        <v>33</v>
      </c>
      <c r="B29" s="50" t="s">
        <v>34</v>
      </c>
      <c r="C29" s="50"/>
      <c r="D29" s="267">
        <v>1.3144449201746733</v>
      </c>
      <c r="E29" s="267"/>
      <c r="F29" s="267">
        <v>3.7053651519820763</v>
      </c>
      <c r="G29" s="267"/>
      <c r="H29" s="267">
        <v>2.439393076049412</v>
      </c>
      <c r="I29" s="14"/>
    </row>
    <row r="30" spans="1:9" ht="12">
      <c r="A30" s="13" t="s">
        <v>35</v>
      </c>
      <c r="B30" s="13" t="s">
        <v>36</v>
      </c>
      <c r="D30" s="266">
        <v>-12.812790949427654</v>
      </c>
      <c r="E30" s="266"/>
      <c r="F30" s="266">
        <v>-3.7165024568895366</v>
      </c>
      <c r="G30" s="266"/>
      <c r="H30" s="266">
        <v>-3.413924026554749</v>
      </c>
      <c r="I30" s="14"/>
    </row>
    <row r="31" spans="1:9" ht="12">
      <c r="A31" s="49" t="s">
        <v>37</v>
      </c>
      <c r="B31" s="50" t="s">
        <v>38</v>
      </c>
      <c r="C31" s="50"/>
      <c r="D31" s="267">
        <v>0.28248042807763607</v>
      </c>
      <c r="E31" s="267"/>
      <c r="F31" s="267">
        <v>2.159761556697548</v>
      </c>
      <c r="G31" s="267"/>
      <c r="H31" s="267">
        <v>1.0343464517350132</v>
      </c>
      <c r="I31" s="14"/>
    </row>
    <row r="32" spans="1:9" ht="12">
      <c r="A32" s="13" t="s">
        <v>39</v>
      </c>
      <c r="B32" s="13" t="s">
        <v>40</v>
      </c>
      <c r="D32" s="266">
        <v>-3.9745221367569306</v>
      </c>
      <c r="E32" s="266"/>
      <c r="F32" s="266">
        <v>-0.634264077778024</v>
      </c>
      <c r="G32" s="266"/>
      <c r="H32" s="266">
        <v>-1.0047823122901867</v>
      </c>
      <c r="I32" s="14"/>
    </row>
    <row r="33" spans="1:9" ht="12">
      <c r="A33" s="49" t="s">
        <v>41</v>
      </c>
      <c r="B33" s="50" t="s">
        <v>42</v>
      </c>
      <c r="C33" s="50"/>
      <c r="D33" s="267">
        <v>-8.300338826379672</v>
      </c>
      <c r="E33" s="267"/>
      <c r="F33" s="267">
        <v>-3.731951050911708</v>
      </c>
      <c r="G33" s="267"/>
      <c r="H33" s="267">
        <v>-2.5085226145086126</v>
      </c>
      <c r="I33" s="14"/>
    </row>
    <row r="34" spans="1:9" ht="12">
      <c r="A34" s="13" t="s">
        <v>43</v>
      </c>
      <c r="B34" s="13" t="s">
        <v>44</v>
      </c>
      <c r="D34" s="266">
        <v>0.11173894341687252</v>
      </c>
      <c r="E34" s="266"/>
      <c r="F34" s="266">
        <v>3.4810093031620193</v>
      </c>
      <c r="G34" s="266"/>
      <c r="H34" s="266">
        <v>2.0651132875597833</v>
      </c>
      <c r="I34" s="14"/>
    </row>
    <row r="35" spans="1:9" ht="12">
      <c r="A35" s="49" t="s">
        <v>45</v>
      </c>
      <c r="B35" s="50" t="s">
        <v>46</v>
      </c>
      <c r="C35" s="50"/>
      <c r="D35" s="267">
        <v>-1.557456675820612</v>
      </c>
      <c r="E35" s="267"/>
      <c r="F35" s="267">
        <v>-0.44851931419163105</v>
      </c>
      <c r="G35" s="267"/>
      <c r="H35" s="267">
        <v>-0.3641228933587648</v>
      </c>
      <c r="I35" s="14"/>
    </row>
    <row r="36" spans="1:9" ht="12">
      <c r="A36" s="13" t="s">
        <v>47</v>
      </c>
      <c r="B36" s="13" t="s">
        <v>48</v>
      </c>
      <c r="D36" s="266">
        <v>3.8518153248014997</v>
      </c>
      <c r="E36" s="266"/>
      <c r="F36" s="266">
        <v>0.3415987285046329</v>
      </c>
      <c r="G36" s="266"/>
      <c r="H36" s="266">
        <v>0.16163624069280846</v>
      </c>
      <c r="I36" s="14"/>
    </row>
    <row r="37" spans="1:9" ht="12">
      <c r="A37" s="49" t="s">
        <v>49</v>
      </c>
      <c r="B37" s="50" t="s">
        <v>50</v>
      </c>
      <c r="C37" s="50"/>
      <c r="D37" s="267">
        <v>2.9952144314464357</v>
      </c>
      <c r="E37" s="267"/>
      <c r="F37" s="267">
        <v>2.6659573131525116</v>
      </c>
      <c r="G37" s="267"/>
      <c r="H37" s="267">
        <v>1.3690691646456532</v>
      </c>
      <c r="I37" s="14"/>
    </row>
    <row r="38" spans="1:9" ht="12">
      <c r="A38" s="13" t="s">
        <v>51</v>
      </c>
      <c r="B38" s="13" t="s">
        <v>52</v>
      </c>
      <c r="D38" s="266">
        <v>1.5066989882799309</v>
      </c>
      <c r="E38" s="266"/>
      <c r="F38" s="266">
        <v>-1.1925212232176796</v>
      </c>
      <c r="G38" s="266"/>
      <c r="H38" s="266">
        <v>-1.7686161851788285</v>
      </c>
      <c r="I38" s="14"/>
    </row>
    <row r="39" spans="1:9" ht="12">
      <c r="A39" s="49" t="s">
        <v>53</v>
      </c>
      <c r="B39" s="50" t="s">
        <v>54</v>
      </c>
      <c r="C39" s="50"/>
      <c r="D39" s="267">
        <v>-1.891904797351851</v>
      </c>
      <c r="E39" s="267"/>
      <c r="F39" s="267">
        <v>0.18853080276228784</v>
      </c>
      <c r="G39" s="267"/>
      <c r="H39" s="267">
        <v>3.932719105808724</v>
      </c>
      <c r="I39" s="14"/>
    </row>
    <row r="40" spans="1:9" ht="12">
      <c r="A40" s="13" t="s">
        <v>55</v>
      </c>
      <c r="B40" s="13" t="s">
        <v>56</v>
      </c>
      <c r="D40" s="266">
        <v>-4.52566288495505</v>
      </c>
      <c r="E40" s="266"/>
      <c r="F40" s="266">
        <v>1.2071765399164214</v>
      </c>
      <c r="G40" s="266"/>
      <c r="H40" s="266">
        <v>1.969215340127728</v>
      </c>
      <c r="I40" s="14"/>
    </row>
    <row r="41" spans="1:9" ht="12">
      <c r="A41" s="49" t="s">
        <v>57</v>
      </c>
      <c r="B41" s="50" t="s">
        <v>58</v>
      </c>
      <c r="C41" s="50"/>
      <c r="D41" s="267">
        <v>3.053450090511234</v>
      </c>
      <c r="E41" s="267"/>
      <c r="F41" s="267">
        <v>3.9388621097836474</v>
      </c>
      <c r="G41" s="267"/>
      <c r="H41" s="267">
        <v>4.426797519249326</v>
      </c>
      <c r="I41" s="14"/>
    </row>
    <row r="42" spans="1:9" ht="12">
      <c r="A42" s="13" t="s">
        <v>59</v>
      </c>
      <c r="B42" s="13" t="s">
        <v>60</v>
      </c>
      <c r="D42" s="266">
        <v>0.9159719195522165</v>
      </c>
      <c r="E42" s="266"/>
      <c r="F42" s="266">
        <v>1.4700730273673024</v>
      </c>
      <c r="G42" s="266"/>
      <c r="H42" s="266">
        <v>0.7569043680511367</v>
      </c>
      <c r="I42" s="14"/>
    </row>
    <row r="43" spans="1:9" ht="12">
      <c r="A43" s="49" t="s">
        <v>61</v>
      </c>
      <c r="B43" s="50" t="s">
        <v>62</v>
      </c>
      <c r="C43" s="50"/>
      <c r="D43" s="267">
        <v>1.4801361270452063</v>
      </c>
      <c r="E43" s="267"/>
      <c r="F43" s="267">
        <v>6.467995035936647</v>
      </c>
      <c r="G43" s="267"/>
      <c r="H43" s="267">
        <v>5.313516734381651</v>
      </c>
      <c r="I43" s="14"/>
    </row>
    <row r="44" spans="1:9" ht="12">
      <c r="A44" s="13" t="s">
        <v>63</v>
      </c>
      <c r="B44" s="13" t="s">
        <v>64</v>
      </c>
      <c r="D44" s="266">
        <v>-1.5127214672879141</v>
      </c>
      <c r="E44" s="266"/>
      <c r="F44" s="266">
        <v>0.37992077769897215</v>
      </c>
      <c r="G44" s="266"/>
      <c r="H44" s="266">
        <v>0.788936515471983</v>
      </c>
      <c r="I44" s="14"/>
    </row>
    <row r="45" spans="1:9" ht="12">
      <c r="A45" s="49" t="s">
        <v>65</v>
      </c>
      <c r="B45" s="50" t="s">
        <v>66</v>
      </c>
      <c r="C45" s="50"/>
      <c r="D45" s="267">
        <v>2.1410732366931473</v>
      </c>
      <c r="E45" s="267"/>
      <c r="F45" s="267">
        <v>2.760067246929032</v>
      </c>
      <c r="G45" s="267"/>
      <c r="H45" s="267">
        <v>2.3992587923226116</v>
      </c>
      <c r="I45" s="14"/>
    </row>
    <row r="46" spans="1:9" ht="12">
      <c r="A46" s="13" t="s">
        <v>67</v>
      </c>
      <c r="B46" s="13" t="s">
        <v>68</v>
      </c>
      <c r="D46" s="266">
        <v>-5.056104633931325</v>
      </c>
      <c r="E46" s="266"/>
      <c r="F46" s="266">
        <v>4.88190994626021</v>
      </c>
      <c r="G46" s="266"/>
      <c r="H46" s="266">
        <v>1.5736137535508066</v>
      </c>
      <c r="I46" s="14"/>
    </row>
    <row r="47" spans="1:9" ht="12">
      <c r="A47" s="49" t="s">
        <v>69</v>
      </c>
      <c r="B47" s="50" t="s">
        <v>70</v>
      </c>
      <c r="C47" s="50"/>
      <c r="D47" s="267">
        <v>-2.580882663044093</v>
      </c>
      <c r="E47" s="267"/>
      <c r="F47" s="267">
        <v>0.5688666800509168</v>
      </c>
      <c r="G47" s="267"/>
      <c r="H47" s="267">
        <v>0.4480873058440471</v>
      </c>
      <c r="I47" s="14"/>
    </row>
    <row r="48" spans="1:9" ht="12">
      <c r="A48" s="13" t="s">
        <v>71</v>
      </c>
      <c r="B48" s="13" t="s">
        <v>72</v>
      </c>
      <c r="D48" s="266">
        <v>3.148446486989287</v>
      </c>
      <c r="E48" s="266"/>
      <c r="F48" s="266">
        <v>3.816135694508138</v>
      </c>
      <c r="G48" s="266"/>
      <c r="H48" s="266">
        <v>3.8298474044217823</v>
      </c>
      <c r="I48" s="14"/>
    </row>
    <row r="49" spans="1:9" ht="12">
      <c r="A49" s="49" t="s">
        <v>73</v>
      </c>
      <c r="B49" s="50" t="s">
        <v>74</v>
      </c>
      <c r="C49" s="50"/>
      <c r="D49" s="267">
        <v>1.9153586186523075</v>
      </c>
      <c r="E49" s="267"/>
      <c r="F49" s="267">
        <v>-2.938992583463884</v>
      </c>
      <c r="G49" s="267"/>
      <c r="H49" s="267">
        <v>-2.958845764374718</v>
      </c>
      <c r="I49" s="14"/>
    </row>
    <row r="50" spans="1:9" ht="12">
      <c r="A50" s="13" t="s">
        <v>75</v>
      </c>
      <c r="B50" s="13" t="s">
        <v>76</v>
      </c>
      <c r="D50" s="266">
        <v>-0.04946727520441785</v>
      </c>
      <c r="E50" s="266"/>
      <c r="F50" s="266">
        <v>0.26238785423875477</v>
      </c>
      <c r="G50" s="266"/>
      <c r="H50" s="266">
        <v>-0.33149785573720614</v>
      </c>
      <c r="I50" s="14"/>
    </row>
    <row r="51" spans="1:9" ht="12">
      <c r="A51" s="49" t="s">
        <v>77</v>
      </c>
      <c r="B51" s="50" t="s">
        <v>78</v>
      </c>
      <c r="C51" s="50"/>
      <c r="D51" s="267">
        <v>2.709014799056475</v>
      </c>
      <c r="E51" s="267"/>
      <c r="F51" s="267">
        <v>7.031539099875794</v>
      </c>
      <c r="G51" s="267"/>
      <c r="H51" s="267">
        <v>6.678876738370532</v>
      </c>
      <c r="I51" s="14"/>
    </row>
    <row r="52" spans="1:9" ht="12">
      <c r="A52" s="13" t="s">
        <v>79</v>
      </c>
      <c r="B52" s="13" t="s">
        <v>80</v>
      </c>
      <c r="D52" s="266">
        <v>-2.12022698288834</v>
      </c>
      <c r="E52" s="266"/>
      <c r="F52" s="266">
        <v>1.6183134955015888</v>
      </c>
      <c r="G52" s="266"/>
      <c r="H52" s="266">
        <v>1.0375734260955838</v>
      </c>
      <c r="I52" s="14"/>
    </row>
    <row r="53" spans="1:9" ht="12">
      <c r="A53" s="49" t="s">
        <v>81</v>
      </c>
      <c r="B53" s="50" t="s">
        <v>82</v>
      </c>
      <c r="C53" s="50"/>
      <c r="D53" s="267">
        <v>-2.022770237659144</v>
      </c>
      <c r="E53" s="267"/>
      <c r="F53" s="267">
        <v>2.7180852628232888</v>
      </c>
      <c r="G53" s="267"/>
      <c r="H53" s="267">
        <v>2.373085947911524</v>
      </c>
      <c r="I53" s="14"/>
    </row>
    <row r="54" spans="1:9" ht="12">
      <c r="A54" s="13" t="s">
        <v>83</v>
      </c>
      <c r="B54" s="13" t="s">
        <v>84</v>
      </c>
      <c r="D54" s="266">
        <v>0.19215778091765667</v>
      </c>
      <c r="E54" s="266"/>
      <c r="F54" s="266">
        <v>0.8321487130560801</v>
      </c>
      <c r="G54" s="266"/>
      <c r="H54" s="266">
        <v>0.8228997844728081</v>
      </c>
      <c r="I54" s="14"/>
    </row>
    <row r="55" spans="1:9" ht="12">
      <c r="A55" s="49" t="s">
        <v>85</v>
      </c>
      <c r="B55" s="50" t="s">
        <v>86</v>
      </c>
      <c r="C55" s="50"/>
      <c r="D55" s="267">
        <v>0.3006011250076046</v>
      </c>
      <c r="E55" s="267"/>
      <c r="F55" s="267">
        <v>1.8616416321966645</v>
      </c>
      <c r="G55" s="267"/>
      <c r="H55" s="267">
        <v>0.9850573795495254</v>
      </c>
      <c r="I55" s="14"/>
    </row>
    <row r="56" spans="1:9" ht="12">
      <c r="A56" s="13" t="s">
        <v>87</v>
      </c>
      <c r="B56" s="13" t="s">
        <v>88</v>
      </c>
      <c r="D56" s="266">
        <v>-0.35773004273845777</v>
      </c>
      <c r="E56" s="266"/>
      <c r="F56" s="266">
        <v>-0.9411376633513324</v>
      </c>
      <c r="G56" s="266"/>
      <c r="H56" s="266">
        <v>-1.7815891203533107</v>
      </c>
      <c r="I56" s="14"/>
    </row>
    <row r="57" spans="1:9" ht="12">
      <c r="A57" s="49" t="s">
        <v>89</v>
      </c>
      <c r="B57" s="50" t="s">
        <v>90</v>
      </c>
      <c r="C57" s="50"/>
      <c r="D57" s="267">
        <v>-3.0384744494310723</v>
      </c>
      <c r="E57" s="267"/>
      <c r="F57" s="267">
        <v>9.919862704193783</v>
      </c>
      <c r="G57" s="267"/>
      <c r="H57" s="267">
        <v>8.245714576862051</v>
      </c>
      <c r="I57" s="14"/>
    </row>
    <row r="58" spans="1:9" ht="12">
      <c r="A58" s="13" t="s">
        <v>91</v>
      </c>
      <c r="B58" s="13" t="s">
        <v>92</v>
      </c>
      <c r="D58" s="266">
        <v>3.736673907218857</v>
      </c>
      <c r="E58" s="266"/>
      <c r="F58" s="266">
        <v>3.816578353339528</v>
      </c>
      <c r="G58" s="266"/>
      <c r="H58" s="266">
        <v>3.634401494651418</v>
      </c>
      <c r="I58" s="14"/>
    </row>
    <row r="59" spans="1:9" ht="12">
      <c r="A59" s="49" t="s">
        <v>93</v>
      </c>
      <c r="B59" s="50" t="s">
        <v>94</v>
      </c>
      <c r="C59" s="50"/>
      <c r="D59" s="267">
        <v>-1.1417483008975382</v>
      </c>
      <c r="E59" s="267"/>
      <c r="F59" s="267">
        <v>2.7888944677720406</v>
      </c>
      <c r="G59" s="267"/>
      <c r="H59" s="267">
        <v>1.933649486415523</v>
      </c>
      <c r="I59" s="14"/>
    </row>
    <row r="60" spans="1:9" ht="12">
      <c r="A60" s="13" t="s">
        <v>95</v>
      </c>
      <c r="B60" s="13" t="s">
        <v>96</v>
      </c>
      <c r="D60" s="266">
        <v>2.2180367128235456</v>
      </c>
      <c r="E60" s="266"/>
      <c r="F60" s="266">
        <v>-0.39514453868807475</v>
      </c>
      <c r="G60" s="266"/>
      <c r="H60" s="266">
        <v>-0.3475415124465475</v>
      </c>
      <c r="I60" s="14"/>
    </row>
    <row r="61" spans="1:9" ht="12">
      <c r="A61" s="64" t="s">
        <v>97</v>
      </c>
      <c r="B61" s="181" t="s">
        <v>98</v>
      </c>
      <c r="C61" s="181"/>
      <c r="D61" s="267">
        <v>0.2927187162681255</v>
      </c>
      <c r="E61" s="267"/>
      <c r="F61" s="267">
        <v>3.739535398150129</v>
      </c>
      <c r="G61" s="267"/>
      <c r="H61" s="267">
        <v>4.259627563223023</v>
      </c>
      <c r="I61" s="14"/>
    </row>
    <row r="62" spans="1:9" ht="12">
      <c r="A62" s="37" t="s">
        <v>99</v>
      </c>
      <c r="B62" s="37" t="s">
        <v>100</v>
      </c>
      <c r="C62" s="37"/>
      <c r="D62" s="276">
        <v>0.41308054035629205</v>
      </c>
      <c r="E62" s="276"/>
      <c r="F62" s="276">
        <v>4.385313859399598</v>
      </c>
      <c r="G62" s="276"/>
      <c r="H62" s="276">
        <v>3.3768578703073704</v>
      </c>
      <c r="I62" s="14"/>
    </row>
    <row r="63" spans="4:8" ht="12">
      <c r="D63" s="264"/>
      <c r="E63" s="264"/>
      <c r="F63" s="264"/>
      <c r="G63" s="264"/>
      <c r="H63" s="264"/>
    </row>
    <row r="64" ht="12">
      <c r="A64" s="18" t="s">
        <v>101</v>
      </c>
    </row>
    <row r="65" ht="12">
      <c r="A65" s="129" t="s">
        <v>194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29.140625" style="15" customWidth="1"/>
    <col min="2" max="2" width="20.8515625" style="15" customWidth="1"/>
    <col min="3" max="3" width="12.140625" style="156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143</v>
      </c>
      <c r="C6" s="33"/>
    </row>
    <row r="7" spans="1:3" s="32" customFormat="1" ht="15">
      <c r="A7" s="34" t="s">
        <v>328</v>
      </c>
      <c r="C7" s="33"/>
    </row>
    <row r="8" spans="1:3" s="32" customFormat="1" ht="15">
      <c r="A8" s="34" t="s">
        <v>190</v>
      </c>
      <c r="C8" s="33"/>
    </row>
    <row r="9" spans="1:7" ht="15">
      <c r="A9" s="34" t="s">
        <v>354</v>
      </c>
      <c r="B9" s="17"/>
      <c r="C9" s="16"/>
      <c r="D9" s="17"/>
      <c r="E9" s="17"/>
      <c r="F9" s="17"/>
      <c r="G9" s="17"/>
    </row>
    <row r="10" spans="1:7" ht="12.75">
      <c r="A10" s="146"/>
      <c r="B10" s="146"/>
      <c r="C10" s="146"/>
      <c r="D10" s="147"/>
      <c r="E10" s="147"/>
      <c r="F10" s="147"/>
      <c r="G10" s="304" t="s">
        <v>335</v>
      </c>
    </row>
    <row r="11" spans="1:7" s="144" customFormat="1" ht="12.75" customHeight="1">
      <c r="A11" s="306" t="s">
        <v>116</v>
      </c>
      <c r="B11" s="315" t="s">
        <v>189</v>
      </c>
      <c r="C11" s="306" t="s">
        <v>140</v>
      </c>
      <c r="D11" s="18"/>
      <c r="E11" s="306" t="s">
        <v>145</v>
      </c>
      <c r="F11" s="68"/>
      <c r="G11" s="306" t="s">
        <v>163</v>
      </c>
    </row>
    <row r="12" spans="1:7" s="144" customFormat="1" ht="38.25" customHeight="1">
      <c r="A12" s="307"/>
      <c r="B12" s="314"/>
      <c r="C12" s="307"/>
      <c r="D12" s="37"/>
      <c r="E12" s="307"/>
      <c r="F12" s="165"/>
      <c r="G12" s="307"/>
    </row>
    <row r="13" spans="2:19" s="13" customFormat="1" ht="12">
      <c r="B13" s="148"/>
      <c r="C13" s="149"/>
      <c r="D13" s="150"/>
      <c r="E13" s="150"/>
      <c r="F13" s="151"/>
      <c r="Q13" s="187"/>
      <c r="R13" s="187"/>
      <c r="S13" s="187"/>
    </row>
    <row r="14" spans="1:19" s="13" customFormat="1" ht="12.75" customHeight="1">
      <c r="A14" s="139" t="s">
        <v>117</v>
      </c>
      <c r="B14" s="65" t="s">
        <v>124</v>
      </c>
      <c r="C14" s="269">
        <v>-1.9168564053344994</v>
      </c>
      <c r="D14" s="264"/>
      <c r="E14" s="269">
        <v>39.39432756212201</v>
      </c>
      <c r="F14" s="270"/>
      <c r="G14" s="269">
        <v>-0.791228547046723</v>
      </c>
      <c r="Q14" s="187"/>
      <c r="R14" s="187" t="str">
        <f>A14</f>
        <v>Bienes de Consumo</v>
      </c>
      <c r="S14" s="188">
        <f>E14</f>
        <v>39.39432756212201</v>
      </c>
    </row>
    <row r="15" spans="2:19" s="13" customFormat="1" ht="12.75" customHeight="1">
      <c r="B15" s="65" t="s">
        <v>125</v>
      </c>
      <c r="C15" s="269">
        <v>-2.073982169209654</v>
      </c>
      <c r="D15" s="264"/>
      <c r="E15" s="269">
        <v>38.935579348929835</v>
      </c>
      <c r="F15" s="270"/>
      <c r="G15" s="269">
        <v>-0.8531438832119386</v>
      </c>
      <c r="Q15" s="187"/>
      <c r="R15" s="187" t="str">
        <f>A18</f>
        <v>Bienes asociados a la construcción</v>
      </c>
      <c r="S15" s="188">
        <f>E18</f>
        <v>7.165730917734556</v>
      </c>
    </row>
    <row r="16" spans="2:19" s="13" customFormat="1" ht="12.75" customHeight="1">
      <c r="B16" s="65" t="s">
        <v>309</v>
      </c>
      <c r="C16" s="269">
        <v>-3.459513185737728</v>
      </c>
      <c r="D16" s="264"/>
      <c r="E16" s="269">
        <v>47.39494674158804</v>
      </c>
      <c r="F16" s="270"/>
      <c r="G16" s="269">
        <v>-1.68437773763923</v>
      </c>
      <c r="Q16" s="187"/>
      <c r="R16" s="187" t="str">
        <f>A22</f>
        <v>Bienes intermedios</v>
      </c>
      <c r="S16" s="188">
        <f>E22</f>
        <v>42.16246324087658</v>
      </c>
    </row>
    <row r="17" spans="2:19" s="13" customFormat="1" ht="4.5" customHeight="1">
      <c r="B17" s="152"/>
      <c r="C17" s="269"/>
      <c r="D17" s="264"/>
      <c r="E17" s="269"/>
      <c r="F17" s="270"/>
      <c r="G17" s="269"/>
      <c r="Q17" s="187"/>
      <c r="R17" s="187" t="str">
        <f>A26</f>
        <v>Bienes de Capital</v>
      </c>
      <c r="S17" s="188">
        <f>E26</f>
        <v>11.276699273507159</v>
      </c>
    </row>
    <row r="18" spans="1:19" s="13" customFormat="1" ht="12.75" customHeight="1">
      <c r="A18" s="63" t="s">
        <v>118</v>
      </c>
      <c r="B18" s="66" t="s">
        <v>124</v>
      </c>
      <c r="C18" s="271">
        <v>-1.3730782493445615</v>
      </c>
      <c r="D18" s="265"/>
      <c r="E18" s="271">
        <v>7.165730917734556</v>
      </c>
      <c r="F18" s="272"/>
      <c r="G18" s="271">
        <v>-0.10252584500487824</v>
      </c>
      <c r="Q18" s="187"/>
      <c r="R18" s="187"/>
      <c r="S18" s="187"/>
    </row>
    <row r="19" spans="1:19" s="13" customFormat="1" ht="12.75" customHeight="1">
      <c r="A19" s="49"/>
      <c r="B19" s="66" t="s">
        <v>125</v>
      </c>
      <c r="C19" s="271">
        <v>3.2143285674211652</v>
      </c>
      <c r="D19" s="265"/>
      <c r="E19" s="271">
        <v>7.739882408300216</v>
      </c>
      <c r="F19" s="272"/>
      <c r="G19" s="271">
        <v>0.24937525377277983</v>
      </c>
      <c r="Q19" s="187"/>
      <c r="R19" s="187"/>
      <c r="S19" s="187"/>
    </row>
    <row r="20" spans="1:7" s="13" customFormat="1" ht="12.75" customHeight="1">
      <c r="A20" s="49"/>
      <c r="B20" s="66" t="s">
        <v>309</v>
      </c>
      <c r="C20" s="271">
        <v>2.810812083187897</v>
      </c>
      <c r="D20" s="265"/>
      <c r="E20" s="271">
        <v>4.973959970972816</v>
      </c>
      <c r="F20" s="272"/>
      <c r="G20" s="271">
        <v>0.13486437854528</v>
      </c>
    </row>
    <row r="21" spans="2:7" s="13" customFormat="1" ht="6" customHeight="1">
      <c r="B21" s="152"/>
      <c r="C21" s="269"/>
      <c r="D21" s="264"/>
      <c r="E21" s="269"/>
      <c r="F21" s="270"/>
      <c r="G21" s="269"/>
    </row>
    <row r="22" spans="1:7" s="13" customFormat="1" ht="12.75" customHeight="1">
      <c r="A22" s="139" t="s">
        <v>120</v>
      </c>
      <c r="B22" s="65" t="s">
        <v>124</v>
      </c>
      <c r="C22" s="269">
        <v>5.059957876326426</v>
      </c>
      <c r="D22" s="264"/>
      <c r="E22" s="269">
        <v>42.16246324087658</v>
      </c>
      <c r="F22" s="270"/>
      <c r="G22" s="269">
        <v>2.0869339640105284</v>
      </c>
    </row>
    <row r="23" spans="2:7" s="13" customFormat="1" ht="12.75" customHeight="1">
      <c r="B23" s="65" t="s">
        <v>125</v>
      </c>
      <c r="C23" s="269">
        <v>4.21482588008002</v>
      </c>
      <c r="D23" s="264"/>
      <c r="E23" s="269">
        <v>41.80908618921343</v>
      </c>
      <c r="F23" s="270"/>
      <c r="G23" s="269">
        <v>1.7494016116328412</v>
      </c>
    </row>
    <row r="24" spans="2:7" s="13" customFormat="1" ht="12.75" customHeight="1">
      <c r="B24" s="65" t="s">
        <v>309</v>
      </c>
      <c r="C24" s="269">
        <v>0.5091069366500722</v>
      </c>
      <c r="D24" s="264"/>
      <c r="E24" s="269">
        <v>33.61867218991722</v>
      </c>
      <c r="F24" s="270"/>
      <c r="G24" s="269">
        <v>0.16888306572934755</v>
      </c>
    </row>
    <row r="25" spans="2:7" s="13" customFormat="1" ht="4.5" customHeight="1">
      <c r="B25" s="152"/>
      <c r="C25" s="269"/>
      <c r="D25" s="264"/>
      <c r="E25" s="269"/>
      <c r="F25" s="270"/>
      <c r="G25" s="269"/>
    </row>
    <row r="26" spans="1:7" s="13" customFormat="1" ht="12.75" customHeight="1">
      <c r="A26" s="63" t="s">
        <v>119</v>
      </c>
      <c r="B26" s="66" t="s">
        <v>124</v>
      </c>
      <c r="C26" s="273">
        <v>15.779212149904565</v>
      </c>
      <c r="D26" s="267"/>
      <c r="E26" s="273">
        <v>11.276699273507159</v>
      </c>
      <c r="F26" s="272"/>
      <c r="G26" s="273">
        <v>1.5794641633485946</v>
      </c>
    </row>
    <row r="27" spans="1:7" s="13" customFormat="1" ht="12.75" customHeight="1">
      <c r="A27" s="64"/>
      <c r="B27" s="66" t="s">
        <v>125</v>
      </c>
      <c r="C27" s="273">
        <v>24.114480898930402</v>
      </c>
      <c r="D27" s="267"/>
      <c r="E27" s="273">
        <v>11.514634143834892</v>
      </c>
      <c r="F27" s="272"/>
      <c r="G27" s="273">
        <v>2.314591329940711</v>
      </c>
    </row>
    <row r="28" spans="1:7" s="13" customFormat="1" ht="12.75" customHeight="1">
      <c r="A28" s="52"/>
      <c r="B28" s="67" t="s">
        <v>309</v>
      </c>
      <c r="C28" s="274">
        <v>4.192330024035229</v>
      </c>
      <c r="D28" s="268"/>
      <c r="E28" s="274">
        <v>14.001435752726445</v>
      </c>
      <c r="F28" s="275"/>
      <c r="G28" s="274">
        <v>0.5587200191047509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53" customFormat="1" ht="11.25">
      <c r="C31" s="154"/>
      <c r="J31" s="189" t="s">
        <v>214</v>
      </c>
    </row>
    <row r="32" ht="12.75">
      <c r="A32" s="155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2.28125" style="13" customWidth="1"/>
    <col min="5" max="5" width="10.281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143</v>
      </c>
      <c r="C6" s="33"/>
    </row>
    <row r="7" spans="1:3" s="32" customFormat="1" ht="15">
      <c r="A7" s="34" t="s">
        <v>336</v>
      </c>
      <c r="C7" s="33"/>
    </row>
    <row r="8" spans="1:3" s="32" customFormat="1" ht="15">
      <c r="A8" s="34" t="s">
        <v>162</v>
      </c>
      <c r="C8" s="33"/>
    </row>
    <row r="9" spans="1:10" s="15" customFormat="1" ht="15">
      <c r="A9" s="177" t="s">
        <v>355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292" t="s">
        <v>335</v>
      </c>
    </row>
    <row r="11" spans="1:25" s="144" customFormat="1" ht="12">
      <c r="A11" s="162" t="s">
        <v>105</v>
      </c>
      <c r="B11" s="18"/>
      <c r="C11" s="311" t="s">
        <v>153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18"/>
      <c r="O11" s="311" t="s">
        <v>154</v>
      </c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s="144" customFormat="1" ht="12">
      <c r="A12" s="68" t="s">
        <v>106</v>
      </c>
      <c r="B12" s="68" t="s">
        <v>1</v>
      </c>
      <c r="C12" s="311" t="s">
        <v>306</v>
      </c>
      <c r="D12" s="311"/>
      <c r="E12" s="311"/>
      <c r="F12" s="18"/>
      <c r="G12" s="311" t="s">
        <v>156</v>
      </c>
      <c r="H12" s="311"/>
      <c r="I12" s="311"/>
      <c r="J12" s="18"/>
      <c r="K12" s="311" t="s">
        <v>157</v>
      </c>
      <c r="L12" s="311"/>
      <c r="M12" s="311"/>
      <c r="N12" s="18"/>
      <c r="O12" s="311" t="s">
        <v>155</v>
      </c>
      <c r="P12" s="311"/>
      <c r="Q12" s="311"/>
      <c r="R12" s="18"/>
      <c r="S12" s="311" t="s">
        <v>156</v>
      </c>
      <c r="T12" s="311"/>
      <c r="U12" s="311"/>
      <c r="V12" s="18"/>
      <c r="W12" s="311" t="s">
        <v>157</v>
      </c>
      <c r="X12" s="311"/>
      <c r="Y12" s="311"/>
    </row>
    <row r="13" spans="1:25" s="144" customFormat="1" ht="12">
      <c r="A13" s="166" t="s">
        <v>107</v>
      </c>
      <c r="B13" s="167"/>
      <c r="C13" s="168" t="s">
        <v>158</v>
      </c>
      <c r="D13" s="169" t="s">
        <v>159</v>
      </c>
      <c r="E13" s="169" t="s">
        <v>160</v>
      </c>
      <c r="F13" s="170"/>
      <c r="G13" s="167" t="s">
        <v>158</v>
      </c>
      <c r="H13" s="169" t="s">
        <v>159</v>
      </c>
      <c r="I13" s="169" t="s">
        <v>160</v>
      </c>
      <c r="J13" s="170"/>
      <c r="K13" s="167" t="s">
        <v>158</v>
      </c>
      <c r="L13" s="169" t="s">
        <v>159</v>
      </c>
      <c r="M13" s="169" t="s">
        <v>160</v>
      </c>
      <c r="N13" s="170"/>
      <c r="O13" s="167" t="s">
        <v>158</v>
      </c>
      <c r="P13" s="169" t="s">
        <v>159</v>
      </c>
      <c r="Q13" s="169" t="s">
        <v>160</v>
      </c>
      <c r="R13" s="170"/>
      <c r="S13" s="167" t="s">
        <v>158</v>
      </c>
      <c r="T13" s="169" t="s">
        <v>159</v>
      </c>
      <c r="U13" s="169" t="s">
        <v>160</v>
      </c>
      <c r="V13" s="170"/>
      <c r="W13" s="167" t="s">
        <v>158</v>
      </c>
      <c r="X13" s="169" t="s">
        <v>159</v>
      </c>
      <c r="Y13" s="169" t="s">
        <v>160</v>
      </c>
    </row>
    <row r="14" spans="1:25" ht="12">
      <c r="A14" s="13" t="s">
        <v>4</v>
      </c>
      <c r="B14" s="69" t="s">
        <v>5</v>
      </c>
      <c r="C14" s="264">
        <v>-1.4580735387984212</v>
      </c>
      <c r="D14" s="264">
        <v>-2.037476879830702</v>
      </c>
      <c r="E14" s="264">
        <v>-0.6907151725363603</v>
      </c>
      <c r="F14" s="266"/>
      <c r="G14" s="266">
        <v>-1.542848511095174</v>
      </c>
      <c r="H14" s="266">
        <v>-1.868554866866301</v>
      </c>
      <c r="I14" s="266">
        <v>-0.9039488718376232</v>
      </c>
      <c r="J14" s="266"/>
      <c r="K14" s="266">
        <v>-1.4204633521147536</v>
      </c>
      <c r="L14" s="266">
        <v>-2.131359419817458</v>
      </c>
      <c r="M14" s="266">
        <v>-0.6229374963706014</v>
      </c>
      <c r="N14" s="264"/>
      <c r="O14" s="266">
        <v>-1.4580735387984114</v>
      </c>
      <c r="P14" s="266">
        <v>-2.037476879830712</v>
      </c>
      <c r="Q14" s="266" t="e">
        <v>#DIV/0!</v>
      </c>
      <c r="R14" s="266"/>
      <c r="S14" s="266">
        <v>-1.542848511095187</v>
      </c>
      <c r="T14" s="266">
        <v>-1.8685548668663035</v>
      </c>
      <c r="U14" s="266" t="e">
        <v>#DIV/0!</v>
      </c>
      <c r="V14" s="266"/>
      <c r="W14" s="266">
        <v>-1.4204633521147614</v>
      </c>
      <c r="X14" s="266">
        <v>-2.1313594198174695</v>
      </c>
      <c r="Y14" s="266" t="e">
        <v>#DIV/0!</v>
      </c>
    </row>
    <row r="15" spans="1:25" ht="12">
      <c r="A15" s="49" t="s">
        <v>6</v>
      </c>
      <c r="B15" s="50" t="s">
        <v>7</v>
      </c>
      <c r="C15" s="265">
        <v>-3.3027651293531024</v>
      </c>
      <c r="D15" s="265">
        <v>0.2591200346188538</v>
      </c>
      <c r="E15" s="265">
        <v>-6.696488447992365</v>
      </c>
      <c r="F15" s="267"/>
      <c r="G15" s="267">
        <v>4.167526437967495</v>
      </c>
      <c r="H15" s="267">
        <v>11.663893510815315</v>
      </c>
      <c r="I15" s="267">
        <v>-13.123667377398718</v>
      </c>
      <c r="J15" s="267"/>
      <c r="K15" s="267">
        <v>-5.138321133187562</v>
      </c>
      <c r="L15" s="267">
        <v>-4.220371352014696</v>
      </c>
      <c r="M15" s="267">
        <v>-5.849081003277911</v>
      </c>
      <c r="N15" s="265"/>
      <c r="O15" s="267">
        <v>-0.13880593829019852</v>
      </c>
      <c r="P15" s="267">
        <v>0.009325350835821642</v>
      </c>
      <c r="Q15" s="267">
        <v>-0.33499014360304996</v>
      </c>
      <c r="R15" s="267"/>
      <c r="S15" s="267">
        <v>0.11242002858443513</v>
      </c>
      <c r="T15" s="267">
        <v>0.33137319287665706</v>
      </c>
      <c r="U15" s="267">
        <v>-0.3170744998517986</v>
      </c>
      <c r="V15" s="267"/>
      <c r="W15" s="267">
        <v>-0.2502616575661526</v>
      </c>
      <c r="X15" s="267">
        <v>-0.16966061361879092</v>
      </c>
      <c r="Y15" s="267">
        <v>-0.34068474396149534</v>
      </c>
    </row>
    <row r="16" spans="1:25" ht="12">
      <c r="A16" s="18" t="s">
        <v>8</v>
      </c>
      <c r="B16" s="180" t="s">
        <v>137</v>
      </c>
      <c r="C16" s="266">
        <v>2.871207652297425</v>
      </c>
      <c r="D16" s="266">
        <v>-0.06367075841841041</v>
      </c>
      <c r="E16" s="266">
        <v>11.248564514806002</v>
      </c>
      <c r="F16" s="266"/>
      <c r="G16" s="266">
        <v>0.6080793475984336</v>
      </c>
      <c r="H16" s="266">
        <v>-1.6036598811009495</v>
      </c>
      <c r="I16" s="266">
        <v>8.879264104267914</v>
      </c>
      <c r="J16" s="266"/>
      <c r="K16" s="266">
        <v>4.340929658576709</v>
      </c>
      <c r="L16" s="266">
        <v>1.0491598367629695</v>
      </c>
      <c r="M16" s="266">
        <v>12.364490597768496</v>
      </c>
      <c r="N16" s="266"/>
      <c r="O16" s="266">
        <v>0.061541379687580104</v>
      </c>
      <c r="P16" s="266">
        <v>-0.0017737555312131697</v>
      </c>
      <c r="Q16" s="266">
        <v>0.14539557119878388</v>
      </c>
      <c r="R16" s="266"/>
      <c r="S16" s="266">
        <v>0.016698627176397883</v>
      </c>
      <c r="T16" s="266">
        <v>-0.05246085671979749</v>
      </c>
      <c r="U16" s="266">
        <v>0.1523606077598181</v>
      </c>
      <c r="V16" s="266"/>
      <c r="W16" s="266">
        <v>0.08143574529645674</v>
      </c>
      <c r="X16" s="266">
        <v>0.026396840595609712</v>
      </c>
      <c r="Y16" s="266">
        <v>0.14318169040009474</v>
      </c>
    </row>
    <row r="17" spans="1:25" ht="12">
      <c r="A17" s="64" t="s">
        <v>9</v>
      </c>
      <c r="B17" s="181" t="s">
        <v>10</v>
      </c>
      <c r="C17" s="267">
        <v>0.7895976555569506</v>
      </c>
      <c r="D17" s="267">
        <v>-2.368361032608579</v>
      </c>
      <c r="E17" s="267">
        <v>4.1674474985523124</v>
      </c>
      <c r="F17" s="267"/>
      <c r="G17" s="267">
        <v>1.101818591874948</v>
      </c>
      <c r="H17" s="267">
        <v>-2.089946440800472</v>
      </c>
      <c r="I17" s="267">
        <v>4.178151405043984</v>
      </c>
      <c r="J17" s="267"/>
      <c r="K17" s="267">
        <v>0.6042164492484181</v>
      </c>
      <c r="L17" s="267">
        <v>-2.5207857045157267</v>
      </c>
      <c r="M17" s="267">
        <v>4.1605283492975875</v>
      </c>
      <c r="N17" s="267"/>
      <c r="O17" s="267">
        <v>0.02069660845966034</v>
      </c>
      <c r="P17" s="267">
        <v>-0.05630860736076638</v>
      </c>
      <c r="Q17" s="267">
        <v>0.1226818619453214</v>
      </c>
      <c r="R17" s="267"/>
      <c r="S17" s="267">
        <v>0.03501145497984652</v>
      </c>
      <c r="T17" s="267">
        <v>-0.04920962821463634</v>
      </c>
      <c r="U17" s="267">
        <v>0.20021799368383517</v>
      </c>
      <c r="V17" s="267"/>
      <c r="W17" s="267">
        <v>0.014345865600230583</v>
      </c>
      <c r="X17" s="267">
        <v>-0.06025403863911737</v>
      </c>
      <c r="Y17" s="267">
        <v>0.09803651345988004</v>
      </c>
    </row>
    <row r="18" spans="1:25" ht="12">
      <c r="A18" s="18" t="s">
        <v>11</v>
      </c>
      <c r="B18" s="180" t="s">
        <v>12</v>
      </c>
      <c r="C18" s="266">
        <v>3.5251379483940637</v>
      </c>
      <c r="D18" s="266">
        <v>4.137631199459335</v>
      </c>
      <c r="E18" s="266">
        <v>2.437689038630886</v>
      </c>
      <c r="F18" s="266"/>
      <c r="G18" s="266">
        <v>3.8917508857001515</v>
      </c>
      <c r="H18" s="266">
        <v>4.285794784494845</v>
      </c>
      <c r="I18" s="266">
        <v>3.1567387185263973</v>
      </c>
      <c r="J18" s="266"/>
      <c r="K18" s="266">
        <v>3.205360537775581</v>
      </c>
      <c r="L18" s="266">
        <v>4.0040549929948765</v>
      </c>
      <c r="M18" s="266">
        <v>1.8463446778820058</v>
      </c>
      <c r="N18" s="266"/>
      <c r="O18" s="266">
        <v>0.10928026886909832</v>
      </c>
      <c r="P18" s="266">
        <v>0.14400735051286429</v>
      </c>
      <c r="Q18" s="266">
        <v>0.06328792683715365</v>
      </c>
      <c r="R18" s="266"/>
      <c r="S18" s="266">
        <v>0.18289867191081893</v>
      </c>
      <c r="T18" s="266">
        <v>0.19796719279553723</v>
      </c>
      <c r="U18" s="266">
        <v>0.15334053653271443</v>
      </c>
      <c r="V18" s="266"/>
      <c r="W18" s="266">
        <v>0.07661966389645848</v>
      </c>
      <c r="X18" s="266">
        <v>0.11401784848242374</v>
      </c>
      <c r="Y18" s="266">
        <v>0.03466413689293463</v>
      </c>
    </row>
    <row r="19" spans="1:25" ht="12">
      <c r="A19" s="64" t="s">
        <v>13</v>
      </c>
      <c r="B19" s="181" t="s">
        <v>14</v>
      </c>
      <c r="C19" s="267">
        <v>-0.6315234788376589</v>
      </c>
      <c r="D19" s="267">
        <v>1.2632574941017882</v>
      </c>
      <c r="E19" s="267">
        <v>-4.043977283639144</v>
      </c>
      <c r="F19" s="267"/>
      <c r="G19" s="267">
        <v>0.20002730396790902</v>
      </c>
      <c r="H19" s="267">
        <v>3.2536658617737357</v>
      </c>
      <c r="I19" s="267">
        <v>-5.039705634166436</v>
      </c>
      <c r="J19" s="267"/>
      <c r="K19" s="267">
        <v>-1.166771272218181</v>
      </c>
      <c r="L19" s="267">
        <v>0.018305618302361104</v>
      </c>
      <c r="M19" s="267">
        <v>-3.3693729072535983</v>
      </c>
      <c r="N19" s="267"/>
      <c r="O19" s="267">
        <v>-0.02660454574777674</v>
      </c>
      <c r="P19" s="267">
        <v>0.06005500920848433</v>
      </c>
      <c r="Q19" s="267">
        <v>-0.1413759490223131</v>
      </c>
      <c r="R19" s="267"/>
      <c r="S19" s="267">
        <v>0.01073814497709344</v>
      </c>
      <c r="T19" s="267">
        <v>0.166612767623889</v>
      </c>
      <c r="U19" s="267">
        <v>-0.29502266814142064</v>
      </c>
      <c r="V19" s="267"/>
      <c r="W19" s="267">
        <v>-0.043171529273475846</v>
      </c>
      <c r="X19" s="267">
        <v>0.0008329289137054055</v>
      </c>
      <c r="Y19" s="267">
        <v>-0.09253837031635763</v>
      </c>
    </row>
    <row r="20" spans="1:25" ht="12" customHeight="1">
      <c r="A20" s="139">
        <v>1561</v>
      </c>
      <c r="B20" s="180" t="s">
        <v>16</v>
      </c>
      <c r="C20" s="266">
        <v>-13.384026962361762</v>
      </c>
      <c r="D20" s="266">
        <v>-17.319990631416392</v>
      </c>
      <c r="E20" s="266">
        <v>-9.178707755625714</v>
      </c>
      <c r="F20" s="266"/>
      <c r="G20" s="266">
        <v>-13.054139526680242</v>
      </c>
      <c r="H20" s="266">
        <v>-10.751037368212613</v>
      </c>
      <c r="I20" s="266">
        <v>-26.487572181772535</v>
      </c>
      <c r="J20" s="266"/>
      <c r="K20" s="266">
        <v>-13.494399325968498</v>
      </c>
      <c r="L20" s="266">
        <v>-21.966745901090277</v>
      </c>
      <c r="M20" s="266">
        <v>-7.757220030515899</v>
      </c>
      <c r="N20" s="266"/>
      <c r="O20" s="266">
        <v>-0.025888489731915577</v>
      </c>
      <c r="P20" s="266">
        <v>-0.030371498094399683</v>
      </c>
      <c r="Q20" s="266">
        <v>-0.019951219907330533</v>
      </c>
      <c r="R20" s="266"/>
      <c r="S20" s="266">
        <v>-0.020598838940514525</v>
      </c>
      <c r="T20" s="266">
        <v>-0.02186452628718045</v>
      </c>
      <c r="U20" s="266">
        <v>-0.01811608975595167</v>
      </c>
      <c r="V20" s="266"/>
      <c r="W20" s="266">
        <v>-0.02823522896834341</v>
      </c>
      <c r="X20" s="266">
        <v>-0.03509945572906147</v>
      </c>
      <c r="Y20" s="266">
        <v>-0.020534527599922154</v>
      </c>
    </row>
    <row r="21" spans="1:25" ht="13.5">
      <c r="A21" s="64" t="s">
        <v>17</v>
      </c>
      <c r="B21" s="63" t="s">
        <v>198</v>
      </c>
      <c r="C21" s="267">
        <v>-4.199847849301019</v>
      </c>
      <c r="D21" s="267">
        <v>0.8977129693400254</v>
      </c>
      <c r="E21" s="267">
        <v>-18.316825171329732</v>
      </c>
      <c r="F21" s="267"/>
      <c r="G21" s="267">
        <v>0.021906651890413187</v>
      </c>
      <c r="H21" s="267">
        <v>0.3327627305741654</v>
      </c>
      <c r="I21" s="267">
        <v>-1.2653196422656499</v>
      </c>
      <c r="J21" s="267"/>
      <c r="K21" s="267">
        <v>-5.767721434177531</v>
      </c>
      <c r="L21" s="267">
        <v>1.1362715161996384</v>
      </c>
      <c r="M21" s="267">
        <v>-22.541360294117652</v>
      </c>
      <c r="N21" s="267"/>
      <c r="O21" s="267">
        <v>-0.06433278651066905</v>
      </c>
      <c r="P21" s="267">
        <v>0.01773130088501319</v>
      </c>
      <c r="Q21" s="267">
        <v>-0.17301797966219631</v>
      </c>
      <c r="R21" s="267"/>
      <c r="S21" s="267">
        <v>0.00029570485624868094</v>
      </c>
      <c r="T21" s="267">
        <v>0.005462484079754516</v>
      </c>
      <c r="U21" s="267">
        <v>-0.009839354910104549</v>
      </c>
      <c r="V21" s="267"/>
      <c r="W21" s="267">
        <v>-0.09300504153522277</v>
      </c>
      <c r="X21" s="267">
        <v>0.024549995879800973</v>
      </c>
      <c r="Y21" s="267">
        <v>-0.2248853346903384</v>
      </c>
    </row>
    <row r="22" spans="1:25" ht="12">
      <c r="A22" s="18" t="s">
        <v>19</v>
      </c>
      <c r="B22" s="180" t="s">
        <v>20</v>
      </c>
      <c r="C22" s="266">
        <v>-3.3947854968613744</v>
      </c>
      <c r="D22" s="266">
        <v>-4.196284533811956</v>
      </c>
      <c r="E22" s="266">
        <v>-2.7941528321724585</v>
      </c>
      <c r="F22" s="266"/>
      <c r="G22" s="266">
        <v>-2.6151461682642374</v>
      </c>
      <c r="H22" s="266">
        <v>-4.343261228712159</v>
      </c>
      <c r="I22" s="266">
        <v>-1.449533203010589</v>
      </c>
      <c r="J22" s="266"/>
      <c r="K22" s="266">
        <v>-3.7888351046844737</v>
      </c>
      <c r="L22" s="266">
        <v>-4.128477262656338</v>
      </c>
      <c r="M22" s="266">
        <v>-3.5205709092196336</v>
      </c>
      <c r="N22" s="266"/>
      <c r="O22" s="266">
        <v>-0.13905218648562315</v>
      </c>
      <c r="P22" s="266">
        <v>-0.12922396961038135</v>
      </c>
      <c r="Q22" s="266">
        <v>-0.15206861892665338</v>
      </c>
      <c r="R22" s="266"/>
      <c r="S22" s="266">
        <v>-0.11702606658059285</v>
      </c>
      <c r="T22" s="266">
        <v>-0.11819975166423037</v>
      </c>
      <c r="U22" s="266">
        <v>-0.11472378735498898</v>
      </c>
      <c r="V22" s="266"/>
      <c r="W22" s="266">
        <v>-0.14882401488144503</v>
      </c>
      <c r="X22" s="266">
        <v>-0.13535094835038908</v>
      </c>
      <c r="Y22" s="266">
        <v>-0.1639389091716924</v>
      </c>
    </row>
    <row r="23" spans="1:25" ht="12">
      <c r="A23" s="64" t="s">
        <v>21</v>
      </c>
      <c r="B23" s="181" t="s">
        <v>22</v>
      </c>
      <c r="C23" s="267">
        <v>-3.15966595344761</v>
      </c>
      <c r="D23" s="267">
        <v>-6.665522745728369</v>
      </c>
      <c r="E23" s="267">
        <v>2.2997938135463913</v>
      </c>
      <c r="F23" s="267"/>
      <c r="G23" s="267">
        <v>-5.4365407739082166</v>
      </c>
      <c r="H23" s="267">
        <v>-8.970890010697408</v>
      </c>
      <c r="I23" s="267">
        <v>-1.3036685756313005</v>
      </c>
      <c r="J23" s="267"/>
      <c r="K23" s="267">
        <v>-0.14666411222697961</v>
      </c>
      <c r="L23" s="267">
        <v>-4.321304752970767</v>
      </c>
      <c r="M23" s="267">
        <v>9.663233197910493</v>
      </c>
      <c r="N23" s="267"/>
      <c r="O23" s="267">
        <v>-0.09566169662793922</v>
      </c>
      <c r="P23" s="267">
        <v>-0.21567891568922953</v>
      </c>
      <c r="Q23" s="267">
        <v>0.06328840017008942</v>
      </c>
      <c r="R23" s="267"/>
      <c r="S23" s="267">
        <v>-0.30506801505833225</v>
      </c>
      <c r="T23" s="267">
        <v>-0.4096763014320042</v>
      </c>
      <c r="U23" s="267">
        <v>-0.09987031092001523</v>
      </c>
      <c r="V23" s="267"/>
      <c r="W23" s="267">
        <v>-0.0027591510354455957</v>
      </c>
      <c r="X23" s="267">
        <v>-0.10786012401901088</v>
      </c>
      <c r="Y23" s="267">
        <v>0.11514942551517486</v>
      </c>
    </row>
    <row r="24" spans="1:25" ht="12">
      <c r="A24" s="18" t="s">
        <v>23</v>
      </c>
      <c r="B24" s="180" t="s">
        <v>24</v>
      </c>
      <c r="C24" s="266">
        <v>-6.080440144185162</v>
      </c>
      <c r="D24" s="266">
        <v>-4.972846342242576</v>
      </c>
      <c r="E24" s="266">
        <v>-15.117289313640313</v>
      </c>
      <c r="F24" s="266"/>
      <c r="G24" s="266">
        <v>18.6659192825112</v>
      </c>
      <c r="H24" s="266">
        <v>11.966364812419151</v>
      </c>
      <c r="I24" s="266">
        <v>62.18487394957983</v>
      </c>
      <c r="J24" s="266"/>
      <c r="K24" s="266">
        <v>-11.121260561772095</v>
      </c>
      <c r="L24" s="266">
        <v>-8.311026131293819</v>
      </c>
      <c r="M24" s="266">
        <v>-35.26834611171961</v>
      </c>
      <c r="N24" s="266"/>
      <c r="O24" s="266">
        <v>-0.013705796810415888</v>
      </c>
      <c r="P24" s="266">
        <v>-0.017524904790055168</v>
      </c>
      <c r="Q24" s="266">
        <v>-0.00864779273571911</v>
      </c>
      <c r="R24" s="266"/>
      <c r="S24" s="266">
        <v>0.0231693452072517</v>
      </c>
      <c r="T24" s="266">
        <v>0.019433837591434945</v>
      </c>
      <c r="U24" s="266">
        <v>0.030496848726606792</v>
      </c>
      <c r="V24" s="266"/>
      <c r="W24" s="266">
        <v>-0.03006535361941818</v>
      </c>
      <c r="X24" s="266">
        <v>-0.038065629758930394</v>
      </c>
      <c r="Y24" s="266">
        <v>-0.021090163905719807</v>
      </c>
    </row>
    <row r="25" spans="1:25" ht="12">
      <c r="A25" s="64" t="s">
        <v>25</v>
      </c>
      <c r="B25" s="181" t="s">
        <v>26</v>
      </c>
      <c r="C25" s="267">
        <v>-7.444139095788948</v>
      </c>
      <c r="D25" s="267">
        <v>-5.9685607275951735</v>
      </c>
      <c r="E25" s="267">
        <v>-8.451085262089785</v>
      </c>
      <c r="F25" s="267"/>
      <c r="G25" s="267">
        <v>-7.608796017784536</v>
      </c>
      <c r="H25" s="267">
        <v>1.938785202070581</v>
      </c>
      <c r="I25" s="267">
        <v>-16.121588076196325</v>
      </c>
      <c r="J25" s="267"/>
      <c r="K25" s="267">
        <v>-7.414963018345566</v>
      </c>
      <c r="L25" s="267">
        <v>-7.644911258018128</v>
      </c>
      <c r="M25" s="267">
        <v>-7.265480361830889</v>
      </c>
      <c r="N25" s="267"/>
      <c r="O25" s="267">
        <v>-0.3149354055232506</v>
      </c>
      <c r="P25" s="267">
        <v>-0.1797553626404637</v>
      </c>
      <c r="Q25" s="267">
        <v>-0.4939670567266271</v>
      </c>
      <c r="R25" s="267"/>
      <c r="S25" s="267">
        <v>-0.15766866972492374</v>
      </c>
      <c r="T25" s="267">
        <v>0.028590501609741827</v>
      </c>
      <c r="U25" s="267">
        <v>-0.5230312586507412</v>
      </c>
      <c r="V25" s="267"/>
      <c r="W25" s="267">
        <v>-0.3847063666012136</v>
      </c>
      <c r="X25" s="267">
        <v>-0.2955486721581989</v>
      </c>
      <c r="Y25" s="267">
        <v>-0.4847288168401373</v>
      </c>
    </row>
    <row r="26" spans="1:25" ht="12">
      <c r="A26" s="18" t="s">
        <v>27</v>
      </c>
      <c r="B26" s="180" t="s">
        <v>28</v>
      </c>
      <c r="C26" s="266">
        <v>4.484688028272599</v>
      </c>
      <c r="D26" s="266">
        <v>-4.373222772375673</v>
      </c>
      <c r="E26" s="266">
        <v>10.5215903508326</v>
      </c>
      <c r="F26" s="266"/>
      <c r="G26" s="266">
        <v>3.606989563588048</v>
      </c>
      <c r="H26" s="266">
        <v>-1.1985934077362703</v>
      </c>
      <c r="I26" s="266">
        <v>9.690212695931223</v>
      </c>
      <c r="J26" s="266"/>
      <c r="K26" s="266">
        <v>4.821677541687586</v>
      </c>
      <c r="L26" s="266">
        <v>-6.338920974785179</v>
      </c>
      <c r="M26" s="266">
        <v>10.737134019518923</v>
      </c>
      <c r="N26" s="266"/>
      <c r="O26" s="266">
        <v>0.06345577231538994</v>
      </c>
      <c r="P26" s="266">
        <v>-0.04401615629924779</v>
      </c>
      <c r="Q26" s="266">
        <v>0.2057909604657139</v>
      </c>
      <c r="R26" s="266"/>
      <c r="S26" s="266">
        <v>0.04607429548421064</v>
      </c>
      <c r="T26" s="266">
        <v>-0.012913872619317628</v>
      </c>
      <c r="U26" s="266">
        <v>0.16178440876272457</v>
      </c>
      <c r="V26" s="266"/>
      <c r="W26" s="266">
        <v>0.07116701740043392</v>
      </c>
      <c r="X26" s="266">
        <v>-0.06130201111484186</v>
      </c>
      <c r="Y26" s="266">
        <v>0.2197787204692736</v>
      </c>
    </row>
    <row r="27" spans="1:25" ht="12">
      <c r="A27" s="64" t="s">
        <v>29</v>
      </c>
      <c r="B27" s="181" t="s">
        <v>30</v>
      </c>
      <c r="C27" s="267">
        <v>-4.145192433130573</v>
      </c>
      <c r="D27" s="267">
        <v>-7.6199707918462645</v>
      </c>
      <c r="E27" s="267">
        <v>-1.2574282303230655</v>
      </c>
      <c r="F27" s="267"/>
      <c r="G27" s="267">
        <v>-0.8364990788714666</v>
      </c>
      <c r="H27" s="267">
        <v>-8.887548571010184</v>
      </c>
      <c r="I27" s="267">
        <v>6.906309787947107</v>
      </c>
      <c r="J27" s="267"/>
      <c r="K27" s="267">
        <v>-5.091666318588739</v>
      </c>
      <c r="L27" s="267">
        <v>-7.219124681770084</v>
      </c>
      <c r="M27" s="267">
        <v>-3.3964389458749467</v>
      </c>
      <c r="N27" s="267"/>
      <c r="O27" s="267">
        <v>-0.10915744174219627</v>
      </c>
      <c r="P27" s="267">
        <v>-0.15984001580516963</v>
      </c>
      <c r="Q27" s="267">
        <v>-0.04203373969100175</v>
      </c>
      <c r="R27" s="267"/>
      <c r="S27" s="267">
        <v>-0.015943710072797778</v>
      </c>
      <c r="T27" s="267">
        <v>-0.1253815175921644</v>
      </c>
      <c r="U27" s="267">
        <v>0.19872749454561955</v>
      </c>
      <c r="V27" s="267"/>
      <c r="W27" s="267">
        <v>-0.15051146114892774</v>
      </c>
      <c r="X27" s="267">
        <v>-0.17899116892958844</v>
      </c>
      <c r="Y27" s="267">
        <v>-0.11856121644928734</v>
      </c>
    </row>
    <row r="28" spans="1:25" ht="12">
      <c r="A28" s="18" t="s">
        <v>31</v>
      </c>
      <c r="B28" s="180" t="s">
        <v>32</v>
      </c>
      <c r="C28" s="266">
        <v>-9.274708945945475</v>
      </c>
      <c r="D28" s="266">
        <v>-3.40343340731194</v>
      </c>
      <c r="E28" s="266">
        <v>-15.502915914917892</v>
      </c>
      <c r="F28" s="266"/>
      <c r="G28" s="266">
        <v>-14.20243711947876</v>
      </c>
      <c r="H28" s="266">
        <v>-11.38029940425077</v>
      </c>
      <c r="I28" s="266">
        <v>-19.279431735479356</v>
      </c>
      <c r="J28" s="266"/>
      <c r="K28" s="266">
        <v>-7.843905688821817</v>
      </c>
      <c r="L28" s="266">
        <v>-0.2864305678582535</v>
      </c>
      <c r="M28" s="266">
        <v>-14.753000725666999</v>
      </c>
      <c r="N28" s="266"/>
      <c r="O28" s="266">
        <v>-0.7700994045847674</v>
      </c>
      <c r="P28" s="266">
        <v>-0.2553010039087847</v>
      </c>
      <c r="Q28" s="266">
        <v>-1.4518953690215917</v>
      </c>
      <c r="R28" s="266"/>
      <c r="S28" s="266">
        <v>-0.8634868697166205</v>
      </c>
      <c r="T28" s="266">
        <v>-0.6714152142907213</v>
      </c>
      <c r="U28" s="266">
        <v>-1.2402511212851162</v>
      </c>
      <c r="V28" s="266"/>
      <c r="W28" s="266">
        <v>-0.7286683087983097</v>
      </c>
      <c r="X28" s="266">
        <v>-0.024035354691868464</v>
      </c>
      <c r="Y28" s="266">
        <v>-1.519167827982983</v>
      </c>
    </row>
    <row r="29" spans="1:25" ht="12">
      <c r="A29" s="64" t="s">
        <v>33</v>
      </c>
      <c r="B29" s="181" t="s">
        <v>34</v>
      </c>
      <c r="C29" s="267">
        <v>7.991872388698251</v>
      </c>
      <c r="D29" s="267">
        <v>-1.2009073522216807</v>
      </c>
      <c r="E29" s="267">
        <v>9.309106436676839</v>
      </c>
      <c r="F29" s="267"/>
      <c r="G29" s="267">
        <v>1.7793804681957903</v>
      </c>
      <c r="H29" s="267">
        <v>1.5071590052750494</v>
      </c>
      <c r="I29" s="267">
        <v>2.021442930533812</v>
      </c>
      <c r="J29" s="267"/>
      <c r="K29" s="267">
        <v>9.015384915056668</v>
      </c>
      <c r="L29" s="267">
        <v>-4.269449715370022</v>
      </c>
      <c r="M29" s="267">
        <v>9.991322499817024</v>
      </c>
      <c r="N29" s="267"/>
      <c r="O29" s="267">
        <v>0.030654158498054127</v>
      </c>
      <c r="P29" s="267">
        <v>-0.001013217193429315</v>
      </c>
      <c r="Q29" s="267">
        <v>0.07259424401970171</v>
      </c>
      <c r="R29" s="267"/>
      <c r="S29" s="267">
        <v>0.003141429237559803</v>
      </c>
      <c r="T29" s="267">
        <v>0.0018908598737612287</v>
      </c>
      <c r="U29" s="267">
        <v>0.005594523263022725</v>
      </c>
      <c r="V29" s="267"/>
      <c r="W29" s="267">
        <v>0.04286010626341066</v>
      </c>
      <c r="X29" s="267">
        <v>-0.0026272290477789397</v>
      </c>
      <c r="Y29" s="267">
        <v>0.09389052782251332</v>
      </c>
    </row>
    <row r="30" spans="1:25" ht="12">
      <c r="A30" s="18" t="s">
        <v>35</v>
      </c>
      <c r="B30" s="180" t="s">
        <v>36</v>
      </c>
      <c r="C30" s="266">
        <v>2.123478953763236</v>
      </c>
      <c r="D30" s="266">
        <v>-4.057899441313562</v>
      </c>
      <c r="E30" s="266">
        <v>5.697458276102951</v>
      </c>
      <c r="F30" s="266"/>
      <c r="G30" s="266">
        <v>-0.7923674345596932</v>
      </c>
      <c r="H30" s="266">
        <v>-8.394271394732499</v>
      </c>
      <c r="I30" s="266">
        <v>10.687137044580197</v>
      </c>
      <c r="J30" s="266"/>
      <c r="K30" s="266">
        <v>2.7539269071262584</v>
      </c>
      <c r="L30" s="266">
        <v>-2.2700600174907604</v>
      </c>
      <c r="M30" s="266">
        <v>5.069553445332331</v>
      </c>
      <c r="N30" s="266"/>
      <c r="O30" s="266">
        <v>0.028241754307216312</v>
      </c>
      <c r="P30" s="266">
        <v>-0.0347013486405713</v>
      </c>
      <c r="Q30" s="266">
        <v>0.11160322847376827</v>
      </c>
      <c r="R30" s="266"/>
      <c r="S30" s="266">
        <v>-0.006096324207256159</v>
      </c>
      <c r="T30" s="266">
        <v>-0.058661676559783195</v>
      </c>
      <c r="U30" s="266">
        <v>0.0970149109909787</v>
      </c>
      <c r="V30" s="266"/>
      <c r="W30" s="266">
        <v>0.043475749769534874</v>
      </c>
      <c r="X30" s="266">
        <v>-0.021384810407953057</v>
      </c>
      <c r="Y30" s="266">
        <v>0.11624021719267974</v>
      </c>
    </row>
    <row r="31" spans="1:25" ht="12">
      <c r="A31" s="64" t="s">
        <v>37</v>
      </c>
      <c r="B31" s="181" t="s">
        <v>38</v>
      </c>
      <c r="C31" s="267">
        <v>-0.4222317129989328</v>
      </c>
      <c r="D31" s="267">
        <v>-6.164498430724263</v>
      </c>
      <c r="E31" s="267">
        <v>8.473234278927633</v>
      </c>
      <c r="F31" s="267"/>
      <c r="G31" s="267">
        <v>-6.493217700689369</v>
      </c>
      <c r="H31" s="267">
        <v>-5.768641240645578</v>
      </c>
      <c r="I31" s="267">
        <v>-8.928896162938715</v>
      </c>
      <c r="J31" s="267"/>
      <c r="K31" s="267">
        <v>2.8352821858966815</v>
      </c>
      <c r="L31" s="267">
        <v>-6.479172042085935</v>
      </c>
      <c r="M31" s="267">
        <v>12.935617247489684</v>
      </c>
      <c r="N31" s="267"/>
      <c r="O31" s="267">
        <v>-0.0031003752535263625</v>
      </c>
      <c r="P31" s="267">
        <v>-0.0482779229387708</v>
      </c>
      <c r="Q31" s="267">
        <v>0.05673250234381241</v>
      </c>
      <c r="R31" s="267"/>
      <c r="S31" s="267">
        <v>-0.054177768172312506</v>
      </c>
      <c r="T31" s="267">
        <v>-0.056007969779279694</v>
      </c>
      <c r="U31" s="267">
        <v>-0.05058767812420247</v>
      </c>
      <c r="V31" s="267"/>
      <c r="W31" s="267">
        <v>0.019559971673687254</v>
      </c>
      <c r="X31" s="267">
        <v>-0.04398176035541027</v>
      </c>
      <c r="Y31" s="267">
        <v>0.09084489856283669</v>
      </c>
    </row>
    <row r="32" spans="1:25" ht="12">
      <c r="A32" s="18" t="s">
        <v>39</v>
      </c>
      <c r="B32" s="180" t="s">
        <v>40</v>
      </c>
      <c r="C32" s="266">
        <v>1.1862908796983929</v>
      </c>
      <c r="D32" s="266">
        <v>-1.9183807360070304</v>
      </c>
      <c r="E32" s="266">
        <v>8.116818543429538</v>
      </c>
      <c r="F32" s="266"/>
      <c r="G32" s="266">
        <v>7.516383576300667</v>
      </c>
      <c r="H32" s="266">
        <v>1.5683814303638632</v>
      </c>
      <c r="I32" s="266">
        <v>36.853379879403356</v>
      </c>
      <c r="J32" s="266"/>
      <c r="K32" s="266">
        <v>-0.48749350185484097</v>
      </c>
      <c r="L32" s="266">
        <v>-3.091561530842568</v>
      </c>
      <c r="M32" s="266">
        <v>4.4213973799126505</v>
      </c>
      <c r="N32" s="266"/>
      <c r="O32" s="266">
        <v>0.004318634363819875</v>
      </c>
      <c r="P32" s="266">
        <v>-0.008464920362036577</v>
      </c>
      <c r="Q32" s="266">
        <v>0.021249098817092</v>
      </c>
      <c r="R32" s="266"/>
      <c r="S32" s="266">
        <v>0.018620294589554533</v>
      </c>
      <c r="T32" s="266">
        <v>0.004877217928352395</v>
      </c>
      <c r="U32" s="266">
        <v>0.045578462784777514</v>
      </c>
      <c r="V32" s="266"/>
      <c r="W32" s="266">
        <v>-0.002026258431816155</v>
      </c>
      <c r="X32" s="266">
        <v>-0.015880140022130576</v>
      </c>
      <c r="Y32" s="266">
        <v>0.013515857037183747</v>
      </c>
    </row>
    <row r="33" spans="1:25" ht="12">
      <c r="A33" s="64" t="s">
        <v>41</v>
      </c>
      <c r="B33" s="181" t="s">
        <v>42</v>
      </c>
      <c r="C33" s="267">
        <v>-5.0390328526509816</v>
      </c>
      <c r="D33" s="267">
        <v>-14.001574014452311</v>
      </c>
      <c r="E33" s="267">
        <v>0.4276674667248459</v>
      </c>
      <c r="F33" s="267"/>
      <c r="G33" s="267">
        <v>-0.3849000740192454</v>
      </c>
      <c r="H33" s="267">
        <v>-10.805216311322708</v>
      </c>
      <c r="I33" s="267">
        <v>25.779625779625782</v>
      </c>
      <c r="J33" s="267"/>
      <c r="K33" s="267">
        <v>-6.08222450807977</v>
      </c>
      <c r="L33" s="267">
        <v>-15.68991909031271</v>
      </c>
      <c r="M33" s="267">
        <v>-1.8960506883902606</v>
      </c>
      <c r="N33" s="267"/>
      <c r="O33" s="267">
        <v>-0.009937237235009028</v>
      </c>
      <c r="P33" s="267">
        <v>-0.018359870810566347</v>
      </c>
      <c r="Q33" s="267">
        <v>0.0012176489771558324</v>
      </c>
      <c r="R33" s="267"/>
      <c r="S33" s="267">
        <v>-0.00045225448602743637</v>
      </c>
      <c r="T33" s="267">
        <v>-0.01370873408476897</v>
      </c>
      <c r="U33" s="267">
        <v>0.025551413797967854</v>
      </c>
      <c r="V33" s="267"/>
      <c r="W33" s="267">
        <v>-0.01414522412330429</v>
      </c>
      <c r="X33" s="267">
        <v>-0.020944853797570984</v>
      </c>
      <c r="Y33" s="267">
        <v>-0.006516991641674281</v>
      </c>
    </row>
    <row r="34" spans="1:25" ht="12">
      <c r="A34" s="18" t="s">
        <v>43</v>
      </c>
      <c r="B34" s="180" t="s">
        <v>44</v>
      </c>
      <c r="C34" s="266">
        <v>-16.801560919207958</v>
      </c>
      <c r="D34" s="266">
        <v>-38.9348171701113</v>
      </c>
      <c r="E34" s="266">
        <v>1.642819289878128</v>
      </c>
      <c r="F34" s="266"/>
      <c r="G34" s="266">
        <v>-8.667917448405237</v>
      </c>
      <c r="H34" s="266">
        <v>-25.40490513651089</v>
      </c>
      <c r="I34" s="266">
        <v>63.095238095238095</v>
      </c>
      <c r="J34" s="266"/>
      <c r="K34" s="266">
        <v>-18.741609236552403</v>
      </c>
      <c r="L34" s="266">
        <v>-46.01598449987891</v>
      </c>
      <c r="M34" s="266">
        <v>-2.7541169789892184</v>
      </c>
      <c r="N34" s="266"/>
      <c r="O34" s="266">
        <v>-0.016570971182640098</v>
      </c>
      <c r="P34" s="266">
        <v>-0.030634184033436904</v>
      </c>
      <c r="Q34" s="266">
        <v>0.002054264941052067</v>
      </c>
      <c r="R34" s="266"/>
      <c r="S34" s="266">
        <v>-0.00535747621909423</v>
      </c>
      <c r="T34" s="266">
        <v>-0.019223742049905925</v>
      </c>
      <c r="U34" s="266">
        <v>0.021842337601488647</v>
      </c>
      <c r="V34" s="266"/>
      <c r="W34" s="266">
        <v>-0.021545807829932123</v>
      </c>
      <c r="X34" s="266">
        <v>-0.03697581622799988</v>
      </c>
      <c r="Y34" s="266">
        <v>-0.004235498755393016</v>
      </c>
    </row>
    <row r="35" spans="1:25" ht="12">
      <c r="A35" s="64" t="s">
        <v>45</v>
      </c>
      <c r="B35" s="181" t="s">
        <v>46</v>
      </c>
      <c r="C35" s="267">
        <v>-1.5524677297367617</v>
      </c>
      <c r="D35" s="267">
        <v>-2.8298756102363654</v>
      </c>
      <c r="E35" s="267">
        <v>2.1996911183435275</v>
      </c>
      <c r="F35" s="267"/>
      <c r="G35" s="267">
        <v>-2.726720390981252</v>
      </c>
      <c r="H35" s="267">
        <v>-1.4450876199096685</v>
      </c>
      <c r="I35" s="267">
        <v>-5.763174469871924</v>
      </c>
      <c r="J35" s="267"/>
      <c r="K35" s="267">
        <v>-1.0855507242978013</v>
      </c>
      <c r="L35" s="267">
        <v>-3.3373150945474883</v>
      </c>
      <c r="M35" s="267">
        <v>6.165771276943355</v>
      </c>
      <c r="N35" s="267"/>
      <c r="O35" s="267">
        <v>-0.05242627644221326</v>
      </c>
      <c r="P35" s="267">
        <v>-0.12512294174784078</v>
      </c>
      <c r="Q35" s="267">
        <v>0.04385275816299803</v>
      </c>
      <c r="R35" s="267"/>
      <c r="S35" s="267">
        <v>-0.08524649173550972</v>
      </c>
      <c r="T35" s="267">
        <v>-0.047964812131076534</v>
      </c>
      <c r="U35" s="267">
        <v>-0.15837755358966185</v>
      </c>
      <c r="V35" s="267"/>
      <c r="W35" s="267">
        <v>-0.03786567688392178</v>
      </c>
      <c r="X35" s="267">
        <v>-0.16800545931868963</v>
      </c>
      <c r="Y35" s="267">
        <v>0.10813293819921715</v>
      </c>
    </row>
    <row r="36" spans="1:25" ht="12">
      <c r="A36" s="18" t="s">
        <v>47</v>
      </c>
      <c r="B36" s="180" t="s">
        <v>48</v>
      </c>
      <c r="C36" s="266">
        <v>-6.658101038778364</v>
      </c>
      <c r="D36" s="266">
        <v>-7.678202069593931</v>
      </c>
      <c r="E36" s="266">
        <v>-2.9844176135315648</v>
      </c>
      <c r="F36" s="266"/>
      <c r="G36" s="266">
        <v>-7.614209590296039</v>
      </c>
      <c r="H36" s="266">
        <v>-8.869152937271208</v>
      </c>
      <c r="I36" s="266">
        <v>-3.715421787788331</v>
      </c>
      <c r="J36" s="266"/>
      <c r="K36" s="266">
        <v>-3.758806503684231</v>
      </c>
      <c r="L36" s="266">
        <v>-4.50890405422183</v>
      </c>
      <c r="M36" s="266">
        <v>0.9278737008726834</v>
      </c>
      <c r="N36" s="266"/>
      <c r="O36" s="266">
        <v>-0.13318356813216645</v>
      </c>
      <c r="P36" s="266">
        <v>-0.21097496105232721</v>
      </c>
      <c r="Q36" s="266">
        <v>-0.03015710633422657</v>
      </c>
      <c r="R36" s="266"/>
      <c r="S36" s="266">
        <v>-0.37270987969653346</v>
      </c>
      <c r="T36" s="266">
        <v>-0.4958534907473733</v>
      </c>
      <c r="U36" s="266">
        <v>-0.1311536211734678</v>
      </c>
      <c r="V36" s="266"/>
      <c r="W36" s="266">
        <v>-0.026918369223627895</v>
      </c>
      <c r="X36" s="266">
        <v>-0.05264675097410323</v>
      </c>
      <c r="Y36" s="266">
        <v>0.001945272881987206</v>
      </c>
    </row>
    <row r="37" spans="1:25" ht="12">
      <c r="A37" s="64" t="s">
        <v>49</v>
      </c>
      <c r="B37" s="181" t="s">
        <v>50</v>
      </c>
      <c r="C37" s="267">
        <v>0.9299895322026464</v>
      </c>
      <c r="D37" s="267">
        <v>6.453630811787336</v>
      </c>
      <c r="E37" s="267">
        <v>-9.021375671859888</v>
      </c>
      <c r="F37" s="267"/>
      <c r="G37" s="267">
        <v>-3.1557506383222744</v>
      </c>
      <c r="H37" s="267">
        <v>0.4627314753897327</v>
      </c>
      <c r="I37" s="267">
        <v>-12.780130426159896</v>
      </c>
      <c r="J37" s="267"/>
      <c r="K37" s="267">
        <v>2.4981189784370583</v>
      </c>
      <c r="L37" s="267">
        <v>9.188888265874207</v>
      </c>
      <c r="M37" s="267">
        <v>-8.008213552361386</v>
      </c>
      <c r="N37" s="267"/>
      <c r="O37" s="267">
        <v>0.018743015684967293</v>
      </c>
      <c r="P37" s="267">
        <v>0.14679453171841206</v>
      </c>
      <c r="Q37" s="267">
        <v>-0.15084765661894672</v>
      </c>
      <c r="R37" s="267"/>
      <c r="S37" s="267">
        <v>-0.0574015309188666</v>
      </c>
      <c r="T37" s="267">
        <v>0.009235449846380701</v>
      </c>
      <c r="U37" s="267">
        <v>-0.18811541542791524</v>
      </c>
      <c r="V37" s="267"/>
      <c r="W37" s="267">
        <v>0.05252433740202745</v>
      </c>
      <c r="X37" s="267">
        <v>0.2232463557155269</v>
      </c>
      <c r="Y37" s="267">
        <v>-0.1390018644376205</v>
      </c>
    </row>
    <row r="38" spans="1:25" ht="12">
      <c r="A38" s="18" t="s">
        <v>51</v>
      </c>
      <c r="B38" s="180" t="s">
        <v>52</v>
      </c>
      <c r="C38" s="266">
        <v>-19.086089371370875</v>
      </c>
      <c r="D38" s="266">
        <v>-19.086089371370875</v>
      </c>
      <c r="E38" s="266" t="e">
        <v>#DIV/0!</v>
      </c>
      <c r="F38" s="266"/>
      <c r="G38" s="266">
        <v>-19.518996165911474</v>
      </c>
      <c r="H38" s="266">
        <v>-19.518996165911474</v>
      </c>
      <c r="I38" s="266" t="e">
        <v>#DIV/0!</v>
      </c>
      <c r="J38" s="266"/>
      <c r="K38" s="266">
        <v>-18.840292895309695</v>
      </c>
      <c r="L38" s="266">
        <v>-18.840292895309695</v>
      </c>
      <c r="M38" s="266" t="e">
        <v>#DIV/0!</v>
      </c>
      <c r="N38" s="266"/>
      <c r="O38" s="266">
        <v>-0.0026941191858227825</v>
      </c>
      <c r="P38" s="266">
        <v>-0.004728346902670131</v>
      </c>
      <c r="Q38" s="266" t="e">
        <v>#DIV/0!</v>
      </c>
      <c r="R38" s="266"/>
      <c r="S38" s="266">
        <v>-0.003246955284299542</v>
      </c>
      <c r="T38" s="266">
        <v>-0.004902229302343951</v>
      </c>
      <c r="U38" s="266" t="e">
        <v>#DIV/0!</v>
      </c>
      <c r="V38" s="266"/>
      <c r="W38" s="266">
        <v>-0.0024488549491517857</v>
      </c>
      <c r="X38" s="266">
        <v>-0.0046317075064547155</v>
      </c>
      <c r="Y38" s="266" t="e">
        <v>#DIV/0!</v>
      </c>
    </row>
    <row r="39" spans="1:25" ht="12">
      <c r="A39" s="64" t="s">
        <v>53</v>
      </c>
      <c r="B39" s="181" t="s">
        <v>54</v>
      </c>
      <c r="C39" s="267">
        <v>4.124910858386821</v>
      </c>
      <c r="D39" s="267">
        <v>-0.5068651353778986</v>
      </c>
      <c r="E39" s="267">
        <v>10.653884417111325</v>
      </c>
      <c r="F39" s="267"/>
      <c r="G39" s="267">
        <v>-5.167282892956981</v>
      </c>
      <c r="H39" s="267">
        <v>-4.972804972804978</v>
      </c>
      <c r="I39" s="267">
        <v>-5.613305613305608</v>
      </c>
      <c r="J39" s="267"/>
      <c r="K39" s="267">
        <v>10.749646393210742</v>
      </c>
      <c r="L39" s="267">
        <v>3.8784333672431393</v>
      </c>
      <c r="M39" s="267">
        <v>17.77633289986995</v>
      </c>
      <c r="N39" s="267"/>
      <c r="O39" s="267">
        <v>0.023498706231898713</v>
      </c>
      <c r="P39" s="267">
        <v>-0.0029645984548487036</v>
      </c>
      <c r="Q39" s="267">
        <v>0.058546550819983355</v>
      </c>
      <c r="R39" s="267"/>
      <c r="S39" s="267">
        <v>-0.03986797238364932</v>
      </c>
      <c r="T39" s="267">
        <v>-0.0403383439735731</v>
      </c>
      <c r="U39" s="267">
        <v>-0.03894530006303161</v>
      </c>
      <c r="V39" s="267"/>
      <c r="W39" s="267">
        <v>0.05161116144935025</v>
      </c>
      <c r="X39" s="267">
        <v>0.017806774657168387</v>
      </c>
      <c r="Y39" s="267">
        <v>0.08953495049415823</v>
      </c>
    </row>
    <row r="40" spans="1:25" ht="12">
      <c r="A40" s="18" t="s">
        <v>55</v>
      </c>
      <c r="B40" s="180" t="s">
        <v>56</v>
      </c>
      <c r="C40" s="266">
        <v>6.642438925903504</v>
      </c>
      <c r="D40" s="266">
        <v>9.792061472962788</v>
      </c>
      <c r="E40" s="266">
        <v>-4.378235988736479</v>
      </c>
      <c r="F40" s="266"/>
      <c r="G40" s="266">
        <v>6.7756048311707895</v>
      </c>
      <c r="H40" s="266">
        <v>10.305055084914304</v>
      </c>
      <c r="I40" s="266">
        <v>-48.6875</v>
      </c>
      <c r="J40" s="266"/>
      <c r="K40" s="266">
        <v>6.486154386272891</v>
      </c>
      <c r="L40" s="266">
        <v>8.827926446404554</v>
      </c>
      <c r="M40" s="266">
        <v>3.1565522372196897</v>
      </c>
      <c r="N40" s="266"/>
      <c r="O40" s="266">
        <v>0.010049492201084993</v>
      </c>
      <c r="P40" s="266">
        <v>0.02022145636833526</v>
      </c>
      <c r="Q40" s="266">
        <v>-0.0034221971253009863</v>
      </c>
      <c r="R40" s="266"/>
      <c r="S40" s="266">
        <v>0.01801066216882891</v>
      </c>
      <c r="T40" s="266">
        <v>0.03888268200726485</v>
      </c>
      <c r="U40" s="266">
        <v>-0.022931510770296027</v>
      </c>
      <c r="V40" s="266"/>
      <c r="W40" s="266">
        <v>0.006517540723012637</v>
      </c>
      <c r="X40" s="266">
        <v>0.009850023826752157</v>
      </c>
      <c r="Y40" s="266">
        <v>0.0027789612599817184</v>
      </c>
    </row>
    <row r="41" spans="1:25" ht="12">
      <c r="A41" s="64" t="s">
        <v>57</v>
      </c>
      <c r="B41" s="181" t="s">
        <v>58</v>
      </c>
      <c r="C41" s="267">
        <v>-0.5571077531413948</v>
      </c>
      <c r="D41" s="267">
        <v>4.469162377160707</v>
      </c>
      <c r="E41" s="267">
        <v>-8.766241508143658</v>
      </c>
      <c r="F41" s="267"/>
      <c r="G41" s="267">
        <v>9.94666346742299</v>
      </c>
      <c r="H41" s="267">
        <v>3.085339422629496</v>
      </c>
      <c r="I41" s="267">
        <v>31.51974539828426</v>
      </c>
      <c r="J41" s="267"/>
      <c r="K41" s="267">
        <v>-6.030183143008272</v>
      </c>
      <c r="L41" s="267">
        <v>5.46726996702438</v>
      </c>
      <c r="M41" s="267">
        <v>-19.975030088877656</v>
      </c>
      <c r="N41" s="267"/>
      <c r="O41" s="267">
        <v>-0.014657902195604781</v>
      </c>
      <c r="P41" s="267">
        <v>0.1280004249680003</v>
      </c>
      <c r="Q41" s="267">
        <v>-0.20359374897705687</v>
      </c>
      <c r="R41" s="267"/>
      <c r="S41" s="267">
        <v>0.2917250167721259</v>
      </c>
      <c r="T41" s="267">
        <v>0.10365363677858454</v>
      </c>
      <c r="U41" s="267">
        <v>0.6606424011076736</v>
      </c>
      <c r="V41" s="267"/>
      <c r="W41" s="267">
        <v>-0.15058385376913544</v>
      </c>
      <c r="X41" s="267">
        <v>0.14153174794734302</v>
      </c>
      <c r="Y41" s="267">
        <v>-0.47829665992939846</v>
      </c>
    </row>
    <row r="42" spans="1:25" ht="12">
      <c r="A42" s="18" t="s">
        <v>59</v>
      </c>
      <c r="B42" s="180" t="s">
        <v>60</v>
      </c>
      <c r="C42" s="266">
        <v>0.47830982904861763</v>
      </c>
      <c r="D42" s="266">
        <v>0.8639511963270952</v>
      </c>
      <c r="E42" s="266">
        <v>-0.2875771793967141</v>
      </c>
      <c r="F42" s="266"/>
      <c r="G42" s="266">
        <v>0.637234960294264</v>
      </c>
      <c r="H42" s="266">
        <v>0.616039944180069</v>
      </c>
      <c r="I42" s="266">
        <v>0.7056436453328319</v>
      </c>
      <c r="J42" s="266"/>
      <c r="K42" s="266">
        <v>0.32724502491017216</v>
      </c>
      <c r="L42" s="266">
        <v>1.178688371539982</v>
      </c>
      <c r="M42" s="266">
        <v>-0.8088809410436437</v>
      </c>
      <c r="N42" s="266"/>
      <c r="O42" s="266">
        <v>0.04096949896384292</v>
      </c>
      <c r="P42" s="266">
        <v>0.08638197775759934</v>
      </c>
      <c r="Q42" s="266">
        <v>-0.019174520007467073</v>
      </c>
      <c r="R42" s="266"/>
      <c r="S42" s="266">
        <v>0.08655455085908452</v>
      </c>
      <c r="T42" s="266">
        <v>0.09644990251737395</v>
      </c>
      <c r="U42" s="266">
        <v>0.06714400976037745</v>
      </c>
      <c r="V42" s="266"/>
      <c r="W42" s="266">
        <v>0.020745814245170652</v>
      </c>
      <c r="X42" s="266">
        <v>0.08078648234373612</v>
      </c>
      <c r="Y42" s="266">
        <v>-0.04661140909620579</v>
      </c>
    </row>
    <row r="43" spans="1:25" ht="12">
      <c r="A43" s="64" t="s">
        <v>61</v>
      </c>
      <c r="B43" s="181" t="s">
        <v>62</v>
      </c>
      <c r="C43" s="267">
        <v>-2.035433579660939</v>
      </c>
      <c r="D43" s="267">
        <v>-0.30051344004832226</v>
      </c>
      <c r="E43" s="267">
        <v>-4.465897551619092</v>
      </c>
      <c r="F43" s="267"/>
      <c r="G43" s="267">
        <v>10.296606006353514</v>
      </c>
      <c r="H43" s="267">
        <v>-4.4280442804427995</v>
      </c>
      <c r="I43" s="267">
        <v>37.042275172943896</v>
      </c>
      <c r="J43" s="267"/>
      <c r="K43" s="267">
        <v>-6.574648906033387</v>
      </c>
      <c r="L43" s="267">
        <v>1.4464615781404566</v>
      </c>
      <c r="M43" s="267">
        <v>-16.819633428804114</v>
      </c>
      <c r="N43" s="267"/>
      <c r="O43" s="267">
        <v>-0.018522069402531635</v>
      </c>
      <c r="P43" s="267">
        <v>-0.0028004197429504483</v>
      </c>
      <c r="Q43" s="267">
        <v>-0.03934372945065311</v>
      </c>
      <c r="R43" s="267"/>
      <c r="S43" s="267">
        <v>0.08203200600405344</v>
      </c>
      <c r="T43" s="267">
        <v>-0.034350621039995775</v>
      </c>
      <c r="U43" s="267">
        <v>0.3103260417720935</v>
      </c>
      <c r="V43" s="267"/>
      <c r="W43" s="267">
        <v>-0.06313261241284905</v>
      </c>
      <c r="X43" s="267">
        <v>0.014734376242960298</v>
      </c>
      <c r="Y43" s="267">
        <v>-0.15048847156484305</v>
      </c>
    </row>
    <row r="44" spans="1:25" ht="12">
      <c r="A44" s="18" t="s">
        <v>63</v>
      </c>
      <c r="B44" s="180" t="s">
        <v>64</v>
      </c>
      <c r="C44" s="266">
        <v>3.3342371734585097</v>
      </c>
      <c r="D44" s="266">
        <v>-4.781425035365194</v>
      </c>
      <c r="E44" s="266">
        <v>13.98728557987079</v>
      </c>
      <c r="F44" s="266"/>
      <c r="G44" s="266">
        <v>0.00604102958545738</v>
      </c>
      <c r="H44" s="266">
        <v>-2.5338125952658275</v>
      </c>
      <c r="I44" s="266">
        <v>6.719195098459219</v>
      </c>
      <c r="J44" s="266"/>
      <c r="K44" s="266">
        <v>4.32122846814218</v>
      </c>
      <c r="L44" s="266">
        <v>-5.710021256494646</v>
      </c>
      <c r="M44" s="266">
        <v>15.221819053693974</v>
      </c>
      <c r="N44" s="266"/>
      <c r="O44" s="266">
        <v>0.22747393840959845</v>
      </c>
      <c r="P44" s="266">
        <v>-0.3249559536073609</v>
      </c>
      <c r="Q44" s="266">
        <v>0.9591088279447212</v>
      </c>
      <c r="R44" s="266"/>
      <c r="S44" s="266">
        <v>0.0003067489218419229</v>
      </c>
      <c r="T44" s="266">
        <v>-0.14093133891645043</v>
      </c>
      <c r="U44" s="266">
        <v>0.2773568026601971</v>
      </c>
      <c r="V44" s="266"/>
      <c r="W44" s="266">
        <v>0.3282560463072657</v>
      </c>
      <c r="X44" s="266">
        <v>-0.42723213386403436</v>
      </c>
      <c r="Y44" s="266">
        <v>1.1758080089208414</v>
      </c>
    </row>
    <row r="45" spans="1:25" ht="12">
      <c r="A45" s="64" t="s">
        <v>65</v>
      </c>
      <c r="B45" s="181" t="s">
        <v>66</v>
      </c>
      <c r="C45" s="267">
        <v>-5.859002286352077</v>
      </c>
      <c r="D45" s="267">
        <v>-11.871714529870248</v>
      </c>
      <c r="E45" s="267">
        <v>7.855877141169532</v>
      </c>
      <c r="F45" s="267"/>
      <c r="G45" s="267">
        <v>-3.2250642328488732</v>
      </c>
      <c r="H45" s="267">
        <v>-4.397098821396195</v>
      </c>
      <c r="I45" s="267">
        <v>3.211351755041103</v>
      </c>
      <c r="J45" s="267"/>
      <c r="K45" s="267">
        <v>-6.666901913734913</v>
      </c>
      <c r="L45" s="267">
        <v>-14.860260267517322</v>
      </c>
      <c r="M45" s="267">
        <v>8.481050832691084</v>
      </c>
      <c r="N45" s="267"/>
      <c r="O45" s="267">
        <v>-0.04639159201195877</v>
      </c>
      <c r="P45" s="267">
        <v>-0.11469368452535007</v>
      </c>
      <c r="Q45" s="267">
        <v>0.04406729631611659</v>
      </c>
      <c r="R45" s="267"/>
      <c r="S45" s="267">
        <v>-0.01950492424354225</v>
      </c>
      <c r="T45" s="267">
        <v>-0.033965445880525955</v>
      </c>
      <c r="U45" s="267">
        <v>0.008860570913811506</v>
      </c>
      <c r="V45" s="267"/>
      <c r="W45" s="267">
        <v>-0.05831978929324522</v>
      </c>
      <c r="X45" s="267">
        <v>-0.15956037750177432</v>
      </c>
      <c r="Y45" s="267">
        <v>0.0552579760304108</v>
      </c>
    </row>
    <row r="46" spans="1:25" ht="12">
      <c r="A46" s="18" t="s">
        <v>67</v>
      </c>
      <c r="B46" s="180" t="s">
        <v>68</v>
      </c>
      <c r="C46" s="266">
        <v>-6.304430140098449</v>
      </c>
      <c r="D46" s="266">
        <v>-9.159633407549316</v>
      </c>
      <c r="E46" s="266">
        <v>24.0771349862259</v>
      </c>
      <c r="F46" s="266"/>
      <c r="G46" s="266">
        <v>-11.094497607655507</v>
      </c>
      <c r="H46" s="266">
        <v>-10.190039318479682</v>
      </c>
      <c r="I46" s="266">
        <v>-20.547945205479458</v>
      </c>
      <c r="J46" s="266"/>
      <c r="K46" s="266">
        <v>-5.40373369320738</v>
      </c>
      <c r="L46" s="266">
        <v>-8.966238238730707</v>
      </c>
      <c r="M46" s="266">
        <v>32.632961260669724</v>
      </c>
      <c r="N46" s="266"/>
      <c r="O46" s="266">
        <v>-0.02848068853584083</v>
      </c>
      <c r="P46" s="266">
        <v>-0.06638448945097979</v>
      </c>
      <c r="Q46" s="266">
        <v>0.021718881755800296</v>
      </c>
      <c r="R46" s="266"/>
      <c r="S46" s="266">
        <v>-0.025813294510181346</v>
      </c>
      <c r="T46" s="266">
        <v>-0.03266985670776359</v>
      </c>
      <c r="U46" s="266">
        <v>-0.012363587321597352</v>
      </c>
      <c r="V46" s="266"/>
      <c r="W46" s="266">
        <v>-0.029664070665565583</v>
      </c>
      <c r="X46" s="266">
        <v>-0.08512222114803761</v>
      </c>
      <c r="Y46" s="266">
        <v>0.032552209506654474</v>
      </c>
    </row>
    <row r="47" spans="1:25" ht="12">
      <c r="A47" s="64" t="s">
        <v>69</v>
      </c>
      <c r="B47" s="181" t="s">
        <v>70</v>
      </c>
      <c r="C47" s="267">
        <v>-0.1327667639010488</v>
      </c>
      <c r="D47" s="267">
        <v>-2.592257482074878</v>
      </c>
      <c r="E47" s="267">
        <v>3.4640168276563132</v>
      </c>
      <c r="F47" s="267"/>
      <c r="G47" s="267">
        <v>-3.2669570763332323</v>
      </c>
      <c r="H47" s="267">
        <v>-6.962860356356648</v>
      </c>
      <c r="I47" s="267">
        <v>3.550322116399496</v>
      </c>
      <c r="J47" s="267"/>
      <c r="K47" s="267">
        <v>0.6636867422638248</v>
      </c>
      <c r="L47" s="267">
        <v>-1.3505968993046236</v>
      </c>
      <c r="M47" s="267">
        <v>3.4456581871981307</v>
      </c>
      <c r="N47" s="267"/>
      <c r="O47" s="267">
        <v>-0.0061580121650927225</v>
      </c>
      <c r="P47" s="267">
        <v>-0.12532294939223912</v>
      </c>
      <c r="Q47" s="267">
        <v>0.1516633276004381</v>
      </c>
      <c r="R47" s="267"/>
      <c r="S47" s="267">
        <v>-0.09991129901265505</v>
      </c>
      <c r="T47" s="267">
        <v>-0.20847455438063334</v>
      </c>
      <c r="U47" s="267">
        <v>0.11304440007713805</v>
      </c>
      <c r="V47" s="267"/>
      <c r="W47" s="267">
        <v>0.03543537943401037</v>
      </c>
      <c r="X47" s="267">
        <v>-0.07910941130273443</v>
      </c>
      <c r="Y47" s="267">
        <v>0.16393859727929655</v>
      </c>
    </row>
    <row r="48" spans="1:25" ht="12">
      <c r="A48" s="18" t="s">
        <v>71</v>
      </c>
      <c r="B48" s="180" t="s">
        <v>72</v>
      </c>
      <c r="C48" s="266">
        <v>3.5360303907946644</v>
      </c>
      <c r="D48" s="266">
        <v>-3.643060246941854</v>
      </c>
      <c r="E48" s="266">
        <v>26.171035926810625</v>
      </c>
      <c r="F48" s="266"/>
      <c r="G48" s="266">
        <v>-2.1039570394076668</v>
      </c>
      <c r="H48" s="266">
        <v>-4.1380984671538945</v>
      </c>
      <c r="I48" s="266">
        <v>6.563692790639597</v>
      </c>
      <c r="J48" s="266"/>
      <c r="K48" s="266">
        <v>5.068681192132285</v>
      </c>
      <c r="L48" s="266">
        <v>-3.4968941489374905</v>
      </c>
      <c r="M48" s="266">
        <v>30.149240768351106</v>
      </c>
      <c r="N48" s="266"/>
      <c r="O48" s="266">
        <v>0.06523082623927644</v>
      </c>
      <c r="P48" s="266">
        <v>-0.08954776028965553</v>
      </c>
      <c r="Q48" s="266">
        <v>0.2702186730120965</v>
      </c>
      <c r="R48" s="266"/>
      <c r="S48" s="266">
        <v>-0.026987416733521827</v>
      </c>
      <c r="T48" s="266">
        <v>-0.06490639136112356</v>
      </c>
      <c r="U48" s="266">
        <v>0.04739375139945646</v>
      </c>
      <c r="V48" s="266"/>
      <c r="W48" s="266">
        <v>0.10614319978395441</v>
      </c>
      <c r="X48" s="266">
        <v>-0.10324280371924636</v>
      </c>
      <c r="Y48" s="266">
        <v>0.34104497968038205</v>
      </c>
    </row>
    <row r="49" spans="1:25" ht="12">
      <c r="A49" s="64" t="s">
        <v>73</v>
      </c>
      <c r="B49" s="181" t="s">
        <v>74</v>
      </c>
      <c r="C49" s="267">
        <v>-7.727488161024421</v>
      </c>
      <c r="D49" s="267">
        <v>-2.5913639085950346</v>
      </c>
      <c r="E49" s="267">
        <v>-11.981396175187209</v>
      </c>
      <c r="F49" s="267"/>
      <c r="G49" s="267">
        <v>1.421800948116525</v>
      </c>
      <c r="H49" s="267">
        <v>1.7816410827789841</v>
      </c>
      <c r="I49" s="267">
        <v>0.5738359848948216</v>
      </c>
      <c r="J49" s="267"/>
      <c r="K49" s="267">
        <v>-9.834537752073613</v>
      </c>
      <c r="L49" s="267">
        <v>-4.378330037376788</v>
      </c>
      <c r="M49" s="267">
        <v>-13.406839904296419</v>
      </c>
      <c r="N49" s="267"/>
      <c r="O49" s="267">
        <v>-0.04078810919688603</v>
      </c>
      <c r="P49" s="267">
        <v>-0.01087519787593122</v>
      </c>
      <c r="Q49" s="267">
        <v>-0.08040459245791301</v>
      </c>
      <c r="R49" s="267"/>
      <c r="S49" s="267">
        <v>0.004571249190415523</v>
      </c>
      <c r="T49" s="267">
        <v>0.006071761151071212</v>
      </c>
      <c r="U49" s="267">
        <v>0.0016278723315423633</v>
      </c>
      <c r="V49" s="267"/>
      <c r="W49" s="267">
        <v>-0.06091166560248365</v>
      </c>
      <c r="X49" s="267">
        <v>-0.020293884822562617</v>
      </c>
      <c r="Y49" s="267">
        <v>-0.10647912876150287</v>
      </c>
    </row>
    <row r="50" spans="1:25" ht="12">
      <c r="A50" s="18" t="s">
        <v>75</v>
      </c>
      <c r="B50" s="180" t="s">
        <v>76</v>
      </c>
      <c r="C50" s="266">
        <v>-4.093915369354917</v>
      </c>
      <c r="D50" s="266">
        <v>-4.035646951990213</v>
      </c>
      <c r="E50" s="266">
        <v>-4.168585120460577</v>
      </c>
      <c r="F50" s="266"/>
      <c r="G50" s="266">
        <v>0.6230812881628855</v>
      </c>
      <c r="H50" s="266">
        <v>-0.6743127478549771</v>
      </c>
      <c r="I50" s="266">
        <v>3.7978790441044685</v>
      </c>
      <c r="J50" s="266"/>
      <c r="K50" s="266">
        <v>-5.269310964516805</v>
      </c>
      <c r="L50" s="266">
        <v>-5.168746352976528</v>
      </c>
      <c r="M50" s="266">
        <v>-5.380352844641257</v>
      </c>
      <c r="N50" s="266"/>
      <c r="O50" s="266">
        <v>-0.18955979391587466</v>
      </c>
      <c r="P50" s="266">
        <v>-0.18420782432453187</v>
      </c>
      <c r="Q50" s="266">
        <v>-0.1966479108649109</v>
      </c>
      <c r="R50" s="266"/>
      <c r="S50" s="266">
        <v>0.018726980258310974</v>
      </c>
      <c r="T50" s="266">
        <v>-0.021721878087858828</v>
      </c>
      <c r="U50" s="266">
        <v>0.0980707220915469</v>
      </c>
      <c r="V50" s="266"/>
      <c r="W50" s="266">
        <v>-0.28196565673353935</v>
      </c>
      <c r="X50" s="266">
        <v>-0.2745133628221438</v>
      </c>
      <c r="Y50" s="266">
        <v>-0.2903260871100214</v>
      </c>
    </row>
    <row r="51" spans="1:25" ht="12">
      <c r="A51" s="64" t="s">
        <v>77</v>
      </c>
      <c r="B51" s="181" t="s">
        <v>78</v>
      </c>
      <c r="C51" s="267">
        <v>3.2409381939268345</v>
      </c>
      <c r="D51" s="267">
        <v>-1.402765174212961</v>
      </c>
      <c r="E51" s="267">
        <v>13.991769900713269</v>
      </c>
      <c r="F51" s="267"/>
      <c r="G51" s="267">
        <v>2.421553700495216</v>
      </c>
      <c r="H51" s="267">
        <v>1.1251257887949562</v>
      </c>
      <c r="I51" s="267">
        <v>8.156780666533802</v>
      </c>
      <c r="J51" s="267"/>
      <c r="K51" s="267">
        <v>3.5854997778437925</v>
      </c>
      <c r="L51" s="267">
        <v>-2.7386240038642096</v>
      </c>
      <c r="M51" s="267">
        <v>15.280759988425308</v>
      </c>
      <c r="N51" s="267"/>
      <c r="O51" s="267">
        <v>0.0424639409313425</v>
      </c>
      <c r="P51" s="267">
        <v>-0.022526957336688306</v>
      </c>
      <c r="Q51" s="267">
        <v>0.12853750313760207</v>
      </c>
      <c r="R51" s="267"/>
      <c r="S51" s="267">
        <v>0.030563347121667892</v>
      </c>
      <c r="T51" s="267">
        <v>0.01748711898242552</v>
      </c>
      <c r="U51" s="267">
        <v>0.05621343743455911</v>
      </c>
      <c r="V51" s="267"/>
      <c r="W51" s="267">
        <v>0.04774360711939221</v>
      </c>
      <c r="X51" s="267">
        <v>-0.044765758864906274</v>
      </c>
      <c r="Y51" s="267">
        <v>0.15152616356170784</v>
      </c>
    </row>
    <row r="52" spans="1:25" ht="12">
      <c r="A52" s="18" t="s">
        <v>79</v>
      </c>
      <c r="B52" s="180" t="s">
        <v>80</v>
      </c>
      <c r="C52" s="266">
        <v>-6.840093415505832</v>
      </c>
      <c r="D52" s="266">
        <v>-6.585178724201413</v>
      </c>
      <c r="E52" s="266">
        <v>-7.0654696598868805</v>
      </c>
      <c r="F52" s="266"/>
      <c r="G52" s="266">
        <v>-2.7504632764696058</v>
      </c>
      <c r="H52" s="266">
        <v>-9.518794637054706</v>
      </c>
      <c r="I52" s="266">
        <v>7.763230779584518</v>
      </c>
      <c r="J52" s="266"/>
      <c r="K52" s="266">
        <v>-8.400392025514137</v>
      </c>
      <c r="L52" s="266">
        <v>-4.949072525184938</v>
      </c>
      <c r="M52" s="266">
        <v>-10.860639175995335</v>
      </c>
      <c r="N52" s="266"/>
      <c r="O52" s="266">
        <v>-0.09328922228368886</v>
      </c>
      <c r="P52" s="266">
        <v>-0.07396619535472265</v>
      </c>
      <c r="Q52" s="266">
        <v>-0.11888052513850265</v>
      </c>
      <c r="R52" s="266"/>
      <c r="S52" s="266">
        <v>-0.03371035361235266</v>
      </c>
      <c r="T52" s="266">
        <v>-0.10715622959200082</v>
      </c>
      <c r="U52" s="266">
        <v>0.11035973540159173</v>
      </c>
      <c r="V52" s="266"/>
      <c r="W52" s="266">
        <v>-0.11972122588594787</v>
      </c>
      <c r="X52" s="266">
        <v>-0.05552002210730937</v>
      </c>
      <c r="Y52" s="266">
        <v>-0.1917459877457586</v>
      </c>
    </row>
    <row r="53" spans="1:25" ht="12">
      <c r="A53" s="64" t="s">
        <v>81</v>
      </c>
      <c r="B53" s="181" t="s">
        <v>82</v>
      </c>
      <c r="C53" s="267">
        <v>-3.873928966517126</v>
      </c>
      <c r="D53" s="267">
        <v>-3.736493235267424</v>
      </c>
      <c r="E53" s="267">
        <v>-4.0847596329636415</v>
      </c>
      <c r="F53" s="267"/>
      <c r="G53" s="267">
        <v>-2.5322669130597997</v>
      </c>
      <c r="H53" s="267">
        <v>-2.2211679461744405</v>
      </c>
      <c r="I53" s="267">
        <v>-3.162400628985762</v>
      </c>
      <c r="J53" s="267"/>
      <c r="K53" s="267">
        <v>-4.292901969270702</v>
      </c>
      <c r="L53" s="267">
        <v>-4.277704180658681</v>
      </c>
      <c r="M53" s="267">
        <v>-4.314356543295794</v>
      </c>
      <c r="N53" s="267"/>
      <c r="O53" s="267">
        <v>-0.04018371420547333</v>
      </c>
      <c r="P53" s="267">
        <v>-0.041179148157645805</v>
      </c>
      <c r="Q53" s="267">
        <v>-0.03886536735248487</v>
      </c>
      <c r="R53" s="267"/>
      <c r="S53" s="267">
        <v>-0.02033985560236213</v>
      </c>
      <c r="T53" s="267">
        <v>-0.0180332006479083</v>
      </c>
      <c r="U53" s="267">
        <v>-0.024864547835656902</v>
      </c>
      <c r="V53" s="267"/>
      <c r="W53" s="267">
        <v>-0.048987388289544576</v>
      </c>
      <c r="X53" s="267">
        <v>-0.05404307456060828</v>
      </c>
      <c r="Y53" s="267">
        <v>-0.04331561613762751</v>
      </c>
    </row>
    <row r="54" spans="1:25" ht="12">
      <c r="A54" s="18" t="s">
        <v>83</v>
      </c>
      <c r="B54" s="180" t="s">
        <v>84</v>
      </c>
      <c r="C54" s="266">
        <v>4.121262597573772</v>
      </c>
      <c r="D54" s="266">
        <v>4.971091138763772</v>
      </c>
      <c r="E54" s="266">
        <v>2.979916944959826</v>
      </c>
      <c r="F54" s="266"/>
      <c r="G54" s="266">
        <v>0.6002273930152402</v>
      </c>
      <c r="H54" s="266">
        <v>2.7308480766989662</v>
      </c>
      <c r="I54" s="266">
        <v>-5.367807740950514</v>
      </c>
      <c r="J54" s="266"/>
      <c r="K54" s="266">
        <v>5.660841055883337</v>
      </c>
      <c r="L54" s="266">
        <v>6.4101282670346205</v>
      </c>
      <c r="M54" s="266">
        <v>4.906689004208742</v>
      </c>
      <c r="N54" s="266"/>
      <c r="O54" s="266">
        <v>0.11105704522368169</v>
      </c>
      <c r="P54" s="266">
        <v>0.1347621754761238</v>
      </c>
      <c r="Q54" s="266">
        <v>0.07966211058258334</v>
      </c>
      <c r="R54" s="266"/>
      <c r="S54" s="266">
        <v>0.016012293720128693</v>
      </c>
      <c r="T54" s="266">
        <v>0.08105335923945917</v>
      </c>
      <c r="U54" s="266">
        <v>-0.11157107258798166</v>
      </c>
      <c r="V54" s="266"/>
      <c r="W54" s="266">
        <v>0.1532233916170018</v>
      </c>
      <c r="X54" s="266">
        <v>0.16461216364221815</v>
      </c>
      <c r="Y54" s="266">
        <v>0.14044678394123294</v>
      </c>
    </row>
    <row r="55" spans="1:25" ht="12">
      <c r="A55" s="64" t="s">
        <v>85</v>
      </c>
      <c r="B55" s="181" t="s">
        <v>86</v>
      </c>
      <c r="C55" s="267">
        <v>-9.885042645470232</v>
      </c>
      <c r="D55" s="267">
        <v>-9.60621529141189</v>
      </c>
      <c r="E55" s="267">
        <v>-10.262050134627776</v>
      </c>
      <c r="F55" s="267"/>
      <c r="G55" s="267">
        <v>-4.837640821736244</v>
      </c>
      <c r="H55" s="267">
        <v>-7.882233157984042</v>
      </c>
      <c r="I55" s="267">
        <v>0.8383422967415344</v>
      </c>
      <c r="J55" s="267"/>
      <c r="K55" s="267">
        <v>-11.96629853125356</v>
      </c>
      <c r="L55" s="267">
        <v>-10.457516339869299</v>
      </c>
      <c r="M55" s="267">
        <v>-13.762657754277441</v>
      </c>
      <c r="N55" s="267"/>
      <c r="O55" s="267">
        <v>-0.043697472826136174</v>
      </c>
      <c r="P55" s="267">
        <v>-0.04284282577154805</v>
      </c>
      <c r="Q55" s="267">
        <v>-0.04482936234263581</v>
      </c>
      <c r="R55" s="267"/>
      <c r="S55" s="267">
        <v>-0.0203166630646171</v>
      </c>
      <c r="T55" s="267">
        <v>-0.032529793013410885</v>
      </c>
      <c r="U55" s="267">
        <v>0.0036403896002480947</v>
      </c>
      <c r="V55" s="267"/>
      <c r="W55" s="267">
        <v>-0.05407030570501114</v>
      </c>
      <c r="X55" s="267">
        <v>-0.04857454595004623</v>
      </c>
      <c r="Y55" s="267">
        <v>-0.060235778691388096</v>
      </c>
    </row>
    <row r="56" spans="1:25" ht="12">
      <c r="A56" s="18" t="s">
        <v>87</v>
      </c>
      <c r="B56" s="180" t="s">
        <v>88</v>
      </c>
      <c r="C56" s="266">
        <v>-6.026732706856208</v>
      </c>
      <c r="D56" s="266">
        <v>-10.983512636068482</v>
      </c>
      <c r="E56" s="266">
        <v>3.864034753448675</v>
      </c>
      <c r="F56" s="266"/>
      <c r="G56" s="266">
        <v>-3.8095849929332903</v>
      </c>
      <c r="H56" s="266">
        <v>-6.648172948153808</v>
      </c>
      <c r="I56" s="266">
        <v>1.995305164319272</v>
      </c>
      <c r="J56" s="266"/>
      <c r="K56" s="266">
        <v>-6.822162809993559</v>
      </c>
      <c r="L56" s="266">
        <v>-12.556170515467501</v>
      </c>
      <c r="M56" s="266">
        <v>4.519715844744154</v>
      </c>
      <c r="N56" s="266"/>
      <c r="O56" s="266">
        <v>-0.02532329488684753</v>
      </c>
      <c r="P56" s="266">
        <v>-0.05395694276367082</v>
      </c>
      <c r="Q56" s="266">
        <v>0.01259893941669424</v>
      </c>
      <c r="R56" s="266"/>
      <c r="S56" s="266">
        <v>-0.013753174882782958</v>
      </c>
      <c r="T56" s="266">
        <v>-0.024336066893778856</v>
      </c>
      <c r="U56" s="266">
        <v>0.007006032815571912</v>
      </c>
      <c r="V56" s="266"/>
      <c r="W56" s="266">
        <v>-0.030456347266761788</v>
      </c>
      <c r="X56" s="266">
        <v>-0.07041946895843032</v>
      </c>
      <c r="Y56" s="266">
        <v>0.01437668005374377</v>
      </c>
    </row>
    <row r="57" spans="1:25" ht="12">
      <c r="A57" s="64" t="s">
        <v>89</v>
      </c>
      <c r="B57" s="181" t="s">
        <v>90</v>
      </c>
      <c r="C57" s="267">
        <v>8.176344237473154</v>
      </c>
      <c r="D57" s="267">
        <v>-2.515723270440251</v>
      </c>
      <c r="E57" s="267">
        <v>17.669347869440944</v>
      </c>
      <c r="F57" s="267"/>
      <c r="G57" s="267">
        <v>-13.020277481323372</v>
      </c>
      <c r="H57" s="267">
        <v>-12.916580418132895</v>
      </c>
      <c r="I57" s="267">
        <v>-13.159355913381454</v>
      </c>
      <c r="J57" s="267"/>
      <c r="K57" s="267">
        <v>17.129119503155366</v>
      </c>
      <c r="L57" s="267">
        <v>3.3782991202345958</v>
      </c>
      <c r="M57" s="267">
        <v>27.37522943798618</v>
      </c>
      <c r="N57" s="267"/>
      <c r="O57" s="267">
        <v>0.04964876785301984</v>
      </c>
      <c r="P57" s="267">
        <v>-0.012608925073787003</v>
      </c>
      <c r="Q57" s="267">
        <v>0.13210248903184715</v>
      </c>
      <c r="R57" s="267"/>
      <c r="S57" s="267">
        <v>-0.07639621933201916</v>
      </c>
      <c r="T57" s="267">
        <v>-0.06554980895705624</v>
      </c>
      <c r="U57" s="267">
        <v>-0.09767233984061903</v>
      </c>
      <c r="V57" s="267"/>
      <c r="W57" s="267">
        <v>0.10556828478276196</v>
      </c>
      <c r="X57" s="267">
        <v>0.01681426590578516</v>
      </c>
      <c r="Y57" s="267">
        <v>0.20513786755501368</v>
      </c>
    </row>
    <row r="58" spans="1:25" ht="12">
      <c r="A58" s="18" t="s">
        <v>91</v>
      </c>
      <c r="B58" s="180" t="s">
        <v>92</v>
      </c>
      <c r="C58" s="266">
        <v>-0.47012296531042663</v>
      </c>
      <c r="D58" s="266">
        <v>4.408407837169492</v>
      </c>
      <c r="E58" s="266">
        <v>-3.300523531318744</v>
      </c>
      <c r="F58" s="266"/>
      <c r="G58" s="266">
        <v>-0.909334046536503</v>
      </c>
      <c r="H58" s="266">
        <v>2.447271651380034</v>
      </c>
      <c r="I58" s="266">
        <v>-4.653684756471311</v>
      </c>
      <c r="J58" s="266"/>
      <c r="K58" s="266">
        <v>-0.36315078085558117</v>
      </c>
      <c r="L58" s="266">
        <v>5.175921790481874</v>
      </c>
      <c r="M58" s="266">
        <v>-3.068644560791156</v>
      </c>
      <c r="N58" s="266"/>
      <c r="O58" s="266">
        <v>-0.0038380507448824656</v>
      </c>
      <c r="P58" s="266">
        <v>0.023191415760715407</v>
      </c>
      <c r="Q58" s="266">
        <v>-0.039635716705379055</v>
      </c>
      <c r="R58" s="266"/>
      <c r="S58" s="266">
        <v>-0.004731277699979306</v>
      </c>
      <c r="T58" s="266">
        <v>0.010137109878775561</v>
      </c>
      <c r="U58" s="266">
        <v>-0.03389683524004607</v>
      </c>
      <c r="V58" s="266"/>
      <c r="W58" s="266">
        <v>-0.0034417730272740515</v>
      </c>
      <c r="X58" s="266">
        <v>0.030446665520371546</v>
      </c>
      <c r="Y58" s="266">
        <v>-0.04145985637366655</v>
      </c>
    </row>
    <row r="59" spans="1:25" ht="12">
      <c r="A59" s="64" t="s">
        <v>93</v>
      </c>
      <c r="B59" s="181" t="s">
        <v>94</v>
      </c>
      <c r="C59" s="267">
        <v>-2.783227061008664</v>
      </c>
      <c r="D59" s="267">
        <v>-9.241448969671328</v>
      </c>
      <c r="E59" s="267">
        <v>10.940209904537678</v>
      </c>
      <c r="F59" s="267"/>
      <c r="G59" s="267">
        <v>-4.365429385286035</v>
      </c>
      <c r="H59" s="267">
        <v>-5.8680622491385614</v>
      </c>
      <c r="I59" s="267">
        <v>2.7230076058098573</v>
      </c>
      <c r="J59" s="267"/>
      <c r="K59" s="267">
        <v>-2.2539762002772856</v>
      </c>
      <c r="L59" s="267">
        <v>-10.71587580779183</v>
      </c>
      <c r="M59" s="267">
        <v>12.24471046813711</v>
      </c>
      <c r="N59" s="267"/>
      <c r="O59" s="267">
        <v>-0.029189617253166617</v>
      </c>
      <c r="P59" s="267">
        <v>-0.11566937515670944</v>
      </c>
      <c r="Q59" s="267">
        <v>0.08534366386559038</v>
      </c>
      <c r="R59" s="267"/>
      <c r="S59" s="267">
        <v>-0.03734307810771321</v>
      </c>
      <c r="T59" s="267">
        <v>-0.06253143634360527</v>
      </c>
      <c r="U59" s="267">
        <v>0.012065945404589046</v>
      </c>
      <c r="V59" s="267"/>
      <c r="W59" s="267">
        <v>-0.025572356444352976</v>
      </c>
      <c r="X59" s="267">
        <v>-0.14520208423285838</v>
      </c>
      <c r="Y59" s="267">
        <v>0.10863544883340237</v>
      </c>
    </row>
    <row r="60" spans="1:25" ht="12">
      <c r="A60" s="18" t="s">
        <v>95</v>
      </c>
      <c r="B60" s="180" t="s">
        <v>96</v>
      </c>
      <c r="C60" s="266">
        <v>-0.05542784712224691</v>
      </c>
      <c r="D60" s="266">
        <v>7.802787025307145</v>
      </c>
      <c r="E60" s="266">
        <v>-11.058857502346264</v>
      </c>
      <c r="F60" s="266"/>
      <c r="G60" s="266">
        <v>4.037777477599169</v>
      </c>
      <c r="H60" s="266">
        <v>8.794337649802952</v>
      </c>
      <c r="I60" s="266">
        <v>-7.04885456113381</v>
      </c>
      <c r="J60" s="266"/>
      <c r="K60" s="266">
        <v>-2.582366798935365</v>
      </c>
      <c r="L60" s="266">
        <v>6.965370141426774</v>
      </c>
      <c r="M60" s="266">
        <v>-12.580378990496776</v>
      </c>
      <c r="N60" s="266"/>
      <c r="O60" s="266">
        <v>-0.00045971081345374946</v>
      </c>
      <c r="P60" s="266">
        <v>0.06625940090858125</v>
      </c>
      <c r="Q60" s="266">
        <v>-0.08882210872137555</v>
      </c>
      <c r="R60" s="266"/>
      <c r="S60" s="266">
        <v>0.04159581644565158</v>
      </c>
      <c r="T60" s="266">
        <v>0.09571602712826564</v>
      </c>
      <c r="U60" s="266">
        <v>-0.06456540045723053</v>
      </c>
      <c r="V60" s="266"/>
      <c r="W60" s="266">
        <v>-0.019117531493798415</v>
      </c>
      <c r="X60" s="266">
        <v>0.04988816047393566</v>
      </c>
      <c r="Y60" s="266">
        <v>-0.0965322564276812</v>
      </c>
    </row>
    <row r="61" spans="1:25" ht="12">
      <c r="A61" s="64" t="s">
        <v>97</v>
      </c>
      <c r="B61" s="181" t="s">
        <v>98</v>
      </c>
      <c r="C61" s="267">
        <v>4.282403216897768</v>
      </c>
      <c r="D61" s="267">
        <v>-2.645104874968429</v>
      </c>
      <c r="E61" s="267">
        <v>8.218591958658417</v>
      </c>
      <c r="F61" s="267"/>
      <c r="G61" s="267">
        <v>-5.519846531872529</v>
      </c>
      <c r="H61" s="267">
        <v>-7.759104784603066</v>
      </c>
      <c r="I61" s="267">
        <v>-3.5484496820321176</v>
      </c>
      <c r="J61" s="267"/>
      <c r="K61" s="267">
        <v>8.387123719996282</v>
      </c>
      <c r="L61" s="267">
        <v>0.5079084868977013</v>
      </c>
      <c r="M61" s="267">
        <v>12.060885973363277</v>
      </c>
      <c r="N61" s="267"/>
      <c r="O61" s="267">
        <v>0.135302870618686</v>
      </c>
      <c r="P61" s="267">
        <v>-0.05314386723807919</v>
      </c>
      <c r="Q61" s="267">
        <v>0.38488061836093834</v>
      </c>
      <c r="R61" s="267"/>
      <c r="S61" s="267">
        <v>-0.16750230572880234</v>
      </c>
      <c r="T61" s="267">
        <v>-0.166435937203115</v>
      </c>
      <c r="U61" s="267">
        <v>-0.16959407475419994</v>
      </c>
      <c r="V61" s="267"/>
      <c r="W61" s="267">
        <v>0.2696415663759314</v>
      </c>
      <c r="X61" s="267">
        <v>0.009820971399716036</v>
      </c>
      <c r="Y61" s="267">
        <v>0.5611238965820623</v>
      </c>
    </row>
    <row r="62" spans="1:25" ht="12">
      <c r="A62" s="37" t="s">
        <v>99</v>
      </c>
      <c r="B62" s="182" t="s">
        <v>100</v>
      </c>
      <c r="C62" s="276">
        <v>-2.0221329658510423</v>
      </c>
      <c r="D62" s="276">
        <v>0.5498289537843482</v>
      </c>
      <c r="E62" s="276">
        <v>-3.4709366472606917</v>
      </c>
      <c r="F62" s="276"/>
      <c r="G62" s="276">
        <v>2.91008768453076</v>
      </c>
      <c r="H62" s="276">
        <v>7.68946214565096</v>
      </c>
      <c r="I62" s="276">
        <v>-3.011099768515202</v>
      </c>
      <c r="J62" s="276"/>
      <c r="K62" s="276">
        <v>-4.599434207155428</v>
      </c>
      <c r="L62" s="276">
        <v>-7.406593104585502</v>
      </c>
      <c r="M62" s="276">
        <v>-3.615862827694727</v>
      </c>
      <c r="N62" s="276"/>
      <c r="O62" s="276">
        <v>-0.02989321746497621</v>
      </c>
      <c r="P62" s="276">
        <v>0.00514024560299712</v>
      </c>
      <c r="Q62" s="276">
        <v>-0.07629132924742571</v>
      </c>
      <c r="R62" s="276"/>
      <c r="S62" s="276">
        <v>0.04804466722663194</v>
      </c>
      <c r="T62" s="276">
        <v>0.10606073141117073</v>
      </c>
      <c r="U62" s="276">
        <v>-0.06575858475747391</v>
      </c>
      <c r="V62" s="276"/>
      <c r="W62" s="276">
        <v>-0.06447014876397789</v>
      </c>
      <c r="X62" s="276">
        <v>-0.050948782571001994</v>
      </c>
      <c r="Y62" s="276">
        <v>-0.0796392285124858</v>
      </c>
    </row>
    <row r="63" ht="8.25" customHeight="1"/>
    <row r="64" ht="12">
      <c r="A64" s="18" t="s">
        <v>101</v>
      </c>
    </row>
    <row r="65" ht="12">
      <c r="A65" s="129" t="s">
        <v>194</v>
      </c>
    </row>
    <row r="66" ht="12">
      <c r="A66" s="139" t="s">
        <v>248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56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00" customWidth="1"/>
    <col min="2" max="2" width="0.71875" style="200" customWidth="1"/>
    <col min="3" max="16384" width="11.421875" style="200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143</v>
      </c>
    </row>
    <row r="7" s="32" customFormat="1" ht="15">
      <c r="A7" s="34" t="s">
        <v>329</v>
      </c>
    </row>
    <row r="8" s="32" customFormat="1" ht="15">
      <c r="A8" s="34" t="s">
        <v>199</v>
      </c>
    </row>
    <row r="9" spans="1:6" s="32" customFormat="1" ht="15">
      <c r="A9" s="212" t="s">
        <v>337</v>
      </c>
      <c r="B9" s="123"/>
      <c r="C9" s="123"/>
      <c r="D9" s="123"/>
      <c r="E9" s="123"/>
      <c r="F9" s="123"/>
    </row>
    <row r="10" spans="1:6" s="32" customFormat="1" ht="14.25">
      <c r="A10" s="183"/>
      <c r="B10" s="123"/>
      <c r="C10" s="183"/>
      <c r="D10" s="292" t="s">
        <v>335</v>
      </c>
      <c r="E10" s="13"/>
      <c r="F10" s="13"/>
    </row>
    <row r="11" spans="1:4" s="13" customFormat="1" ht="16.5" customHeight="1">
      <c r="A11" s="316" t="s">
        <v>200</v>
      </c>
      <c r="B11" s="317"/>
      <c r="C11" s="316" t="s">
        <v>232</v>
      </c>
      <c r="D11" s="316" t="s">
        <v>233</v>
      </c>
    </row>
    <row r="12" spans="1:4" s="13" customFormat="1" ht="12" customHeight="1">
      <c r="A12" s="317"/>
      <c r="B12" s="317"/>
      <c r="C12" s="317"/>
      <c r="D12" s="317"/>
    </row>
    <row r="13" spans="1:12" s="13" customFormat="1" ht="12" customHeight="1">
      <c r="A13" s="318"/>
      <c r="B13" s="317"/>
      <c r="C13" s="318"/>
      <c r="D13" s="318"/>
      <c r="G13" s="14"/>
      <c r="H13" s="14"/>
      <c r="J13" s="14"/>
      <c r="K13" s="14"/>
      <c r="L13" s="14"/>
    </row>
    <row r="15" spans="1:4" ht="12.75">
      <c r="A15" s="51" t="s">
        <v>234</v>
      </c>
      <c r="C15" s="56">
        <v>63.96371025629302</v>
      </c>
      <c r="D15" s="56">
        <v>36.03628974370698</v>
      </c>
    </row>
    <row r="16" spans="1:4" ht="12.75">
      <c r="A16" s="76" t="s">
        <v>235</v>
      </c>
      <c r="C16" s="149">
        <v>62.365466402419116</v>
      </c>
      <c r="D16" s="149">
        <v>37.634533597580884</v>
      </c>
    </row>
    <row r="17" spans="1:4" ht="12.75">
      <c r="A17" s="51" t="s">
        <v>236</v>
      </c>
      <c r="C17" s="56">
        <v>62.06356897452128</v>
      </c>
      <c r="D17" s="56">
        <v>37.936431025478726</v>
      </c>
    </row>
    <row r="18" spans="1:4" ht="12.75">
      <c r="A18" s="76" t="s">
        <v>237</v>
      </c>
      <c r="C18" s="149">
        <v>61.23830699538928</v>
      </c>
      <c r="D18" s="149">
        <v>38.76169300461071</v>
      </c>
    </row>
    <row r="19" spans="1:4" ht="12.75">
      <c r="A19" s="51" t="s">
        <v>238</v>
      </c>
      <c r="C19" s="56">
        <v>61.138576155194926</v>
      </c>
      <c r="D19" s="56">
        <v>38.861423844805074</v>
      </c>
    </row>
    <row r="20" spans="1:4" ht="12.75">
      <c r="A20" s="76" t="s">
        <v>239</v>
      </c>
      <c r="C20" s="149">
        <v>60.36782745525273</v>
      </c>
      <c r="D20" s="149">
        <v>39.63217254474726</v>
      </c>
    </row>
    <row r="21" spans="1:4" ht="12.75">
      <c r="A21" s="51" t="s">
        <v>240</v>
      </c>
      <c r="C21" s="56">
        <v>59.59434696132949</v>
      </c>
      <c r="D21" s="56">
        <v>40.40565303867052</v>
      </c>
    </row>
    <row r="22" spans="1:4" ht="12.75">
      <c r="A22" s="76" t="s">
        <v>241</v>
      </c>
      <c r="C22" s="149">
        <v>58.952880704945755</v>
      </c>
      <c r="D22" s="149">
        <v>41.047119295054245</v>
      </c>
    </row>
    <row r="23" spans="1:4" ht="12.75">
      <c r="A23" s="51" t="s">
        <v>227</v>
      </c>
      <c r="C23" s="56">
        <v>59.18555060428887</v>
      </c>
      <c r="D23" s="56">
        <v>40.81444939571114</v>
      </c>
    </row>
    <row r="24" spans="1:4" ht="12.75">
      <c r="A24" s="76" t="s">
        <v>228</v>
      </c>
      <c r="C24" s="149">
        <v>58.502556305068346</v>
      </c>
      <c r="D24" s="149">
        <v>41.49744369493167</v>
      </c>
    </row>
    <row r="25" spans="1:4" ht="12.75">
      <c r="A25" s="51" t="s">
        <v>229</v>
      </c>
      <c r="C25" s="56">
        <v>57.98701860523492</v>
      </c>
      <c r="D25" s="56">
        <v>42.01298139476507</v>
      </c>
    </row>
    <row r="26" spans="1:4" ht="12.75">
      <c r="A26" s="76" t="s">
        <v>230</v>
      </c>
      <c r="C26" s="149">
        <v>56.80341180466124</v>
      </c>
      <c r="D26" s="149">
        <v>43.19658819533875</v>
      </c>
    </row>
    <row r="27" spans="1:4" ht="12.75">
      <c r="A27" s="51" t="s">
        <v>201</v>
      </c>
      <c r="C27" s="56">
        <v>57.838675931204776</v>
      </c>
      <c r="D27" s="56">
        <v>42.16132406879523</v>
      </c>
    </row>
    <row r="28" spans="1:4" ht="12.75">
      <c r="A28" s="76" t="s">
        <v>202</v>
      </c>
      <c r="C28" s="149">
        <v>56.531584744158344</v>
      </c>
      <c r="D28" s="149">
        <v>43.468415255841656</v>
      </c>
    </row>
    <row r="29" spans="1:4" ht="12.75">
      <c r="A29" s="51" t="s">
        <v>203</v>
      </c>
      <c r="C29" s="56">
        <v>56.14695670320863</v>
      </c>
      <c r="D29" s="56">
        <v>43.853043296791355</v>
      </c>
    </row>
    <row r="30" spans="1:4" ht="12.75">
      <c r="A30" s="76" t="s">
        <v>204</v>
      </c>
      <c r="C30" s="149">
        <v>56.08126048252024</v>
      </c>
      <c r="D30" s="149">
        <v>43.91873951747976</v>
      </c>
    </row>
    <row r="31" spans="1:4" ht="12.75">
      <c r="A31" s="51" t="s">
        <v>205</v>
      </c>
      <c r="C31" s="56">
        <v>56.80873009672545</v>
      </c>
      <c r="D31" s="56">
        <v>43.191269903274545</v>
      </c>
    </row>
    <row r="32" spans="1:4" ht="12.75">
      <c r="A32" s="76" t="s">
        <v>206</v>
      </c>
      <c r="C32" s="149">
        <v>55.947167487440815</v>
      </c>
      <c r="D32" s="149">
        <v>44.05283251255919</v>
      </c>
    </row>
    <row r="33" spans="1:4" ht="12.75">
      <c r="A33" s="51" t="s">
        <v>207</v>
      </c>
      <c r="C33" s="56">
        <v>55.70792807239629</v>
      </c>
      <c r="D33" s="56">
        <v>44.29207192760371</v>
      </c>
    </row>
    <row r="34" spans="1:4" ht="12.75">
      <c r="A34" s="76" t="s">
        <v>208</v>
      </c>
      <c r="C34" s="149">
        <v>55.095737329330184</v>
      </c>
      <c r="D34" s="149">
        <v>44.904262670669816</v>
      </c>
    </row>
    <row r="35" spans="1:4" ht="12.75">
      <c r="A35" s="51" t="s">
        <v>209</v>
      </c>
      <c r="C35" s="56">
        <v>55.619420626990134</v>
      </c>
      <c r="D35" s="56">
        <v>44.38057937300987</v>
      </c>
    </row>
    <row r="36" spans="1:4" ht="12.75">
      <c r="A36" s="76" t="s">
        <v>210</v>
      </c>
      <c r="C36" s="149">
        <v>54.17509642611635</v>
      </c>
      <c r="D36" s="149">
        <v>45.824903573883645</v>
      </c>
    </row>
    <row r="37" spans="1:4" ht="12.75">
      <c r="A37" s="51" t="s">
        <v>211</v>
      </c>
      <c r="C37" s="56">
        <v>53.31172798757032</v>
      </c>
      <c r="D37" s="56">
        <v>46.688272012429685</v>
      </c>
    </row>
    <row r="38" spans="1:4" ht="12.75">
      <c r="A38" s="76" t="s">
        <v>212</v>
      </c>
      <c r="C38" s="149">
        <v>52.78728408463201</v>
      </c>
      <c r="D38" s="149">
        <v>47.212715915368015</v>
      </c>
    </row>
    <row r="39" spans="1:4" ht="12.75">
      <c r="A39" s="51" t="s">
        <v>213</v>
      </c>
      <c r="C39" s="56">
        <v>53.74211529219345</v>
      </c>
      <c r="D39" s="56">
        <v>46.25788470780654</v>
      </c>
    </row>
    <row r="40" spans="1:4" ht="12.75">
      <c r="A40" s="76" t="s">
        <v>215</v>
      </c>
      <c r="C40" s="149">
        <v>53.087944489304256</v>
      </c>
      <c r="D40" s="149">
        <v>46.912055510695744</v>
      </c>
    </row>
    <row r="41" spans="1:4" ht="12.75">
      <c r="A41" s="51" t="s">
        <v>231</v>
      </c>
      <c r="C41" s="56">
        <v>53.035537735167296</v>
      </c>
      <c r="D41" s="56">
        <v>46.9644622648327</v>
      </c>
    </row>
    <row r="42" spans="1:4" ht="12.75">
      <c r="A42" s="76" t="s">
        <v>250</v>
      </c>
      <c r="C42" s="149">
        <v>52.57771576239835</v>
      </c>
      <c r="D42" s="149">
        <v>47.42228423760164</v>
      </c>
    </row>
    <row r="43" spans="1:4" ht="12.75">
      <c r="A43" s="51" t="s">
        <v>275</v>
      </c>
      <c r="C43" s="56">
        <v>53.95189144891548</v>
      </c>
      <c r="D43" s="56">
        <v>46.048108551084525</v>
      </c>
    </row>
    <row r="44" spans="1:4" ht="12.75">
      <c r="A44" s="76" t="s">
        <v>276</v>
      </c>
      <c r="C44" s="149">
        <v>54.10615556858293</v>
      </c>
      <c r="D44" s="149">
        <v>45.89384443141708</v>
      </c>
    </row>
    <row r="45" spans="1:4" ht="12.75">
      <c r="A45" s="51" t="s">
        <v>283</v>
      </c>
      <c r="C45" s="56">
        <v>54.59854995280778</v>
      </c>
      <c r="D45" s="56">
        <v>45.40145004719222</v>
      </c>
    </row>
    <row r="46" spans="1:4" ht="12.75">
      <c r="A46" s="76" t="s">
        <v>284</v>
      </c>
      <c r="C46" s="149">
        <v>54.83310106136312</v>
      </c>
      <c r="D46" s="149">
        <v>45.166898938636876</v>
      </c>
    </row>
    <row r="47" spans="1:4" ht="12.75">
      <c r="A47" s="51" t="s">
        <v>286</v>
      </c>
      <c r="C47" s="56">
        <v>56.94515054409812</v>
      </c>
      <c r="D47" s="56">
        <v>43.05484945590188</v>
      </c>
    </row>
    <row r="48" spans="1:4" ht="12.75">
      <c r="A48" s="76" t="s">
        <v>287</v>
      </c>
      <c r="C48" s="149">
        <v>56.850691497516785</v>
      </c>
      <c r="D48" s="149">
        <v>43.1493085024832</v>
      </c>
    </row>
    <row r="49" spans="1:4" ht="12.75">
      <c r="A49" s="51" t="s">
        <v>290</v>
      </c>
      <c r="C49" s="56">
        <v>57.1392253510029</v>
      </c>
      <c r="D49" s="56">
        <v>42.8607746489971</v>
      </c>
    </row>
    <row r="50" spans="1:4" ht="12.75">
      <c r="A50" s="76" t="s">
        <v>291</v>
      </c>
      <c r="C50" s="149">
        <v>56.71436088152872</v>
      </c>
      <c r="D50" s="149">
        <v>43.28563911847128</v>
      </c>
    </row>
    <row r="51" spans="1:4" ht="12.75">
      <c r="A51" s="51" t="s">
        <v>293</v>
      </c>
      <c r="C51" s="56">
        <v>57.69991738318875</v>
      </c>
      <c r="D51" s="56">
        <v>42.30008261681124</v>
      </c>
    </row>
    <row r="52" spans="1:4" ht="12.75">
      <c r="A52" s="76" t="s">
        <v>310</v>
      </c>
      <c r="C52" s="149">
        <v>56.21935699977588</v>
      </c>
      <c r="D52" s="149">
        <v>43.7806430002241</v>
      </c>
    </row>
    <row r="53" spans="1:4" ht="12.75">
      <c r="A53" s="51" t="s">
        <v>338</v>
      </c>
      <c r="C53" s="56">
        <v>56.03177548495282</v>
      </c>
      <c r="D53" s="56">
        <v>43.968224515047176</v>
      </c>
    </row>
    <row r="56" ht="12.75">
      <c r="A56" s="200" t="s">
        <v>288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2010-02-24T16:47:06Z</cp:lastPrinted>
  <dcterms:created xsi:type="dcterms:W3CDTF">2003-06-24T18:53:40Z</dcterms:created>
  <dcterms:modified xsi:type="dcterms:W3CDTF">2010-11-17T19:28:19Z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